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filterPrivacy="1"/>
  <xr:revisionPtr revIDLastSave="0" documentId="13_ncr:1_{DFFE0389-C1EB-408C-BFE8-3914BFE088A5}" xr6:coauthVersionLast="36" xr6:coauthVersionMax="36" xr10:uidLastSave="{00000000-0000-0000-0000-000000000000}"/>
  <bookViews>
    <workbookView xWindow="0" yWindow="0" windowWidth="23040" windowHeight="8700" xr2:uid="{FB2AA52B-8035-48FD-8EEA-3218CF99995A}"/>
  </bookViews>
  <sheets>
    <sheet name="Sheet1" sheetId="1" r:id="rId1"/>
    <sheet name="Sheet2" sheetId="2" r:id="rId2"/>
  </sheets>
  <definedNames>
    <definedName name="_xlnm._FilterDatabase" localSheetId="0" hidden="1">Sheet1!$A$1:$BJ$822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5" i="1" l="1"/>
  <c r="L27" i="1"/>
  <c r="L94" i="1"/>
  <c r="L95" i="1"/>
  <c r="L98" i="1"/>
  <c r="L99" i="1"/>
  <c r="L121" i="1"/>
  <c r="L144" i="1"/>
  <c r="L153" i="1"/>
  <c r="L175" i="1"/>
  <c r="L184" i="1"/>
  <c r="L185" i="1"/>
  <c r="L191" i="1"/>
  <c r="L195" i="1"/>
  <c r="L197" i="1"/>
  <c r="L204" i="1"/>
  <c r="L215" i="1"/>
  <c r="L216" i="1"/>
  <c r="L217" i="1"/>
  <c r="L219" i="1"/>
  <c r="L221" i="1"/>
  <c r="L224" i="1"/>
  <c r="L236" i="1"/>
  <c r="L238" i="1"/>
  <c r="L244" i="1"/>
  <c r="L245" i="1"/>
  <c r="L246" i="1"/>
  <c r="L247" i="1"/>
  <c r="L249" i="1"/>
  <c r="L257" i="1"/>
  <c r="L259" i="1"/>
  <c r="L261" i="1"/>
  <c r="L309" i="1"/>
  <c r="L313" i="1"/>
  <c r="L343" i="1"/>
  <c r="L351" i="1"/>
  <c r="L353" i="1"/>
  <c r="L357" i="1"/>
  <c r="L370" i="1"/>
  <c r="L388" i="1"/>
  <c r="L598" i="1"/>
  <c r="L604" i="1"/>
  <c r="L610" i="1"/>
  <c r="L612" i="1"/>
  <c r="L616" i="1"/>
  <c r="L678" i="1"/>
  <c r="L717" i="1"/>
  <c r="L790" i="1"/>
  <c r="L822" i="1"/>
  <c r="L2" i="1"/>
  <c r="L3" i="1"/>
  <c r="L4" i="1"/>
  <c r="L5" i="1"/>
  <c r="L6" i="1"/>
  <c r="L7" i="1"/>
  <c r="L8" i="1"/>
  <c r="L9" i="1"/>
  <c r="L10" i="1"/>
  <c r="L11" i="1"/>
  <c r="L12" i="1"/>
  <c r="L13" i="1"/>
  <c r="L14" i="1"/>
  <c r="L16" i="1"/>
  <c r="L17" i="1"/>
  <c r="L18" i="1"/>
  <c r="L19" i="1"/>
  <c r="L20" i="1"/>
  <c r="L21" i="1"/>
  <c r="L22" i="1"/>
  <c r="L23" i="1"/>
  <c r="L24" i="1"/>
  <c r="L25" i="1"/>
  <c r="L26"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6" i="1"/>
  <c r="L97" i="1"/>
  <c r="L100" i="1"/>
  <c r="L101" i="1"/>
  <c r="L102" i="1"/>
  <c r="L103" i="1"/>
  <c r="L104" i="1"/>
  <c r="L105" i="1"/>
  <c r="L106" i="1"/>
  <c r="L107" i="1"/>
  <c r="L108" i="1"/>
  <c r="L109" i="1"/>
  <c r="L110" i="1"/>
  <c r="L111" i="1"/>
  <c r="L112" i="1"/>
  <c r="L113" i="1"/>
  <c r="L114" i="1"/>
  <c r="L115" i="1"/>
  <c r="L116" i="1"/>
  <c r="L117" i="1"/>
  <c r="L118" i="1"/>
  <c r="L119" i="1"/>
  <c r="L120" i="1"/>
  <c r="L122" i="1"/>
  <c r="L123" i="1"/>
  <c r="L124" i="1"/>
  <c r="L125" i="1"/>
  <c r="L126" i="1"/>
  <c r="L127" i="1"/>
  <c r="L128" i="1"/>
  <c r="L129" i="1"/>
  <c r="L130" i="1"/>
  <c r="L131" i="1"/>
  <c r="L132" i="1"/>
  <c r="L133" i="1"/>
  <c r="L134" i="1"/>
  <c r="L135" i="1"/>
  <c r="L136" i="1"/>
  <c r="L137" i="1"/>
  <c r="L138" i="1"/>
  <c r="L139" i="1"/>
  <c r="L140" i="1"/>
  <c r="L141" i="1"/>
  <c r="L142" i="1"/>
  <c r="L143" i="1"/>
  <c r="L145" i="1"/>
  <c r="L146" i="1"/>
  <c r="L147" i="1"/>
  <c r="L148" i="1"/>
  <c r="L149" i="1"/>
  <c r="L150" i="1"/>
  <c r="L151" i="1"/>
  <c r="L152" i="1"/>
  <c r="L154" i="1"/>
  <c r="L155" i="1"/>
  <c r="L156" i="1"/>
  <c r="L157" i="1"/>
  <c r="L158" i="1"/>
  <c r="L159" i="1"/>
  <c r="L160" i="1"/>
  <c r="L161" i="1"/>
  <c r="L162" i="1"/>
  <c r="L163" i="1"/>
  <c r="L164" i="1"/>
  <c r="L165" i="1"/>
  <c r="L166" i="1"/>
  <c r="L167" i="1"/>
  <c r="L168" i="1"/>
  <c r="L169" i="1"/>
  <c r="L170" i="1"/>
  <c r="L171" i="1"/>
  <c r="L172" i="1"/>
  <c r="L173" i="1"/>
  <c r="L174" i="1"/>
  <c r="L176" i="1"/>
  <c r="L177" i="1"/>
  <c r="L178" i="1"/>
  <c r="L179" i="1"/>
  <c r="L180" i="1"/>
  <c r="L181" i="1"/>
  <c r="L182" i="1"/>
  <c r="L183" i="1"/>
  <c r="L186" i="1"/>
  <c r="L187" i="1"/>
  <c r="L188" i="1"/>
  <c r="L189" i="1"/>
  <c r="L190" i="1"/>
  <c r="L192" i="1"/>
  <c r="L193" i="1"/>
  <c r="L194" i="1"/>
  <c r="L196" i="1"/>
  <c r="L198" i="1"/>
  <c r="L199" i="1"/>
  <c r="L200" i="1"/>
  <c r="L201" i="1"/>
  <c r="L202" i="1"/>
  <c r="L203" i="1"/>
  <c r="L205" i="1"/>
  <c r="L206" i="1"/>
  <c r="L207" i="1"/>
  <c r="L208" i="1"/>
  <c r="L209" i="1"/>
  <c r="L210" i="1"/>
  <c r="L211" i="1"/>
  <c r="L212" i="1"/>
  <c r="L213" i="1"/>
  <c r="L214" i="1"/>
  <c r="L218" i="1"/>
  <c r="L220" i="1"/>
  <c r="L222" i="1"/>
  <c r="L223" i="1"/>
  <c r="L225" i="1"/>
  <c r="L226" i="1"/>
  <c r="L227" i="1"/>
  <c r="L228" i="1"/>
  <c r="L229" i="1"/>
  <c r="L230" i="1"/>
  <c r="L231" i="1"/>
  <c r="L232" i="1"/>
  <c r="L233" i="1"/>
  <c r="L234" i="1"/>
  <c r="L235" i="1"/>
  <c r="L237" i="1"/>
  <c r="L239" i="1"/>
  <c r="L240" i="1"/>
  <c r="L241" i="1"/>
  <c r="L242" i="1"/>
  <c r="L243" i="1"/>
  <c r="L248" i="1"/>
  <c r="L250" i="1"/>
  <c r="L251" i="1"/>
  <c r="L252" i="1"/>
  <c r="L253" i="1"/>
  <c r="L254" i="1"/>
  <c r="L255" i="1"/>
  <c r="L256" i="1"/>
  <c r="L258" i="1"/>
  <c r="L260"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10" i="1"/>
  <c r="L311" i="1"/>
  <c r="L312"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4" i="1"/>
  <c r="L345" i="1"/>
  <c r="L346" i="1"/>
  <c r="L347" i="1"/>
  <c r="L348" i="1"/>
  <c r="L349" i="1"/>
  <c r="L350" i="1"/>
  <c r="L352" i="1"/>
  <c r="L354" i="1"/>
  <c r="L355" i="1"/>
  <c r="L356" i="1"/>
  <c r="L358" i="1"/>
  <c r="L359" i="1"/>
  <c r="L360" i="1"/>
  <c r="L361" i="1"/>
  <c r="L362" i="1"/>
  <c r="L363" i="1"/>
  <c r="L364" i="1"/>
  <c r="L365" i="1"/>
  <c r="L366" i="1"/>
  <c r="L367" i="1"/>
  <c r="L368" i="1"/>
  <c r="L369" i="1"/>
  <c r="L371" i="1"/>
  <c r="L372" i="1"/>
  <c r="L373" i="1"/>
  <c r="L374" i="1"/>
  <c r="L375" i="1"/>
  <c r="L376" i="1"/>
  <c r="L377" i="1"/>
  <c r="L378" i="1"/>
  <c r="L379" i="1"/>
  <c r="L380" i="1"/>
  <c r="L381" i="1"/>
  <c r="L382" i="1"/>
  <c r="L383" i="1"/>
  <c r="L384" i="1"/>
  <c r="L385" i="1"/>
  <c r="L386" i="1"/>
  <c r="L387"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9" i="1"/>
  <c r="L600" i="1"/>
  <c r="L601" i="1"/>
  <c r="L602" i="1"/>
  <c r="L603" i="1"/>
  <c r="L605" i="1"/>
  <c r="L606" i="1"/>
  <c r="L607" i="1"/>
  <c r="L608" i="1"/>
  <c r="L609" i="1"/>
  <c r="L611" i="1"/>
  <c r="L613" i="1"/>
  <c r="L614" i="1"/>
  <c r="L615"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50" i="1" l="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642" i="1"/>
  <c r="A643" i="1"/>
  <c r="A644" i="1"/>
  <c r="A645" i="1"/>
  <c r="A646" i="1"/>
  <c r="A647" i="1"/>
  <c r="A648" i="1"/>
  <c r="A649" i="1"/>
  <c r="A650" i="1"/>
  <c r="A651" i="1"/>
  <c r="A652" i="1"/>
  <c r="A653" i="1"/>
  <c r="A654" i="1"/>
  <c r="A655" i="1"/>
  <c r="A656" i="1"/>
  <c r="A657" i="1"/>
  <c r="A658" i="1"/>
  <c r="A659" i="1"/>
  <c r="A660" i="1"/>
  <c r="A661" i="1"/>
  <c r="A662" i="1"/>
  <c r="A663" i="1"/>
  <c r="A664" i="1"/>
  <c r="A665" i="1"/>
  <c r="A666" i="1"/>
  <c r="A667" i="1"/>
  <c r="A668" i="1"/>
  <c r="A669" i="1"/>
  <c r="A670" i="1"/>
  <c r="A671" i="1"/>
  <c r="A672" i="1"/>
  <c r="A673" i="1"/>
  <c r="A674" i="1"/>
  <c r="A675" i="1"/>
  <c r="A676" i="1"/>
  <c r="A677" i="1"/>
  <c r="A678" i="1"/>
  <c r="A679" i="1"/>
  <c r="A680" i="1"/>
  <c r="A681" i="1"/>
  <c r="A682" i="1"/>
  <c r="A683" i="1"/>
  <c r="A684" i="1"/>
  <c r="A685" i="1"/>
  <c r="A686" i="1"/>
  <c r="A687" i="1"/>
  <c r="A688" i="1"/>
  <c r="A689" i="1"/>
  <c r="A690" i="1"/>
  <c r="A691" i="1"/>
  <c r="A692" i="1"/>
  <c r="A693" i="1"/>
  <c r="A694" i="1"/>
  <c r="A695" i="1"/>
  <c r="A696" i="1"/>
  <c r="A697" i="1"/>
  <c r="A698" i="1"/>
  <c r="A699" i="1"/>
  <c r="A700" i="1"/>
  <c r="A701" i="1"/>
  <c r="A702" i="1"/>
  <c r="A703" i="1"/>
  <c r="A704" i="1"/>
  <c r="A705" i="1"/>
  <c r="A706" i="1"/>
  <c r="A707" i="1"/>
  <c r="A708" i="1"/>
  <c r="A709" i="1"/>
  <c r="A710" i="1"/>
  <c r="A711" i="1"/>
  <c r="A712" i="1"/>
  <c r="A713" i="1"/>
  <c r="A714" i="1"/>
  <c r="A715" i="1"/>
  <c r="A716" i="1"/>
  <c r="A717" i="1"/>
  <c r="A718" i="1"/>
  <c r="A719" i="1"/>
  <c r="A720" i="1"/>
  <c r="A721" i="1"/>
  <c r="A722" i="1"/>
  <c r="A723" i="1"/>
  <c r="A724" i="1"/>
  <c r="A725" i="1"/>
  <c r="A726" i="1"/>
  <c r="A727" i="1"/>
  <c r="A728" i="1"/>
  <c r="A729" i="1"/>
  <c r="A730" i="1"/>
  <c r="A731" i="1"/>
  <c r="A732" i="1"/>
  <c r="A733" i="1"/>
  <c r="A734" i="1"/>
  <c r="A735" i="1"/>
  <c r="A736" i="1"/>
  <c r="A737" i="1"/>
  <c r="A738" i="1"/>
  <c r="A739" i="1"/>
  <c r="A740" i="1"/>
  <c r="A741" i="1"/>
  <c r="A742" i="1"/>
  <c r="A743" i="1"/>
  <c r="A744" i="1"/>
  <c r="A745" i="1"/>
  <c r="A746" i="1"/>
  <c r="A747" i="1"/>
  <c r="A748" i="1"/>
  <c r="A749" i="1"/>
  <c r="A750" i="1"/>
  <c r="A751" i="1"/>
  <c r="A752" i="1"/>
  <c r="A753" i="1"/>
  <c r="A754" i="1"/>
  <c r="A755" i="1"/>
  <c r="A756" i="1"/>
  <c r="A757" i="1"/>
  <c r="A758" i="1"/>
  <c r="A759" i="1"/>
  <c r="A760" i="1"/>
  <c r="A761" i="1"/>
  <c r="A762" i="1"/>
  <c r="A763" i="1"/>
  <c r="A764" i="1"/>
  <c r="A765" i="1"/>
  <c r="A766" i="1"/>
  <c r="A767" i="1"/>
  <c r="A768" i="1"/>
  <c r="A769" i="1"/>
  <c r="A770" i="1"/>
  <c r="A771" i="1"/>
  <c r="A772" i="1"/>
  <c r="A773" i="1"/>
  <c r="A774" i="1"/>
  <c r="A775" i="1"/>
  <c r="A776" i="1"/>
  <c r="A777" i="1"/>
  <c r="A778" i="1"/>
  <c r="A779" i="1"/>
  <c r="A780" i="1"/>
  <c r="A781" i="1"/>
  <c r="A782" i="1"/>
  <c r="A783" i="1"/>
  <c r="A784" i="1"/>
  <c r="A785" i="1"/>
  <c r="A786" i="1"/>
  <c r="A787" i="1"/>
  <c r="A788" i="1"/>
  <c r="A789" i="1"/>
  <c r="A790" i="1"/>
  <c r="A791" i="1"/>
  <c r="A792" i="1"/>
  <c r="A793" i="1"/>
  <c r="A794" i="1"/>
  <c r="A795" i="1"/>
  <c r="A796" i="1"/>
  <c r="A797" i="1"/>
  <c r="A798" i="1"/>
  <c r="A799" i="1"/>
  <c r="A800" i="1"/>
  <c r="A801" i="1"/>
  <c r="A802" i="1"/>
  <c r="A803" i="1"/>
  <c r="A804" i="1"/>
  <c r="A805" i="1"/>
  <c r="A806" i="1"/>
  <c r="A807" i="1"/>
  <c r="A808" i="1"/>
  <c r="A809" i="1"/>
  <c r="A810" i="1"/>
  <c r="A811" i="1"/>
  <c r="A812" i="1"/>
  <c r="A813" i="1"/>
  <c r="A814" i="1"/>
  <c r="A815" i="1"/>
  <c r="A816" i="1"/>
  <c r="A817" i="1"/>
  <c r="A818" i="1"/>
  <c r="A819" i="1"/>
  <c r="A820" i="1"/>
  <c r="A821" i="1"/>
  <c r="A822" i="1"/>
  <c r="A2" i="1"/>
</calcChain>
</file>

<file path=xl/sharedStrings.xml><?xml version="1.0" encoding="utf-8"?>
<sst xmlns="http://schemas.openxmlformats.org/spreadsheetml/2006/main" count="7282" uniqueCount="1657">
  <si>
    <t>Data_group</t>
    <phoneticPr fontId="4" type="noConversion"/>
  </si>
  <si>
    <t>ID</t>
  </si>
  <si>
    <t>Country</t>
  </si>
  <si>
    <t>Low_rec_mmpa</t>
  </si>
  <si>
    <t>High_rec_mmpa</t>
  </si>
  <si>
    <t>Methods_1</t>
  </si>
  <si>
    <t>Methods_2</t>
  </si>
  <si>
    <t>Sat_unsat</t>
  </si>
  <si>
    <t>Confidence</t>
  </si>
  <si>
    <t>Confidence_criteria</t>
  </si>
  <si>
    <t>Scale</t>
  </si>
  <si>
    <t>Appropriate_Period</t>
  </si>
  <si>
    <t>Reference</t>
  </si>
  <si>
    <t>Additional_comments</t>
  </si>
  <si>
    <t>Additional_references</t>
  </si>
  <si>
    <t>LTA_P_mmpa</t>
  </si>
  <si>
    <t>LTA_PET_mm</t>
  </si>
  <si>
    <t>Aridity</t>
  </si>
  <si>
    <t>NDVI</t>
  </si>
  <si>
    <t>Aquifer_group</t>
  </si>
  <si>
    <t>Soil_group</t>
  </si>
  <si>
    <t>Landcover</t>
  </si>
  <si>
    <t>Nigeria</t>
  </si>
  <si>
    <t>CMB</t>
  </si>
  <si>
    <t>BF</t>
  </si>
  <si>
    <t>SZ</t>
  </si>
  <si>
    <t>Regional study (&gt;62500 km2)</t>
  </si>
  <si>
    <t>Basement</t>
  </si>
  <si>
    <t>LX</t>
  </si>
  <si>
    <t>shrubland</t>
  </si>
  <si>
    <t>Zimbabwe</t>
  </si>
  <si>
    <t>AC</t>
  </si>
  <si>
    <t>grassland</t>
  </si>
  <si>
    <t>Uganda</t>
  </si>
  <si>
    <t>GM</t>
  </si>
  <si>
    <t>Modelled recharge estimation, calibrated model; some independent validation of results; partially known methodology (unknown quality of input data)</t>
  </si>
  <si>
    <t>Local scale study (&lt;100km2)</t>
  </si>
  <si>
    <t>1960-2006</t>
  </si>
  <si>
    <t>Well calibrated model. GW recharge in the Upper Sezibwa catchment of Central Uganda is modelled as 245 mm/yr -compares well with SI measurements (100-220 recharge mm/yr)</t>
  </si>
  <si>
    <t>NT</t>
  </si>
  <si>
    <t>forest</t>
  </si>
  <si>
    <t>Ethiopia</t>
  </si>
  <si>
    <t>SMB</t>
  </si>
  <si>
    <t>WTF</t>
  </si>
  <si>
    <t>Quantitative recharge assessment using 2 appropiate recharge techniques; some validation; known methodology and geology</t>
  </si>
  <si>
    <t>1995 - 2006</t>
  </si>
  <si>
    <t>Sedimentary</t>
  </si>
  <si>
    <t>LP</t>
  </si>
  <si>
    <t>sparse</t>
  </si>
  <si>
    <t>Benin</t>
  </si>
  <si>
    <t>Quantitative recharge assessment using appropriate techniques; some validation; known methodology and geology</t>
  </si>
  <si>
    <t>Regional study (&gt;2500 km2)</t>
  </si>
  <si>
    <t>1993-2003</t>
  </si>
  <si>
    <t>Several methods but poor quality WTF since pumping not constrained. GW level respond rapidly to rainfall</t>
  </si>
  <si>
    <t>cropland</t>
  </si>
  <si>
    <t>Quantitative recharge estimation from 2 appropiate recharge techniques; some validation of results; known methodology and geology; small sample size</t>
  </si>
  <si>
    <t>1999 - 2001</t>
  </si>
  <si>
    <t>Included Kangole only as Soroti is published in AFR132 by Cuthbert, slow GW response to rainfall</t>
  </si>
  <si>
    <t>CM</t>
  </si>
  <si>
    <t>Botswana</t>
  </si>
  <si>
    <t>EnT</t>
  </si>
  <si>
    <t>UZ</t>
  </si>
  <si>
    <t xml:space="preserve">Quantitative recharge assessment using 2 appropiate recharge techniques; results validated; adequate sample base; no raw data; known methodology and geology; recent data </t>
  </si>
  <si>
    <t>1987-1997 CMB 1995 (~30 years)</t>
  </si>
  <si>
    <t>Interpreted with original data in Gieske 1992 They  discuss importance of focused recharge at depth</t>
  </si>
  <si>
    <t>Gieske ASM 1992 Dynamics of groundwater recharge : a case study in semi - arid Eastern Botswana. PhD Thesis, University of Twente (Enschede: FEBO)</t>
  </si>
  <si>
    <t>AR</t>
  </si>
  <si>
    <t>urban</t>
  </si>
  <si>
    <t>South Africa</t>
  </si>
  <si>
    <t>Quantitative recharge assessment using 2 appropiate recharge techniques; some validation; no raw data; known methodology and geology;</t>
  </si>
  <si>
    <t>1990-2000</t>
  </si>
  <si>
    <t>Reviews RIB and CRD techniques, with example of  recharge estimation in Grootfontein aquifer South Africa</t>
  </si>
  <si>
    <t>Quantitative recharge assessment using appropiate recharge techniques; results validated (unknown sample base); known methodology and geology</t>
  </si>
  <si>
    <t>Local scale study (&lt;2500 km2)</t>
  </si>
  <si>
    <t>GM (1989-1990/ 1956 - 1991) CMB 1990 (~30 years)</t>
  </si>
  <si>
    <t xml:space="preserve">Good  catchment study using CMB unsat and modelled over 3 years. Good rainfall Cl measurements </t>
  </si>
  <si>
    <t>Sami and Hughes 1996 - Journal of Hydrology https://doi.org/10.1016/0022-1694(95)02843-9</t>
  </si>
  <si>
    <t>RG</t>
  </si>
  <si>
    <t>Tanzania</t>
  </si>
  <si>
    <t>Quantitative recharge assessment using 2  appropiate recharge techniques;  adequate sample base; good geological and methods information; uncertain rainfall input</t>
  </si>
  <si>
    <t>Regional Study (&gt;2500 km2)</t>
  </si>
  <si>
    <t>2001 (~30 years)</t>
  </si>
  <si>
    <t>Samples taken from shallow and deeper boreholes. CMB and CFC study but poorly constrained by limited rainfall Cl</t>
  </si>
  <si>
    <t>Sudan</t>
  </si>
  <si>
    <t>Recharge estimate using at least 2 appropiate techniques in key aquifer; comparison of results to other studies; large sample base; good description of methodology and geology; some raw data;</t>
  </si>
  <si>
    <t>2008 (~30 years)</t>
  </si>
  <si>
    <t>14C data indicates some groundwater is 20000-45000 yrs old. Evaporative discharge of GW is significant even to depths of 100m</t>
  </si>
  <si>
    <t>Unconsolidated</t>
  </si>
  <si>
    <t>Egypt</t>
  </si>
  <si>
    <t xml:space="preserve">Qualitative recharge estimate using gw dating methods; validation of results to observed data; known methodology and geology; data </t>
  </si>
  <si>
    <t>2005 (&gt;100 years)</t>
  </si>
  <si>
    <t>Evidence that Nubian aquifer not recharged when rainfall &lt; 5 mm</t>
  </si>
  <si>
    <t>FL</t>
  </si>
  <si>
    <t xml:space="preserve"> Evidence of groundwater recharge in Wadis and close to Nile validated by modelling</t>
  </si>
  <si>
    <t>Niger</t>
  </si>
  <si>
    <t>Quantitative recharge assessment using 2 appropiate recharge techniques; results validated to gw dating; adequate sample base; good geological and methods information</t>
  </si>
  <si>
    <t>Summarises the results of many other papers on the HAPEX experiments. The papers discuss the importance of recharge from ponds in the valley floors and changes in land use</t>
  </si>
  <si>
    <t>Modelled recharge estimation; some validation of results; known methodology and geology</t>
  </si>
  <si>
    <t>1965-1979</t>
  </si>
  <si>
    <t>SMB with good input data and also validated using a hydrological model and river flow</t>
  </si>
  <si>
    <t xml:space="preserve">Qualitative recharge estimate using 2 appropiate method; validation of results; known methodology and geology; data </t>
  </si>
  <si>
    <t>2008 (&gt;30 years)</t>
  </si>
  <si>
    <t>Noble gases and multiple tracers say that studies consisent with modern recharge of &lt; 10 mm. Backed up by non published PhD with the data</t>
  </si>
  <si>
    <t>CL</t>
  </si>
  <si>
    <t>Qualitative recharge assessment using  appropiate recharge techniques; results validated to gw dating; adequate sample base; known methodology and geology</t>
  </si>
  <si>
    <t>1993 (~30 years)</t>
  </si>
  <si>
    <t>Fairly good CMB backed up with tracers - less recharge than in Taylor 2013 but from a wider area</t>
  </si>
  <si>
    <t>Quantitative methods 2 appropiate techniques used; good description of methodology and geology</t>
  </si>
  <si>
    <t>CMB 1994 (~30 years) 1992-1996</t>
  </si>
  <si>
    <t>This is the combined results for the ROMWE catchment study from CMB. WTF and neutron probes.  Require 100 - 140 mm rainfall in 1 week for recharge to occur</t>
  </si>
  <si>
    <t xml:space="preserve">Butterworth et al. 1999  https://doi.org/10.5194/hess-3-345-1999 Macdonald DMJ 2014 https://doi.org/10.1016/j.apgeochem.2014.01.003 </t>
  </si>
  <si>
    <t>LV</t>
  </si>
  <si>
    <t>GL</t>
  </si>
  <si>
    <t>Morocco</t>
  </si>
  <si>
    <t>WB</t>
  </si>
  <si>
    <t>Qualitative recharge estimation from groundwater dating techniques; with some back up fron water balance</t>
  </si>
  <si>
    <t>2000-2001 (&gt;30 years)</t>
  </si>
  <si>
    <t>Water balace from known abstraction and water level decline, backed up by tracers. Most recharge in the mountains, and irrigation returns in the valley</t>
  </si>
  <si>
    <t>Quantitative recharge estimate from 2 appropiate techniques; small sample base; remotely sensed data low confidence</t>
  </si>
  <si>
    <t>1995-2000 (model) 2000 (~30 years CMB)</t>
  </si>
  <si>
    <t>Regional study with remote sensing data.  High range in chloride</t>
  </si>
  <si>
    <t>Quantitative recharge assessment using 3 appropiate recharge techniques; results validated with gw dating (large sample base); known methodology and geology</t>
  </si>
  <si>
    <t>1988-1992</t>
  </si>
  <si>
    <t>SMB 1954-1961 and 88-92 substantiated by groundwater model and Sis suggest recharge during monsoon. Deforestation over the last 30 yrs is shown to have doubled the recharge estimates.</t>
  </si>
  <si>
    <t>FR</t>
  </si>
  <si>
    <t>Zambia</t>
  </si>
  <si>
    <t>Modelled recharge estimation using some field-based input data; validation of results to observed BH data; known methodology and geology</t>
  </si>
  <si>
    <t>1965-1980 (SMB) 66-71 WTF</t>
  </si>
  <si>
    <t>Quantitative recharge assessment using 2 appropiate recharge techniques; results validated; known methodology and geology</t>
  </si>
  <si>
    <t>1986-1988</t>
  </si>
  <si>
    <t>Study at Dewsdrop - shows that groundwater recharge increases during flood event from 2 % to 5 % of rainfall (13 mm - to 60 mm) and also higher where the soil cover is thinner. All bypass flow</t>
  </si>
  <si>
    <t>Quantitative recharge assessment using 1 appropiate technique; adequate sample base; validation of results; good description of methodology and geology;</t>
  </si>
  <si>
    <t>1964-1971</t>
  </si>
  <si>
    <t>Study validated by baseflow. Little recharge deep into the bedrock and outflow 70% from wetlands 30% from baseflow</t>
  </si>
  <si>
    <t>Quantative potential recharge estimate using gw dating methods; validation to water balance model; known methodology and geology; data available</t>
  </si>
  <si>
    <t>1980 (~30 years)</t>
  </si>
  <si>
    <t>DU</t>
  </si>
  <si>
    <t>Quantitative method using several techniques and well constrained Cl input</t>
  </si>
  <si>
    <t>1982 (&gt;100 years)</t>
  </si>
  <si>
    <t>Good data on intefluve recharge from UZ profiles. Qualitative discussion on importance of wadi flows for current recharge (but not quantified - data for this in Darling et al. 1987 as a separate entry)</t>
  </si>
  <si>
    <t>Senegal</t>
  </si>
  <si>
    <t>Quantitative recharge estimation from 2 appropiate recharge techniques; validation of results; some raw data; good methodology; known geology</t>
  </si>
  <si>
    <t>1988-1991 (~30 years)</t>
  </si>
  <si>
    <t>Thirteen UZ profiles - took the median, range is 0.6 - 30, IQ is 1.6 - 15</t>
  </si>
  <si>
    <t>Quantitative recharge estimate; 1 appropiate recharge technique used; observed recharge estimate data; small sample base; little comparison of results to other studies</t>
  </si>
  <si>
    <t>1992 (~30 years)</t>
  </si>
  <si>
    <t>Only 1 well sampled. Average long-term recharge estimate 13 mm/yr. Rainfall water data collated from 5 rainfall stations in 40km region of well  Detailled UZ profile of recharge going back 765 years</t>
  </si>
  <si>
    <t>Burkina Faso</t>
  </si>
  <si>
    <t>PL</t>
  </si>
  <si>
    <t xml:space="preserve">Qualitative recharge estimate using gw dating methods; validation of results; known methodology and geology; data </t>
  </si>
  <si>
    <t>Ghana</t>
  </si>
  <si>
    <t>Quantitative recharge assessment using 2 appropiate recharge techniques; results validated; adequate sample base; known methodology and geology</t>
  </si>
  <si>
    <t>2005-2007</t>
  </si>
  <si>
    <t>Used WTF from 19 monitoring wells. Range is the median of lower estiamtes and higher estiamtes.  CMB in this papr also reported in Similar to Obuobie et al 2010.</t>
  </si>
  <si>
    <t>Obuobie, E., et al 2010. Use of chloride mass balance method for estimating the groundwater recharge in northeastern Ghana. International Journal of River Basin Management, 8(3-4), 245-253.</t>
  </si>
  <si>
    <t>Tunisia</t>
  </si>
  <si>
    <t>2000-2010 (&gt;100 years)</t>
  </si>
  <si>
    <t>Geochemical study modelled to give flows and residence times</t>
  </si>
  <si>
    <t>Quantitative recharge estimation from 2 appropiate recharge techniques; some validation of results; long-term data record used; known geology and methodology;</t>
  </si>
  <si>
    <t>2000-2010</t>
  </si>
  <si>
    <t>Good study with 10 years of WTF data and new model for WTF analysis</t>
  </si>
  <si>
    <t>Modelled recharge estimation; some validation of results to field soil moisture measurements; known methodology, with known rainfall input data; good geological information</t>
  </si>
  <si>
    <t>1967-97</t>
  </si>
  <si>
    <t>Modelled result for a cropped area. Finds that recharge related to low SMD in previous year and intense rainfall - 120 mm over 2 - 5 days. Range is related to recharge in different years.</t>
  </si>
  <si>
    <t>Quantitative recharge assessment using 1 appropiate recharge techniques; known Sy, results partily validated; known methodology and geology</t>
  </si>
  <si>
    <t>2002-2006</t>
  </si>
  <si>
    <t>PT</t>
  </si>
  <si>
    <t>Quantitative recharge assessment using 1 appropiate recharge techniques; no validation to other studies; moderate info to methodology and geology</t>
  </si>
  <si>
    <t>1963-1970</t>
  </si>
  <si>
    <t xml:space="preserve">One of the first papers using tritium  Good since tritium levels were very high at this time </t>
  </si>
  <si>
    <t>Namibia, Botswana</t>
  </si>
  <si>
    <t>Modelled recharge estimation using some field-based input data; good validation of results with CMB; known methodology and input data and geology</t>
  </si>
  <si>
    <t>GM (1985 - 2004) CMB 2004 (~30 years)</t>
  </si>
  <si>
    <t>Good Soil Water balance model. Validated with CMB in Wanke et al 2007 Modelled recharge only shown to occur in 5 out of 19 simulated years</t>
  </si>
  <si>
    <t>Wanke H, Beyer U, Dünkeloh A, Udluft P (2007) A water balance approach to indicate effects of man-made enhanced greenhouse warming on groundwater recharge in the Kalahari. IAHS Red Book Series 315, 310–319</t>
  </si>
  <si>
    <t>DR Congo</t>
  </si>
  <si>
    <t>Quantitative recharge assessment using &gt;2 appropiate recharge techniques; results not validated; good info to methodology and geology</t>
  </si>
  <si>
    <t>Estimated recharge by assuming thickess of 30 m and porosity of 15%, variability is by using range of ages 20 - 29 years</t>
  </si>
  <si>
    <t>Djibouti</t>
  </si>
  <si>
    <t>Quantitative recharge assessment using &gt;2 appropiate recharge techniques; some validation of results; good info to methodology and geology</t>
  </si>
  <si>
    <t>1986 (~30 years)</t>
  </si>
  <si>
    <t>Long term recharge estimate from infiltration from wadi flows</t>
  </si>
  <si>
    <t>Quantitative recharge assessment using 2 appropiate technique; moderate sample base; validation of results; good description of methodology and geology</t>
  </si>
  <si>
    <t>2006-8 (GM) MT (~30 years)</t>
  </si>
  <si>
    <t>AL</t>
  </si>
  <si>
    <t>Mali</t>
  </si>
  <si>
    <t>Qualitative gw age assessment using &gt;2 appropiate technique; moderate sample base; some validation of results; description of methodology and geology; old field-data (30 yrs);</t>
  </si>
  <si>
    <t>1987 (~30 years)</t>
  </si>
  <si>
    <t>Good study which identifies modern recharge close to the river. Study data reinterpreted to give quantitiative recaharge data, hence low confidence</t>
  </si>
  <si>
    <t>Namibia</t>
  </si>
  <si>
    <t>Modelled recharge estimation and WTF estimate; validation to other recharge estimates; limited info to methodology; good info to geology;</t>
  </si>
  <si>
    <t>Local scale study (&lt;2500km2)</t>
  </si>
  <si>
    <t>1982-2008</t>
  </si>
  <si>
    <t>WTF method from several boreholesd used to estimate recharge.  Episodic events identified</t>
  </si>
  <si>
    <t>Quantitative recharge assessment using 2 appropiate technique; adequate sample base; excellent validation of results to other recharge estimates and methods; good description of methodology and geology</t>
  </si>
  <si>
    <t>2000 (~30 years)</t>
  </si>
  <si>
    <t>Stone AEC, Edmunds ME. 2012. Sand, salt and water in the Stampriet Basin, Namibia: Calculating unsaturated zone (Kalahari dunefield) recharge using the chloride mass balance approach, Water SA, 38; 3; 367-380.</t>
  </si>
  <si>
    <t>Should be combined with Stone et al. 2014 Good UZ study with excellent discussion of other studies - sand dunes with acacia</t>
  </si>
  <si>
    <t>Stone, A. E. C., &amp; Edmunds, W. M. (2014). Naturally-high nitrate in unsaturated zone sand dunes above the Stampriet Basin, Namibia. Journal of Arid Environments, 105, 41-51.</t>
  </si>
  <si>
    <t>Quantitative recharge assessment using 2 appropiate technique; large sample base; validation of results to other recharge estimates and methods; good description of methodology and geology</t>
  </si>
  <si>
    <t>WTF 1995-1999 CMB (&gt;30 years)</t>
  </si>
  <si>
    <t>Study using CMB and WTF storage methods. CMB generally lower</t>
  </si>
  <si>
    <t>Quantitative recharge assessment using 2 appropiate technique; large sample base; validation of results to other recharge estimates and methods; good description of methodology and geology; recent field-data</t>
  </si>
  <si>
    <t>WTF 1995-2003 CMB (&gt;30 years)</t>
  </si>
  <si>
    <t xml:space="preserve">1985-1988 </t>
  </si>
  <si>
    <t>Divided into different studies since 3 sites very different</t>
  </si>
  <si>
    <t>Recharge measurements form 4 sites using 3 different methods, but only a few years</t>
  </si>
  <si>
    <t>2000-2004 2002 (~30 years)</t>
  </si>
  <si>
    <t>Used only the 4 new sites in the study rather than the overview comments</t>
  </si>
  <si>
    <t>Quantitative recharge assessment using 1 appropiate technique; large sample base;  some validation using CMB; some description of methodology and geology; old field-data (&gt;30 years)</t>
  </si>
  <si>
    <t>1969-1970 CMB (~30 years)</t>
  </si>
  <si>
    <t>Calculated from spring flow and checked by SMB</t>
  </si>
  <si>
    <t>Quantitative and modelled recharge assessment using 1 appropiate technique; moderate sample base; validation of methods; validation of results to other recharge estimates; good description of methodology and geology; old field-data (&gt;30 yrs);</t>
  </si>
  <si>
    <t>1978 (~30 years)</t>
  </si>
  <si>
    <t>Butler, M.J. and Verhagen, B.T., 2001. Isotope studies of a thick unsaturated zone in a semi-arid area of southern Africa (No. IAEA-TECDOC--1246).</t>
  </si>
  <si>
    <t>Quantitative recharge assessment using 2 appropiate technique; large sample base; some validation of results to other recharge estimates and methods;good description of geology and methodology; recent field-data</t>
  </si>
  <si>
    <t>2000-2007</t>
  </si>
  <si>
    <t>Case study within regional study - extreme events considered very important. Lots of different methods used and combined</t>
  </si>
  <si>
    <t>Quantitative recharge assessment using 2 appropiate technique; large sample base; validation of results to other recharge estimates and methods;good description of geology and methodology</t>
  </si>
  <si>
    <t>CMB (~30 years) WTF 1988-2003</t>
  </si>
  <si>
    <t>Excellent study with multiple methods which agree on magnitude of recharge. There is an annual threshold value of 250mm below which recharge does not exist</t>
  </si>
  <si>
    <t>Quantitative recharge assessment using &gt;2 appropiate technique; large sample base; some raw obs data results; good validation of results to other recharge estimates and methods;good description of geology and methodology</t>
  </si>
  <si>
    <t>CMB (~30 years) WTF 1988-2004</t>
  </si>
  <si>
    <t>Multiple methods tested with a model. Taken the median of the results across the four methods WTF - 1988 - 2004</t>
  </si>
  <si>
    <t>VR</t>
  </si>
  <si>
    <t>Togo</t>
  </si>
  <si>
    <t>Quanitative recharge assessment using 2 appropriate technique; comparison with single study; good description of geology and methods; includes qualitatve estimates of recharge from dating</t>
  </si>
  <si>
    <t>1998-1999 (~30 years)</t>
  </si>
  <si>
    <t>Multiple methods used  SMB geochemical tracers and tested in a model</t>
  </si>
  <si>
    <t>Quantitative recharge assessement using 2 appropriate techniques; good description of raw data and geology; qualitative comparison with other studies; moderate sample base</t>
  </si>
  <si>
    <t>2003-2005 CMB (~30 years)</t>
  </si>
  <si>
    <t>Combine Demlie 2007. SMB, CMB and Multiple tracers. Also show much preferrential flow by very low chloride in several springs</t>
  </si>
  <si>
    <t>Demlie, M., Wohnlich, S., Gizaw, B., &amp; Stichler, W. (2007). Groundwater recharge in the Akaki catchment, central Ethiopia: evidence from environmental isotopes (δ18O, δ2H and 3H) and chloride mass balance. Hydrological processes, 21(6), 807-818.</t>
  </si>
  <si>
    <t>Quantitative recharge assessment using 2 appropriate techniques; decent sample base; good description of methods, incl methods; desc of geology; recent study</t>
  </si>
  <si>
    <t>CMB in unsaturated zone profiles.  Consistent rainfall Cl (0.39 mg/L)</t>
  </si>
  <si>
    <t>Cameroon</t>
  </si>
  <si>
    <t>Quantitative recharge assessment using &gt;2 approprirate techniques; Questionable of use of CMB in humid setting; large sample based; description of geology; recent study; good desc of methods</t>
  </si>
  <si>
    <t>2012-2013 (~30 years)</t>
  </si>
  <si>
    <t>Quantitative recharge assessment using 2 appropriate tracers; large sample base; good comparison with other studies; good desc of field area and methods</t>
  </si>
  <si>
    <t>2012 (~30 years)</t>
  </si>
  <si>
    <t>Multiple tracers used and modelliing estimate of minimum recharge of 241 mm.</t>
  </si>
  <si>
    <t>WR</t>
  </si>
  <si>
    <t>Quantitative recharge assessment using 2 techniques (incl CMB in humid region); good comparison to other results; good desc of methods; recent study</t>
  </si>
  <si>
    <t>WTF 2007-2009  CMB (~30 years)</t>
  </si>
  <si>
    <t>WTFs assumes Sy of 0.08, CMB is well matched to WTF estimates</t>
  </si>
  <si>
    <t>Quantitative recharge assessment using &gt;2 appropriate techniques (incl CMB in humid region); large sample based; description of geology; good methods description and raw data; recent study</t>
  </si>
  <si>
    <t>Fantong, W. Y. et al. (2010). Hydrochemical and isotopic evidence of recharge, apparent age, and flow direction of groundwater in Mayo Tsanaga River Basin, Cameroon: bearings on contamination. Environmental Earth Sciences, 60(1), 107-120.</t>
  </si>
  <si>
    <t>Monsoon rain recharges prefentially. Uses mean values of Cl rather than median</t>
  </si>
  <si>
    <t>Algeria/Libya/Tunisia</t>
  </si>
  <si>
    <t>Quantitative recharge assessment using 1 appropriate technique; comparison to other studies; desc of methods</t>
  </si>
  <si>
    <t>2003-2010 + MT(&gt;100 years)</t>
  </si>
  <si>
    <t>Quantitaive recharge assessment using CMB in humid area with no consideration of runoff; comparison with other studies; large sample size; good desc of methods and geology</t>
  </si>
  <si>
    <t>2013 (~30 years)</t>
  </si>
  <si>
    <t>CMB for small sub catchment with OK data - Similar to two other studies, Carrier et al 2008 and Yidana 2014- but seems original data</t>
  </si>
  <si>
    <t>Yidana and Koffie 2014 https://doi.org/10.1002/hyp.9859  Carrier, et al. 2008 Groundwater recharge assessment in northern Ghana using soil moisture balance and chloride mass balance. GeoEdmonton, 8, 1437-1444.</t>
  </si>
  <si>
    <t>1960 - 2010</t>
  </si>
  <si>
    <t>Quantitative recharge assessment using &gt;2 techniques; large sample base; desp of geology; raw data; recent study</t>
  </si>
  <si>
    <t>2011 (~30 years)</t>
  </si>
  <si>
    <t>Lapworth, D. J., MacDonald, A. M., et al. (2013). Residence times of shallow groundwater in West Africa: implications for hydrogeology and resilience to future changes in climate. Hydrogeology Journal, 21(3), 673-686.</t>
  </si>
  <si>
    <t>CMB with some rainfall input, substantiatated by modern tracers</t>
  </si>
  <si>
    <t>Quantitative recharge assessment using 1 appropriate technique; comparison to other studies; small sample base; Good desc of field methods and geology</t>
  </si>
  <si>
    <t xml:space="preserve">Should be combined with profiles in Stone 2012 </t>
  </si>
  <si>
    <t>Quanitative recharge assessment using 1 techqiue, but not comparison to other studies; large sample size; recent study</t>
  </si>
  <si>
    <t>Data for rainfall chloride (11.5 mg/L) has low confidence</t>
  </si>
  <si>
    <t>Quantitative recharge assessment using 1 technique; comparison to other studies; small sample base; description of methods and geology</t>
  </si>
  <si>
    <t>2007-2011</t>
  </si>
  <si>
    <t>Quantitative recharge assessment using 1 technique, but no comparison to other studies; limited desc of methods</t>
  </si>
  <si>
    <t>Makonto, O. T., &amp; Dippenaar, M. A. (2014). Aquifer vulnerability using recharge, depth to groundwater, soil type and slope to classify the vadose zone (Limpopo Province, South Africa). Environmental Earth Sciences, 72(5), 1615-1623.</t>
  </si>
  <si>
    <t>Case study using CMB - but unclear as to what the input function for chloride was.</t>
  </si>
  <si>
    <t>Quantitative recharge assessment using 2 techniques; comparison to other studies; large sample base; description of methods</t>
  </si>
  <si>
    <t>1980 - 2001</t>
  </si>
  <si>
    <t>KS</t>
  </si>
  <si>
    <t>Mauritania</t>
  </si>
  <si>
    <t>Quantitative recharge assessment using at least 2 appropriate techniques; large sample base; desc of geology, methods; raw data; recent study</t>
  </si>
  <si>
    <t xml:space="preserve">2010 (~30 years) </t>
  </si>
  <si>
    <t>Multiple tracers including direct and indirect recharge</t>
  </si>
  <si>
    <t>Algeria</t>
  </si>
  <si>
    <t>Quantitative recharge assessment using at least 2 techniques; desc of geology and methods; raw data; recent study; long-term hydroclimatic data</t>
  </si>
  <si>
    <t>1996 (&gt;100 years)</t>
  </si>
  <si>
    <t>Good rare study of UZ recharge in northern Sahara</t>
  </si>
  <si>
    <t>Quantitative recharge assessment using at 1 techniques; desc of geology and methods; raw data; recent study; long-term hydroclimatic data</t>
  </si>
  <si>
    <t>SC</t>
  </si>
  <si>
    <t>Quantitative recharge assessment using &gt;2 techniques; details on geology, land use etc absent; sampling size unclear; no comparison with other studies; CMB in humd region and unclear if runoff considered.</t>
  </si>
  <si>
    <t>CMB 2000 (~30 years) SMB 1968-1980</t>
  </si>
  <si>
    <t>Mkwizu, Y. B. (2003). Balancing abstraction and natural groundwater recharge as a mechanism of sustainable water use: Dar es Salaam region, Tanzania. Physics and Chemistry of the Earth, Parts A/B/C, 28(20), 907-910.</t>
  </si>
  <si>
    <t>Good Cl rainfall data but may be contaminated in individual wells - backed up by SMB</t>
  </si>
  <si>
    <t>Quantitative recharge assessment using &gt;2 techniques; large sample base; good description of methods, geology, incl raw data; recent study</t>
  </si>
  <si>
    <t>2010 (~30 years)</t>
  </si>
  <si>
    <t>Holland, M. (2011). Hydrogeological characterisation of crystalline basement aquifers within the Limpopo Province, South Africa (Doctoral dissertation).</t>
  </si>
  <si>
    <t>Good study with combined techniques. Split into two different studies since covers a high rainfall area and low rainfall area. This was in the higher rainfall escarpment</t>
  </si>
  <si>
    <t>Quantitative recharge estimate using multiple techniques, good description of geology, methods, study area, large smaple size</t>
  </si>
  <si>
    <t>1992-2000</t>
  </si>
  <si>
    <t>Good paper showing that recharge increases hugely going from fallow to millet</t>
  </si>
  <si>
    <t>Quantitative recharge estimation from 1 appropiate recharge techniques; validation of results; some raw data; good methodology; known geology; recent field data</t>
  </si>
  <si>
    <t>Regional estimate from widespread CMB study in the the Manga grasslamds.Modified after modelling from 130 to 43 mm. Paper shows that recharge is likely to be increased by by-pass flow</t>
  </si>
  <si>
    <t>Quantitative multiple methods</t>
  </si>
  <si>
    <t>CMB 2002 (~30 years) WTF SMB 2002-2004</t>
  </si>
  <si>
    <t>PhD thesis - seems good for inclusion - replaces other papers which quoted it</t>
  </si>
  <si>
    <t>Quantitative recharge assessment using 2 appropiate recharge techniques; results validated; adequate sample base; no raw data; known methodology and geology</t>
  </si>
  <si>
    <t>1987-1997</t>
  </si>
  <si>
    <t>One deep profile in same location as AFR277 - deeper so shows the importance of bypass flow in the area</t>
  </si>
  <si>
    <t>Two intersting profiles - show importance of ET in top 10 m and evidence of bypass flow at depth</t>
  </si>
  <si>
    <t>Karoo recharge moves in preferntial pathways. Kalahari sands above do not adversely retard infiltration rates to the Karoo.</t>
  </si>
  <si>
    <t>Uncertainty over catchmetn size - but uses two methods - and applies them well</t>
  </si>
  <si>
    <t>1899 -2000</t>
  </si>
  <si>
    <t>Very long spring record  - since 1899</t>
  </si>
  <si>
    <t>Quantitative recharge assessment using 2 appropiate recharge techniques; results validated; known methodology and geology; recent study</t>
  </si>
  <si>
    <t>CMB 2008  (~30 years) WTF 2008-2010</t>
  </si>
  <si>
    <t xml:space="preserve">Very interesting PhD on recharge processes across South Africa. However difficult to get the actual data from the PhD. </t>
  </si>
  <si>
    <t>Quantitative and modelled recharge assessment using 1 appropiate technique; moderate sample base; validation of methods; no validation of results to other recharge est; good description of methodology; limited info ongeology; new field-data</t>
  </si>
  <si>
    <t>2000-2005 (~30 years)</t>
  </si>
  <si>
    <t>Using CMB - with very good control on the rainfall input</t>
  </si>
  <si>
    <t>SN</t>
  </si>
  <si>
    <t>CMB 2010 (~30 years)</t>
  </si>
  <si>
    <t>Very good study with combined techniques. Split into different studies since covers a high rainfall area and low rainfall area. This is in the lower rainfall area</t>
  </si>
  <si>
    <t>Qualitative study using several tracers; good methods, data given.  Interpreted to give quantitative data</t>
  </si>
  <si>
    <t>Shows that recharge is occuring through Wadis and also Nile recharge occurs and is significant up to 10 km away.  Values here are from regional wadi recharge quoteed as 1 mm.  Much higher close to Wadis.  No evidence it penetrates the Nubian</t>
  </si>
  <si>
    <t>1994 (~30 years)</t>
  </si>
  <si>
    <t>Quantitative data on residence times and definately active modern recharge. Interpreted using MacDonald et al 2012 storage data  to give recharge to generate residence times</t>
  </si>
  <si>
    <t>Quantititive assessmemt from SMB validated by spring discharge</t>
  </si>
  <si>
    <t>Multiple methods and quantitative data - 25th and 75th percentiles given as range</t>
  </si>
  <si>
    <t>Burundi</t>
  </si>
  <si>
    <t>Penman Monteith and TMWB SMB - based on very good local input data and long time series</t>
  </si>
  <si>
    <t>1973 - 2008</t>
  </si>
  <si>
    <t>Upland basement recharge</t>
  </si>
  <si>
    <t>Quantitative recharge assessment using 3 appropriate technique; comparison to other studies; small sample base; Good desc of field methods and geology</t>
  </si>
  <si>
    <t>CMB 2006 (~30 years) 1955-99 SMB</t>
  </si>
  <si>
    <t>Various methods - modelling with CMB also including JICA 2002 study results</t>
  </si>
  <si>
    <t>JICA (2002) The study on the groundwater potential evaluation and management plan in the southeast Kalahari (Strampriet) artesian basin in the Republic of Namibia. Final Report, Japan International Cooperation Agency (JICA), Tokyo, various paginations</t>
  </si>
  <si>
    <t>Regional recharge study using large CMB data set and verified with modelling,</t>
  </si>
  <si>
    <t>1999 (~30 years)</t>
  </si>
  <si>
    <t>Various CMB methods and papers for the basin - this one deals with Waterburg</t>
  </si>
  <si>
    <t>Regional recharge study using one method - CMB</t>
  </si>
  <si>
    <t>Includes statement that UZ was lower recharge than in underlying rocks - showing focussed recharge</t>
  </si>
  <si>
    <t>Quantitative study.  Sseveral methods across different sites Only one years worth of data but validated with longer time series</t>
  </si>
  <si>
    <t>2017 (10 years)</t>
  </si>
  <si>
    <t>Several sites and methods used on sand dunes</t>
  </si>
  <si>
    <t>Several sites and methods used on calcrete</t>
  </si>
  <si>
    <t>Quantitative recharge assessment using 2 techniques; Modelling calibrated with hydrographs and geochemical tracers</t>
  </si>
  <si>
    <t>1969 - 2000</t>
  </si>
  <si>
    <t>Backed up by a number of other studies and combine with Dassi et al 2005</t>
  </si>
  <si>
    <t xml:space="preserve">Dassi L, Zouari K &amp; Faye S (2005) Identifying sources of groundwater recharge in the Merguellil basin (Tunisia) using isotopic methods: implication of dam reservoir water accounting, Environmental Geology, 49; 114-123.
</t>
  </si>
  <si>
    <t>Quantitative recahrge assessment using 1 very well applied technique (measured Sy using MRS) over a long time period. Modern study with good analysis</t>
  </si>
  <si>
    <t>1994-2015</t>
  </si>
  <si>
    <t>Applies WTF in sandstone aquifer and uses MRS to estimate the Sy. Slightly unsure about pumping and land use</t>
  </si>
  <si>
    <t>Quantitative recahrge assessment using 1 very well applied technique (measured Sy using MRS) over a long time period. Modern study with good analsyis</t>
  </si>
  <si>
    <t>1997-2015</t>
  </si>
  <si>
    <t>Applies WTF in basement and uses MRS to estimate the Sy. Slightly unsure about pumping and land use</t>
  </si>
  <si>
    <t>Regional study &gt; 2500 km2)</t>
  </si>
  <si>
    <t>Quantitative recharge assessment using 2 appropiate technique; large sample base; excellent validation of methods; little validation of results to other recharge estimates; good description of methodology and geology</t>
  </si>
  <si>
    <t>Quantitative recharge assessment using 1 appropriate techniques; CMB uncertain since no  consideraion of Cl in runoff and only single rainfall concentrations; no comparison with other studies</t>
  </si>
  <si>
    <t>SMB with some validataion of the model using limited CMB</t>
  </si>
  <si>
    <t>Quantitative recharge assessment using 1 appropriate techniue,  good description of methods and geology; recent study</t>
  </si>
  <si>
    <t>Benchmark on episodic recharge</t>
  </si>
  <si>
    <t xml:space="preserve">Austria </t>
  </si>
  <si>
    <t xml:space="preserve">Croatia </t>
  </si>
  <si>
    <t>St Ivan, Mirna</t>
  </si>
  <si>
    <t xml:space="preserve">France </t>
  </si>
  <si>
    <t>Bonnieure, La Rouchefoucauld-Touvre</t>
  </si>
  <si>
    <t>Durzon spring, La Cavalerie</t>
  </si>
  <si>
    <t>St Hippolyte-du-Fort, Vidourle</t>
  </si>
  <si>
    <t xml:space="preserve">Germany </t>
  </si>
  <si>
    <t>Gallusquelle spring, Swabian Alps</t>
  </si>
  <si>
    <t>Hohenfels</t>
  </si>
  <si>
    <t xml:space="preserve">Greece </t>
  </si>
  <si>
    <t>Arvi, Crete</t>
  </si>
  <si>
    <t>Aitoloakarnania</t>
  </si>
  <si>
    <t xml:space="preserve">Italy </t>
  </si>
  <si>
    <t>Forcella spring, Sapri</t>
  </si>
  <si>
    <t>Gran Sasso, Teramo</t>
  </si>
  <si>
    <t>Taburno spring</t>
  </si>
  <si>
    <t xml:space="preserve">Lebanon </t>
  </si>
  <si>
    <t>Zarka</t>
  </si>
  <si>
    <t xml:space="preserve">Palestine </t>
  </si>
  <si>
    <t>Algarve</t>
  </si>
  <si>
    <t xml:space="preserve">Saudi Arabia </t>
  </si>
  <si>
    <t xml:space="preserve">Spain </t>
  </si>
  <si>
    <t>Sierra de las Cabras, Arcos de la Frontera</t>
  </si>
  <si>
    <t xml:space="preserve">Switzerland </t>
  </si>
  <si>
    <t>Rappenflfluh Spring</t>
  </si>
  <si>
    <t xml:space="preserve">Turkey </t>
  </si>
  <si>
    <t xml:space="preserve">UK </t>
  </si>
  <si>
    <t>Marlborough and Berkshire Downs and South-West Chilterns</t>
  </si>
  <si>
    <t>Dorset</t>
  </si>
  <si>
    <t>Norfolk</t>
  </si>
  <si>
    <t>R. Teme, Tenbury Wells</t>
  </si>
  <si>
    <t>Lambourn</t>
  </si>
  <si>
    <t>Hampshire</t>
  </si>
  <si>
    <t>Old_WaterGap_runoff_mm</t>
    <phoneticPr fontId="6" type="noConversion"/>
  </si>
  <si>
    <t>Old_WaterGAP_Rgw_mm</t>
    <phoneticPr fontId="6" type="noConversion"/>
  </si>
  <si>
    <t>Water table fluctuation method</t>
  </si>
  <si>
    <t>Column</t>
  </si>
  <si>
    <t>Description</t>
  </si>
  <si>
    <t>sequential ID of the record</t>
  </si>
  <si>
    <t>Country to which the record refers</t>
  </si>
  <si>
    <t>Lat</t>
  </si>
  <si>
    <t>Latitude in digital degrees</t>
  </si>
  <si>
    <t>Long</t>
  </si>
  <si>
    <t>Longitude in digital degrees</t>
  </si>
  <si>
    <t>Recharge_mmpa</t>
  </si>
  <si>
    <t>Lower range of long term annual groundwater recharge in mm per annum</t>
  </si>
  <si>
    <t>Higher range of long term annual groundwater recharge in mm per annum</t>
  </si>
  <si>
    <t>The primary method used to estimate recharge:  chloride mass balance
(CMB); water table fluctuation methods (WTF); environmental tracers (EnT); water balance (WB); calibrated groundwater models (GM); basefow (BF); and soil physics methods (SMB).</t>
  </si>
  <si>
    <t>Secondary method used to estimate recharge</t>
  </si>
  <si>
    <t>Whether the method primarily refers to the unsaturated zone or saturated zone</t>
  </si>
  <si>
    <t>Numerical value of confidence 1 = highest; 5 = lowest</t>
  </si>
  <si>
    <t>Reasons for confidence rating</t>
  </si>
  <si>
    <t>The footprint over which the study has been undertaken divided into 4:  &lt; 100 km2; &lt;2500 km2; &gt; 2500 km2 &gt; 62500 km2</t>
  </si>
  <si>
    <t>The estimated time period for which the recharge measurement is relevant</t>
  </si>
  <si>
    <t>The primary reference for the data</t>
  </si>
  <si>
    <t>Some additional free text commetns on the entry</t>
  </si>
  <si>
    <t>Secondary references for the record</t>
  </si>
  <si>
    <t>Long term (1981-2010) annual precipitation from Harris I, Osborn T J, Jones P and Lister D Version 4 of the CRU TS monthly high‐resolution gridded  multivariate climate dataset Sci. Data 2020 7 109</t>
  </si>
  <si>
    <t>LTA_WD_mmpa</t>
  </si>
  <si>
    <t>Long term (1981-2010)  average annual number of wet days calculated from  Harris I, Osborn T J, Jones P and Lister D Version 4 of the CRU TS monthly high‐resolution gridded  multivariate climate dataset Sci. Data 2020 7 109</t>
  </si>
  <si>
    <t>Long term (1981-2010) annual potential evapotranapiration  from Harris I, Osborn T J, Jones P and Lister D Version 4 of the CRU TS monthly high‐resolution gridded  multivariate climate dataset Sci. Data 2020 7 109</t>
  </si>
  <si>
    <t>Long term (1981-2010) aridity calculated from Harris I, Osborn T J, Jones P and Lister D Version 4 of the CRU TS monthly high‐resolution gridded  multivariate climate dataset Sci. Data 2020 7 109</t>
  </si>
  <si>
    <t>The average annua NDVI from Didan K, Munoz A B, Solano R and Huete A 2015 MODIS vegetation index user’s guide (MOD13
449 series). University of Arizona: Vegetation Index and Phenology Lab</t>
  </si>
  <si>
    <t>Aquifer group from MacDonald A M, Bonsor H C, Dochartaigh B É Ó and Taylor R G 2012 Quantitative maps of groundwater resources in Africa Environ. Res. Lett. 7 024009</t>
  </si>
  <si>
    <t>Soil group.  Key is available from Jones A et al (eds) 2013 Soil Atlas of Africa. Publications Office of the European Union (Luxembourg: European Commission)</t>
  </si>
  <si>
    <t xml:space="preserve">Land cover from Globcover.  Bontemps, S., Defourny, P., Van Bogaert, E., Arino, O., Kalogirou, V. and Perez, J.R., 2011. GLOBCOVER 2009 Products description and validation report. European Space agency and the Université Catholique de Louvain http://due.esrin.esa.int/page_globcover.php </t>
  </si>
  <si>
    <t>Recharge estimation method</t>
    <phoneticPr fontId="4" type="noConversion"/>
  </si>
  <si>
    <t>EnT</t>
    <phoneticPr fontId="4" type="noConversion"/>
  </si>
  <si>
    <t>GM</t>
    <phoneticPr fontId="4" type="noConversion"/>
  </si>
  <si>
    <t>MLR</t>
    <phoneticPr fontId="4" type="noConversion"/>
  </si>
  <si>
    <t>Wet_dayspa</t>
    <phoneticPr fontId="4" type="noConversion"/>
  </si>
  <si>
    <t>Temperation_C</t>
    <phoneticPr fontId="4" type="noConversion"/>
  </si>
  <si>
    <t>ksat_cmpd</t>
    <phoneticPr fontId="4" type="noConversion"/>
  </si>
  <si>
    <t>ksat</t>
    <phoneticPr fontId="4" type="noConversion"/>
  </si>
  <si>
    <t xml:space="preserve"> Saturated hydraulic conductivity conductivity in cm/d</t>
    <phoneticPr fontId="4" type="noConversion"/>
  </si>
  <si>
    <t>Temperature</t>
    <phoneticPr fontId="4" type="noConversion"/>
  </si>
  <si>
    <t>degree</t>
    <phoneticPr fontId="4" type="noConversion"/>
  </si>
  <si>
    <t>PET_mm</t>
    <phoneticPr fontId="4" type="noConversion"/>
  </si>
  <si>
    <t>Soil_water_storage_capacity_mm</t>
    <phoneticPr fontId="4" type="noConversion"/>
  </si>
  <si>
    <t>Slope</t>
    <phoneticPr fontId="4" type="noConversion"/>
  </si>
  <si>
    <t>Bulk density</t>
    <phoneticPr fontId="4" type="noConversion"/>
  </si>
  <si>
    <t>Clay</t>
  </si>
  <si>
    <t>Bulk_density_gmpcm3</t>
    <phoneticPr fontId="4" type="noConversion"/>
  </si>
  <si>
    <t>Dry weight of soil per unit volume of soil in [gm/cm3]</t>
    <phoneticPr fontId="4" type="noConversion"/>
  </si>
  <si>
    <t>Clay</t>
    <phoneticPr fontId="4" type="noConversion"/>
  </si>
  <si>
    <t xml:space="preserve"> in[%]</t>
    <phoneticPr fontId="4" type="noConversion"/>
  </si>
  <si>
    <t>Clay_%</t>
    <phoneticPr fontId="4" type="noConversion"/>
  </si>
  <si>
    <t>Cropland</t>
  </si>
  <si>
    <t>Pasture</t>
  </si>
  <si>
    <t>Forest</t>
  </si>
  <si>
    <t>Urban</t>
  </si>
  <si>
    <t>Barren</t>
  </si>
  <si>
    <t>Coarse sand</t>
  </si>
  <si>
    <t>Loam</t>
  </si>
  <si>
    <t>ClayFine sand</t>
  </si>
  <si>
    <t>Fine sand</t>
  </si>
  <si>
    <t>ClayLoam</t>
  </si>
  <si>
    <t>Prep_mmpa</t>
    <phoneticPr fontId="4" type="noConversion"/>
  </si>
  <si>
    <t>Low_prep</t>
    <phoneticPr fontId="4" type="noConversion"/>
  </si>
  <si>
    <t>High_prep</t>
    <phoneticPr fontId="4" type="noConversion"/>
  </si>
  <si>
    <t>WB(Lysimeter)</t>
  </si>
  <si>
    <t>WB(Lysimeter)</t>
    <phoneticPr fontId="4" type="noConversion"/>
  </si>
  <si>
    <t>Nom_Sites</t>
    <phoneticPr fontId="4" type="noConversion"/>
  </si>
  <si>
    <t>Location</t>
  </si>
  <si>
    <t>hanford site</t>
  </si>
  <si>
    <t>Yucca Mtn</t>
  </si>
  <si>
    <t>CA Ward Valley Site</t>
  </si>
  <si>
    <t>Arizona</t>
  </si>
  <si>
    <t>Rio Grande Basin</t>
  </si>
  <si>
    <t>NM</t>
  </si>
  <si>
    <t>Sevilleta National Wildlife Refuge 24 km north of Socorro</t>
  </si>
  <si>
    <t>El Paso</t>
  </si>
  <si>
    <t>Eagle Flat</t>
  </si>
  <si>
    <t>Northern Southern High Plains</t>
  </si>
  <si>
    <t>kansas - elkhart</t>
  </si>
  <si>
    <t>Mexico</t>
  </si>
  <si>
    <t>SW Niger</t>
  </si>
  <si>
    <t>SE Botswana</t>
  </si>
  <si>
    <t>S. Africa</t>
  </si>
  <si>
    <t>cyprus</t>
  </si>
  <si>
    <t>Jordan</t>
  </si>
  <si>
    <t>Saudi Arabia</t>
  </si>
  <si>
    <t>India</t>
  </si>
  <si>
    <t>Tengger desert</t>
  </si>
  <si>
    <t>W. Aust</t>
  </si>
  <si>
    <t>S Aust</t>
  </si>
  <si>
    <t>S. Aust</t>
  </si>
  <si>
    <t>SE. Aust</t>
  </si>
  <si>
    <t>SE Australia</t>
  </si>
  <si>
    <t>Rangeland</t>
  </si>
  <si>
    <t>Alluvial deposits, shrubs</t>
  </si>
  <si>
    <t>Sandstone and sandy soil</t>
  </si>
  <si>
    <t>Grass shrub—pi˜non_x0002_juniper</t>
  </si>
  <si>
    <t>Mountain-front R</t>
  </si>
  <si>
    <t>Sandy loam–fine sand, creosote/saltbush</t>
  </si>
  <si>
    <t>Sandy loam-sandy clay loam, grass and shrubs</t>
  </si>
  <si>
    <t>Arid locations, coarse soils, shrubland</t>
  </si>
  <si>
    <t>Interdrainage, fine soils, grasses, yucca and mesquite</t>
  </si>
  <si>
    <t>semiarid locations, variable soils, crops, grasses, shrubs, trees</t>
  </si>
  <si>
    <t>Dryland ag, sands</t>
  </si>
  <si>
    <t>Rangeland, loamy fine sand</t>
  </si>
  <si>
    <t>Sand dune prairie environment</t>
  </si>
  <si>
    <t>Alluvial sediments</t>
  </si>
  <si>
    <t>Plains (min) mountains (max)</t>
  </si>
  <si>
    <t>Natural veg. and ag., volcanics</t>
  </si>
  <si>
    <t>Drought deciduous shrub, sand</t>
  </si>
  <si>
    <t>Sand, natural veg.</t>
  </si>
  <si>
    <t>Valley</t>
  </si>
  <si>
    <t>Sand, savanna</t>
  </si>
  <si>
    <t>Grassland, loams, fractured rock</t>
  </si>
  <si>
    <t>Fine sand, sparse veg.</t>
  </si>
  <si>
    <t>Fractured chalk</t>
  </si>
  <si>
    <t>Sandstones</t>
  </si>
  <si>
    <t>Alluvial aquifers</t>
  </si>
  <si>
    <t>Dryland ag., sand, calcrete, gravel, clay</t>
  </si>
  <si>
    <t>Alluvium</t>
  </si>
  <si>
    <t>Variable</t>
  </si>
  <si>
    <t>Semi-consolidated sandstone</t>
  </si>
  <si>
    <t>No veg.</t>
  </si>
  <si>
    <t>Pre-clearing</t>
  </si>
  <si>
    <t>Fine sand and silcrete</t>
  </si>
  <si>
    <t>Natural veg.; sand, clay, silt</t>
  </si>
  <si>
    <t>Adjusted</t>
    <phoneticPr fontId="4" type="noConversion"/>
  </si>
  <si>
    <t>CMB</t>
    <phoneticPr fontId="4" type="noConversion"/>
  </si>
  <si>
    <t>Fracture and piston flow,SZ data from perched aquifer,Deep alluvium, and Lowlands to uplands</t>
    <phoneticPr fontId="4" type="noConversion"/>
  </si>
  <si>
    <t>Moeck et al 2020</t>
  </si>
  <si>
    <t>Hartmann et al. 2015</t>
  </si>
  <si>
    <t>Mohan et al. 2018</t>
  </si>
  <si>
    <t>Scanlon et al. 2006</t>
  </si>
  <si>
    <t>GM</t>
    <phoneticPr fontId="4" type="noConversion"/>
  </si>
  <si>
    <t>EnT</t>
    <phoneticPr fontId="4" type="noConversion"/>
  </si>
  <si>
    <t>SMB</t>
    <phoneticPr fontId="4" type="noConversion"/>
  </si>
  <si>
    <t>soil physics methods (including EMI Electromagnetic Induction survey)</t>
    <phoneticPr fontId="4" type="noConversion"/>
  </si>
  <si>
    <t>WB</t>
    <phoneticPr fontId="4" type="noConversion"/>
  </si>
  <si>
    <t>GIS</t>
    <phoneticPr fontId="4" type="noConversion"/>
  </si>
  <si>
    <t>Addai, M. O., Yidana, et al. (2016). Groundwater recharge processes in the Nasia sub-catchment of the White Volta Basin: Analysis of porewater characteristics in the unsaturated zone. Journal of African Earth Sciences. 122 4 - 14</t>
    <phoneticPr fontId="4" type="noConversion"/>
  </si>
  <si>
    <t>Akouvi, A., Dray, M., et al. (2008). The sedimentary coastal basin of Togo: example of a multilayered aquifer still influenced by a palaeo-seawater intrusion. Hydrogeology journal, 16(3), 419-436.</t>
    <phoneticPr fontId="4" type="noConversion"/>
  </si>
  <si>
    <t>Anderholm, S. K. (1998). Mountain-front recharge along the eastern side of the Middle Rio Grande Basin, central New Mexico. Middle Rio Grande Basin Study, 66.</t>
  </si>
  <si>
    <t>Arnold, J. G., Muttiah, R. S., et al. (2000). Regional estimation of base flow and groundwater recharge in the Upper Mississippi river basin. Journal of hydrology, 227(1-4), 21-40.</t>
    <phoneticPr fontId="4" type="noConversion"/>
  </si>
  <si>
    <t>Adams S, Titus R et al. (2004). Groundwater recharge assessment of the Basement aquifers of Central Namaqualand, WRC Report No 1093/1/04, pp236.</t>
  </si>
  <si>
    <t>Adomako, Maloszewski , et al. (2010). Estimating groundwater rechargefrom water isotope (δ2H, δ18O). depth profiles in the Densu River basin, Ghana, Hydrological Sciences Journal, 55:8,1405-1416</t>
  </si>
  <si>
    <t>Andrews, J.N., Fontes, J.C., et al. (1994). The evolution of alkaline groundwaters in the continental intercalaire aquifer of the Irhazer Plain, Niger. Water Resources Research, 30(1). 45-61</t>
  </si>
  <si>
    <t>Bouchaou, Michelot, Vengosh et al. (2008). Application of multiple isotopic and geochemical tracers for investigation of recharge, salinization and residence time of water in the Souss-Massa aquifer, southwest of Morocco, J. of Hydrol., 352; 267-287.</t>
  </si>
  <si>
    <t>Brunner, Bauer, Eugster and Kinzelbach (2004). Using remote sensing to regionalise local precipitation recharge rates from the Chloride Method, Journal of Hydrology, 294; 241-250.</t>
  </si>
  <si>
    <t>Edmunds WM &amp; Gaye CB (1994). Estimating the spatial variability of groundwater recharge in the Sahel using chloride, J. of Hydrol., 156; 47-59.</t>
  </si>
  <si>
    <t>Gavigan, Mackay &amp; Cuthbert (2009). Climate Change impacts on gw recharge in semi-arid Uganda and the role of GW in livelihood adaptation and peacebuilding, in Proceedings of the Kampala Conference, June 2008, IAHS Publ. 334, 2009</t>
  </si>
  <si>
    <t>Howard KWF &amp; Karundu J (1992). Contraints on the exploitation of basment aquifers in East Africa - water balance implications and the role of the regolith, J. of Hydrol., 139; 183-196</t>
  </si>
  <si>
    <t>Nkotagu (1996). Application of environmental isotopes to gw recharge stuides in semi-arid fractured basement area of Dodoma, Tanzania, J. of African Earth Sciences, 22; 4, 443-457.</t>
  </si>
  <si>
    <t>Nyenje &amp; Batelaan (2009). Estimating the effects of climate change on GW recharge and baseflow in the upper Ssezibwa catchment, Uganda, Hydrol. Sci J. 54; 4, 713-726.</t>
  </si>
  <si>
    <t>Obuobie E (2008). Estimation of groundwater recharge in the context of future climate change in the White Volta Basin, W Africa, PhD Thesis, University of Bonn, 2008</t>
  </si>
  <si>
    <t>Seguis L, Kamagate B, Favreau G, et al (2011). Origins of streamflow in a crystalline basement catchment in a sub-humind Sudanian zone, Donga Basin (Benin), J. of Hydrology, doi: 10.1016/j.jhydrol.2011.01.054</t>
  </si>
  <si>
    <t>Sultan, Yan, Sturchio et al. (2007). Natural discharge: a key to sustainable utilization of fossil groundwater, J of Hydrol., 335; 25, 36.</t>
  </si>
  <si>
    <t>Takounjou, A. F., et al. (2011). Estimation of groundwater recharge of shallow aquifer on humid environment in Yaounde, Cameroon using hybrid water-fluctuation and hydrochemistry methods. Environmental Earth Sciences, 64(1), 107-118.</t>
  </si>
  <si>
    <t>Totin, Boko &amp; Boukari (2009). GW recharge mechanisms and water management in the coastal sedimentary basin of Benin, in Proceedings of the Kampala Conference, June 2008, IAHS Publ. 334, 2009</t>
  </si>
  <si>
    <t>Van Tonder GJ &amp; Kirchner J (1990). Estimation of natural groundwater recharge in the Karoo Aquifers of South Africa, J. of Hydrol., 121, 395-419.</t>
  </si>
  <si>
    <t>Verhagen B (2003). Recharge quantified with Radiocarbon in 3 studies of Karoo Aquifers in the Kalahari and Independent Corroboration, in Xu&amp;Beekman (eds). GW recharge estimation in Southern Africa, UNESCO, Paris.</t>
  </si>
  <si>
    <t>Allocca, V., Manna, F., et al. (2014). Estimating annual groundwater recharge coefficient for karst aquifers of the southern Apennines (Italy). Hydrology and Earth System Sciences, 18(2), 803-817.</t>
    <phoneticPr fontId="4" type="noConversion"/>
  </si>
  <si>
    <t>Aydin, H., EkmekÇi, M., et al. (2013). Characterization and conceptualization of a relict karst aquifer (Bilecik, Turkey). Acta carsologica, 42(1).</t>
    <phoneticPr fontId="4" type="noConversion"/>
  </si>
  <si>
    <t>Azagegn, T., Asrat, A., et al. (2015). Litho-structural control on interbasin groundwater transfer in central Ethiopia. Journal of African Earth Sciences, 101, 383-395.</t>
    <phoneticPr fontId="4" type="noConversion"/>
  </si>
  <si>
    <t>Babiker, I. S., Mohamed, M. A., et al. (2005). A GIS-based DRASTIC model for assessing aquifer vulnerability in Kakamigahara Heights, Gifu Prefecture, central Japan. Science of the Total Environment, 345(1-3), 127-140.</t>
    <phoneticPr fontId="4" type="noConversion"/>
  </si>
  <si>
    <t>Bakalowicz, M., El Hakim, M., et al. (2008). Karst groundwater resources in the countries of eastern Mediterranean: the example of Lebanon. Environmental geology, 54(3), 597-604.</t>
    <phoneticPr fontId="4" type="noConversion"/>
  </si>
  <si>
    <t>Bakundukize, C, Van Camp, M, et al. (2011). Estimation of groundwater recharge in Bugesera region (Burundi). using soil moisture budget approach. Geologica Belgica 14( 1–2): 85– 102.</t>
    <phoneticPr fontId="4" type="noConversion"/>
  </si>
  <si>
    <t>Bazuhair, A. S., &amp; Wood, W. W. (1996). Chloride mass-balance method for estimating ground water recharge in arid areas: examples from western Saudi Arabia. Journal of Hydrology, 186(1-4), 153-157.</t>
  </si>
  <si>
    <t>Bredenkamp, D. B. (1988). Quantitative estimation of ground-water recharge in dolomite. In Estimation of Natural Groundwater Recharge (pp. 449-460). Springer, Dordrecht.</t>
  </si>
  <si>
    <t>Botha, L. J., &amp; Bredenkamp, D. B. (1992). Quantitative estimation of recharge and aquifer storativity of the Louwna-Coetzersdam aquifer system. Directorate of Geohydrology.</t>
    <phoneticPr fontId="4" type="noConversion"/>
  </si>
  <si>
    <t>Bromley J, Edmunds WM, et al. (1997). Estimation of rainfall inputs and direct recharge to the deep unsaturated zone of southern Niger using the chloride profile method,J. of Hydrology, 188-189; 139-154.</t>
    <phoneticPr fontId="4" type="noConversion"/>
  </si>
  <si>
    <t>Butterworth, Mugabe, et al. (1999). Hydrological processes and water resources management in a dryland environemnt II: surface redistribution of rainfall within fields, HESS, 3; 3, 333-343.</t>
    <phoneticPr fontId="4" type="noConversion"/>
  </si>
  <si>
    <t>Carrier, M. A., Lefebvre, (2008). Groundwater recharge assessment in northern Ghana using soil moisture balance and chloride mass balance. GeoEdmonton, 8, 1437-1444.</t>
    <phoneticPr fontId="4" type="noConversion"/>
  </si>
  <si>
    <t>Chand, R., Chandra, S., et al. (2004). Estimation of natural recharge and its dependency on sub-surface geoelectric parameters. Journal of Hydrology, 299(1-2), 67-83.</t>
    <phoneticPr fontId="4" type="noConversion"/>
  </si>
  <si>
    <t>Connelly RJ, Abrams LJ, et al. (1989). An investigation into Rainfall Recharge to Ground Water,Benwivis13, pp188</t>
    <phoneticPr fontId="4" type="noConversion"/>
  </si>
  <si>
    <t>Cuthbert MO, Tindimugaya C (2011). The importance of preferential flow in controlling gw recharge in tropical Africa and implications for modelling the impact of climate change on gw resources, Journal of Water and Climate Change, 1; 4, pp 234-245.</t>
    <phoneticPr fontId="4" type="noConversion"/>
  </si>
  <si>
    <t>Darling W.G., Edmunds W.M., et al. (1987). Sources of recharge to the Basal Nubian Sandstone Aquifer, Butana Region, Sudan. In: IAEA (eds), Isotope Techniques in Water Resources Development. IAEA, Vienna, pp. 205–224</t>
    <phoneticPr fontId="4" type="noConversion"/>
  </si>
  <si>
    <t>Davidson, E. S. (1979). Summary appraisals of the nation's ground-water resources–Lower Colorado region (No. 813-R). US Government Printing Office.</t>
    <phoneticPr fontId="4" type="noConversion"/>
  </si>
  <si>
    <t>Doummar, J., Sauter, M., et al. (2012). Simulation of flow processes in a large scale karst system with an integrated catchment model (Mike She)–Identification of relevant parameters influencing spring discharge. Journal of Hydrology, 426, 112-123.</t>
    <phoneticPr fontId="4" type="noConversion"/>
  </si>
  <si>
    <t>Edmunds W (2001). Investigation of the unsaturated zone in semi-arid regions using isotopic and chemical methods and applications to water resource problems.</t>
  </si>
  <si>
    <t>Edmunds W (2001). Investigation of the unsaturated zone in semi-arid regions using isotopic and chemical methods and applications to water resource problems.</t>
    <phoneticPr fontId="4" type="noConversion"/>
  </si>
  <si>
    <t>Edmunds, Fellman, et al. (2002). Spatial and temporal distribution of gw recharge in northern Nigeria, Hydrogeology Journal, 10; 205-215.</t>
    <phoneticPr fontId="4" type="noConversion"/>
  </si>
  <si>
    <t>Edmunds, Fellman et al. (1999). Lakes, groundwater and palaeohydrology in the Sahel of NE Nigeria: evidence from hydrochemistry, J. of Geol Soc London, 156; 345-355.</t>
    <phoneticPr fontId="4" type="noConversion"/>
  </si>
  <si>
    <t>Edmunds, W. M., Shand, P., et al. (1997). Recharge characteristics and groundwater quality of the Grand Erg Oriental basin. BGS Technical Report WD/97/46R</t>
    <phoneticPr fontId="4" type="noConversion"/>
  </si>
  <si>
    <t>Edmunds, W. M., Shand, P., et al. (1997). Recharge characteristics and groundwater quality of the Grand Erg Oriental basin. BGS Technical Report WD/97/47R</t>
  </si>
  <si>
    <t>Eilers, WHM, Carter RC  et al. (2007). A single layer soil water balance model for estimating deep drainage (potential recharge): An application to cropped land in semi-arid NE Nigera, Geoderma, 140; 119-131.</t>
    <phoneticPr fontId="4" type="noConversion"/>
  </si>
  <si>
    <t>Ait El Mekki, O., Laftouhi, N. E., et al. (2017). Estimate of regional groundwater recharge rate in the Central Haouz Plain, Morocco, using the chloride mass balance method and a geographical information system. Applied Water Science, 7(4), 1679-1688.</t>
    <phoneticPr fontId="4" type="noConversion"/>
  </si>
  <si>
    <t>Flint, A. L., Flint, L. E., et al. (2001). Evolution of the conceptual model of unsaturated zone hydrology at Yucca Mountain, Nevada. Journal of Hydrology, 247(1-2), 1-30.</t>
    <phoneticPr fontId="4" type="noConversion"/>
  </si>
  <si>
    <t>Fleisher, J. N. E. (1981). The geohydrology of the dolomite aquifers of the Malmani Subgroup in the south-western Transvaal, Republic of South Africa (Doctoral dissertation, University of the Free State).</t>
    <phoneticPr fontId="4" type="noConversion"/>
  </si>
  <si>
    <t>Foster SSD, Bath AH, et al. (1982). The likelihood of active groundwater recharge in the Botswana Kalahari, J. of Hydrol., 55; 113-136.</t>
    <phoneticPr fontId="4" type="noConversion"/>
  </si>
  <si>
    <t>Foster, S. S. D. (1998). Groundwater recharge and pollution vulnerability of British aquifers: a critical overview. Geological Society, London, Special Publications, 130(1), 7-22.</t>
  </si>
  <si>
    <t>Goni, I. B., &amp; Edmunds, W. M. (2001). The use of unsaturated zone solutes and deuterium profiles in the study of groundwater recharge in the semi-arid zone of Nigeria.</t>
  </si>
  <si>
    <t>Hughes, A. G., Mansour, M. M., et al. (2008). Evaluation of distributed recharge in an upland semi-arid karst system: the West Bank Mountain Aquifer, Middle East. Hydrogeology Journal, 16(5), 845-854.</t>
    <phoneticPr fontId="4" type="noConversion"/>
  </si>
  <si>
    <t>Huang, T., &amp; Pang, Z. (2011). Estimating groundwater recharge following land-use change using chloride mass balance of soil profiles: a case study at Guyuan and Xifeng in the Loess Plateau of China. Hydrogeology Journal, 19(1), 177-186.</t>
  </si>
  <si>
    <t xml:space="preserve">Joshi B. (1997). Estimation of diffuse vadose zone soil-water flux in a semi-arid region. </t>
    <phoneticPr fontId="4" type="noConversion"/>
  </si>
  <si>
    <t>Keese, K. E., Scanlon, B. R., et al. (2005). Assessing controls on diffuse groundwater recharge using unsaturated flow modeling. Water Resources Research, 41(6).</t>
    <phoneticPr fontId="4" type="noConversion"/>
  </si>
  <si>
    <t>Kennett-Smith A, Budd G, et al. (1990). The effect of lucerne on the recharge to cleared mallee lands. The Centre for Groundwater Studies: Report.</t>
    <phoneticPr fontId="4" type="noConversion"/>
  </si>
  <si>
    <t>Kirchner, J. O. G., Van Tonder, G. J., et al. (1991). Exploitation potential of Karoo aquifers. Water Research Commission.</t>
    <phoneticPr fontId="4" type="noConversion"/>
  </si>
  <si>
    <t>Kotchoni, D.V., Vouillamoz, J.M., et al. (2019). Relationships between rainfall and groundwater recharge in seasonally humid Benin: a comparative analysis of long-term hydrographs in sedimentary and crystalline aquifers. HJ, 27, pp.447-457.</t>
    <phoneticPr fontId="4" type="noConversion"/>
  </si>
  <si>
    <t>Kok, T. S. (1992). Recharge of springs in South Africa. GH Report, 3748.</t>
  </si>
  <si>
    <t>Koutroulis, A. G., Tsanis, I. K., et al. (2013). Impact of climate change on water resources status: A case study for Crete Island, Greece. Journal of hydrology, 479, 146-158.</t>
    <phoneticPr fontId="4" type="noConversion"/>
  </si>
  <si>
    <t>Love, A. J., Herczeg, A. L., et al. (2000). Sources of chloride and implications for 36Cl dating of old groundwater, southwestern Great Artesian Basin, Australia. Water Resources Research, 36(6), 1561-1574.</t>
    <phoneticPr fontId="4" type="noConversion"/>
  </si>
  <si>
    <t>MacDonald et al. (2002). Groundwater recharge in the Singida region of northern Tanzania.</t>
    <phoneticPr fontId="4" type="noConversion"/>
  </si>
  <si>
    <t>Mainardy, H. (1999). Grundwasserneubildung in der Übergangszone zwischen Festgesteinsrücken und Kalahari-Lockersedimentüberdeckung (Namibia). Lehr-und Forschungsbereich Hydrogeologie und Umwelt der Universität Würzburg.</t>
  </si>
  <si>
    <t>Mahlknecht, J., Schneider, J. F., et al. (2004). Groundwater recharge in a sedimentary basin in semi-arid Mexico. Hydrogeology Journal, 12(5), 511-530.</t>
    <phoneticPr fontId="4" type="noConversion"/>
  </si>
  <si>
    <t>Martin , N.. (2006). Development of a water balance for the Atankwidi catchment, West Africa – a case study of groundwater recharge in a semi-arid climate. Ecology and Development Series No. 41, 168pp</t>
    <phoneticPr fontId="4" type="noConversion"/>
  </si>
  <si>
    <t>Maloszewski, P., Stichler, W., et al. (2002). Identifying the flow systems in a karstic-fissured-porous aquifer, the Schneealpe, Austria, by modelling of environmental 18O and 3H isotopes. Journal of Hydrology, 256(1-2), 48-59.</t>
    <phoneticPr fontId="4" type="noConversion"/>
  </si>
  <si>
    <t>McDowell, C. J., Buscheck, T., et al. (2003). Behavior of gasoline pools following a denatured ethanol spill. Groundwater, 41(6), 746-757.</t>
    <phoneticPr fontId="4" type="noConversion"/>
  </si>
  <si>
    <t>Reference</t>
    <phoneticPr fontId="4" type="noConversion"/>
  </si>
  <si>
    <t>Mohamed, A. S., Marlin, C., et al. (2014). Modalités de recharge d’un aquifère en zone semi-aride: cas de la nappe du Trarza (Sud-Ouest Mauritanie). Hydrological Sciences Journal, 59(5), 1046-1062.</t>
    <phoneticPr fontId="4" type="noConversion"/>
  </si>
  <si>
    <t>Mukendwa HM. (2009). The groundwater flow regime of the Kombat aquifer, Namibia MSc Thesis</t>
    <phoneticPr fontId="4" type="noConversion"/>
  </si>
  <si>
    <t>Navada S, Nair A, et al. (2001). Application of isotopes and chemistry in unsaturated zone in arid areas of Rajasthan, India.</t>
  </si>
  <si>
    <t>Navada S, Nair A, et al. (2001). Application of isotopes and chemistry in unsaturated zone in arid areas of Rajasthan, India.</t>
    <phoneticPr fontId="4" type="noConversion"/>
  </si>
  <si>
    <t>Nazoumou, Y., &amp; Besbes, M. (2001). Estimation de la recharge et modélisation de nappe en zone aride: cas de la nappe de Kairouan. In Impact of Human Activity on Groundwater Dynamics: Proceedings of an International Symposium (Symposium S3) Held During the Sixth Scientific Assembly of the International Association of Hydrological Sciences (IAHS) at Maastricht, The Netherlands, from 18 to 27 July 2001 (No. 269, p. 75). International Assn of Hydrological Sciences.</t>
  </si>
  <si>
    <t>Ndembo LJ, Plummer N, et al. (2013). The use of multiple environmental tracers in age interpretation of the Mount Amba aquifer, Kinshasa, DR of Congo, IAEA conference Monoco 299-308</t>
    <phoneticPr fontId="4" type="noConversion"/>
  </si>
  <si>
    <t>Nyagwambo NL. (2006). Groundwater recharge estimate and water resources assessment in a tropical crystalline basement aquifer, PhD Thesis, Delft University of Technology, pp182.</t>
    <phoneticPr fontId="4" type="noConversion"/>
  </si>
  <si>
    <t>Mohan, C., Western, A. W., et al. (2018). Predicting groundwater recharge for varying land cover and climate conditions–a global meta-study. Hydrology and Earth System Sciences, 22(5), 2689-2703.</t>
    <phoneticPr fontId="4" type="noConversion"/>
  </si>
  <si>
    <t>Osenbruck, Stadler, et al. (2009). Impact of recharge variations on water quality as indicated by excess air in groundwater of the Kalahari, Botswana, Geochimica et Cosmochimica Actoa, 73; 911-922.</t>
    <phoneticPr fontId="4" type="noConversion"/>
  </si>
  <si>
    <t>Prudic, D. E. (1994). Estimates of percolation rates and ages of water in unsaturated sediments at two Mojave Desert sites, California-Nevada (Vol. 94, No. 4161). US Geological Survey.</t>
  </si>
  <si>
    <t>Prych, E. A. (1998). Using chloride and chlorine-36 as soil-water tracers to estimate deep percolation at selected locations on the US Department of Energy Hanford Site, Washington (Vol. 2472). US Geological Survey.</t>
  </si>
  <si>
    <t>Quinn, J. J., Tomasko, D., et al. (2006). Modeling complex flow in a karst aquifer. Sedimentary Geology, 184(3-4), 343-351.</t>
    <phoneticPr fontId="4" type="noConversion"/>
  </si>
  <si>
    <t>Rangarajan, R., &amp; Athavale, R. N. (2000). Annual replenishable ground water potential of India—an estimate based on injected tritium studies. Journal of hydrology, 234(1-2), 38-53.</t>
  </si>
  <si>
    <t>Gómez, A. A., Rodríguez, L. B., et al. (2010). The Guarani Aquifer System: estimation of recharge along the Uruguay–Brazil border. Hydrogeology journal, 18(7), 1667-1684.</t>
    <phoneticPr fontId="4" type="noConversion"/>
  </si>
  <si>
    <t>Gonçalvès, J., Petersen, J., et al. (2013). Quantifying the modern recharge of the “fossil” Sahara aquifers. Geophysical Research Letters, 40(11), 2673-2678.</t>
    <phoneticPr fontId="4" type="noConversion"/>
  </si>
  <si>
    <t>Kienzle SW, Schulze RE. (1992). A Simulation-Model to Assess the Effect of Afforestation on Groundwater Resources in Deep Sandy Soils. Water Sa 1992, 18(4): 265-272.</t>
    <phoneticPr fontId="4" type="noConversion"/>
  </si>
  <si>
    <t>Külls C, Adar EM, et al. (2000). Resolving patterns of groundwater flow by inverse hydrochemical modelling in a semiarid Kalahari basin. Tracers and Modelling in Hydrogeology, (262): 447-451.</t>
    <phoneticPr fontId="4" type="noConversion"/>
  </si>
  <si>
    <t>Ladekarl UL, Rasmussen KR, et al. (2005). Groundwater recharge and evapotranspiration for two natural ecosystems covered with oak and heather. J Hydrol, 300(1-4): 76-99.</t>
    <phoneticPr fontId="4" type="noConversion"/>
  </si>
  <si>
    <t>Li SG, Lai CT, et al. (2005). Evapotranspiration from a wet temperate grassland and its sensitivity to microenvironmental variables. Hydrol Process, 19(2): 517-532.</t>
    <phoneticPr fontId="4" type="noConversion"/>
  </si>
  <si>
    <t>Loh IC &amp; Stokes RA. (1981). Predicting Stream Salinity Changes in South-Western Australia. In: Holmes JW, Talsma T (eds). Developments in Agricultural Engineering, vol. 2. Elsevier, pp 227-254.</t>
    <phoneticPr fontId="4" type="noConversion"/>
  </si>
  <si>
    <t>Marechal JC, Varma MRR, et al. (2009). Indirect and direct recharges in a tropical forested watershed: Mule Hole, India. J Hydrol, 364(3-4): 272-284.</t>
    <phoneticPr fontId="4" type="noConversion"/>
  </si>
  <si>
    <t>McMahon PB, Dennehy KF, et al. (2003). Water movement through thick unsaturated zones overlying the central High Plains aquifer, southwestern Kansas, 2000–2001. USGS Water Resources Investigation Report 2003, 3(4171): 32.</t>
    <phoneticPr fontId="4" type="noConversion"/>
  </si>
  <si>
    <t>McMahon, P. B., Plummer  L. N., et al. (2011). A comparison of recharge rates in aquifers of the United States based on groundwater-age data. Hydrogeology Journal 19, no. 4: 779.</t>
    <phoneticPr fontId="4" type="noConversion"/>
  </si>
  <si>
    <t>Möck, C. (2013). Evaluating the effect of climate change on groundwater resources (Doctoral dissertation, Université de Neuchâtel).</t>
  </si>
  <si>
    <t>Nichols DS &amp; Verry ES. (2001). Stream flow and ground water recharge from small forested watersheds in north central Minnesota. J Hydrol 2001, 245(1): 89-103.</t>
    <phoneticPr fontId="4" type="noConversion"/>
  </si>
  <si>
    <t>Ojeda C &amp; Edmunds W. (2001). Aquifer recharge estimation at the Mesilla Bolson and Guaymas aquifer systems, Mexico. Isotope Based Assessment of Groundwater Renewal in Water Scarce Regions: 23-44.</t>
    <phoneticPr fontId="4" type="noConversion"/>
  </si>
  <si>
    <t>Paydar Z &amp; Gallant J. (2008). A catchment framework for one-dimensional models: introducing FLUSH and its application. Hydrol Process, 22(13): 2094-2104.</t>
    <phoneticPr fontId="4" type="noConversion"/>
  </si>
  <si>
    <t>Pracilio G, Asseng S, et al. (2003). Estimating spatially variable deep drainage across a central-eastern wheatbelt catchment, Western Australia. Aust J Agr Res, 54(8): 789-802.</t>
    <phoneticPr fontId="4" type="noConversion"/>
  </si>
  <si>
    <t>Ragab R, Finch J, et al. (1997). Estimation of groundwater recharge to chalk and sandstone aquifers using simple soil models. J Hydrol, 190(1-2): 19-41.</t>
    <phoneticPr fontId="4" type="noConversion"/>
  </si>
  <si>
    <t>Rangarajan R, Mondal NC, et al. (2009). Estimation of natural recharge and its relation with aquifer parameters in and around Tuticorin town, Tamil Nadu, India. Curr Sci India, 97(2): 217-226.</t>
    <phoneticPr fontId="4" type="noConversion"/>
  </si>
  <si>
    <t>Renard, K. G., Lane, L. J., et al. (1993). Agricultural impacts in an arid environment: Walnut Gulch studies. Hydrological Science and Technology, 9(1-4), 145-190.</t>
    <phoneticPr fontId="4" type="noConversion"/>
  </si>
  <si>
    <t>Renger M, Strebel O, et al. (1986). Evapotranspiration and groundwater recharge – A case study for different climate, crop patterns, soil properties and groundwater depth conditions. Zeitschrift für Pflanzenernährung und Bodenkunde, 149(4): 371-381.</t>
    <phoneticPr fontId="4" type="noConversion"/>
  </si>
  <si>
    <t>Renger M &amp; Wessolek G. (1990). Auswirkungen von Grundwasserabsenkungen und Nutzungsänderungen auf die Grundwasserneubildung. Mitt Inst Wasserwesen, 386: 295-305.</t>
    <phoneticPr fontId="4" type="noConversion"/>
  </si>
  <si>
    <t>Richardson SB &amp; Narayan KA. (1995). The effectiveness of management options for dryland salinity control at Wanilla, South Australia. Agr Water Manage, 29(1): 63-83.</t>
    <phoneticPr fontId="4" type="noConversion"/>
  </si>
  <si>
    <t>Ridley AM, White RE, et al. (1997). Water use and drainage under phalaris, cocksfoot, and annual ryegrass pastures. Aust J Agr Res, 48(7): 1011-1023.</t>
  </si>
  <si>
    <t>Rodvang SJ, Mikalson DM, et al. (2004). Changes in ground water quality in an irrigated area of southern Alberta. J Environ Qual, 33(2): 476-487.</t>
    <phoneticPr fontId="4" type="noConversion"/>
  </si>
  <si>
    <t>Salama, R. B., Farrington, P., et al. (1993). Salinity trends in the wheatbelt of Western Australia: results of water and salt balance studies from Cuballing catchment. Journal of Hydrology, 145(1-2), 41-63.</t>
    <phoneticPr fontId="4" type="noConversion"/>
  </si>
  <si>
    <t>Tanzania</t>
    <phoneticPr fontId="4" type="noConversion"/>
  </si>
  <si>
    <t>Sanford, W. E., Plummer, L. N., et al. (2004). Hydrochemical tracers in the middle Rio Grande Basin, USA: 2. Calibration of a groundwater-flow model. Hydrogeology Journal, 12(4), 389-407.</t>
    <phoneticPr fontId="4" type="noConversion"/>
  </si>
  <si>
    <t>Santoni, C. S., Jobbagy, E. G., et al. (2010). Vadose zone transport in dry forests of central Argentina: Role of land use. Water Resources Research, 46(10).</t>
  </si>
  <si>
    <t>Scanlon BR &amp; Goldsmith RS. (1997). Field study of spatial variability in unsaturated flow beneath and adjacent to playas. Water Resour Res 1997, 33(10): 2239-2252.</t>
    <phoneticPr fontId="4" type="noConversion"/>
  </si>
  <si>
    <t>Scanlon BR, Reedy RC, et al. (2007). Semiarid unsaturated zone chloride profiles: Archives of past land use change impacts on water resources in the southern High Plains, United States. Water Resour Res, 43(6).</t>
    <phoneticPr fontId="4" type="noConversion"/>
  </si>
  <si>
    <t>Scanlon, B. R., Langford, R. P., et al. (1999). Relationship between geomorphic settings and unsaturated flow in an arid setting. Water Resources Research, 35(4), 983-999.</t>
    <phoneticPr fontId="4" type="noConversion"/>
  </si>
  <si>
    <t>Scanlon, B. R., Mukherjee, et al. (2010). Groundwater recharge in natural dune systems and agricultural ecosystems in the Thar Desert region, Rajasthan, India. Hydrogeology journal, 18(4), 959-972.</t>
    <phoneticPr fontId="4" type="noConversion"/>
  </si>
  <si>
    <t>Scanlon, B. R., Reedy, R. C., et al. (2005). Impact of land use and land cover change on groundwater recharge and quality in the southwestern US. Global Change Biology, 11(10), 1577-1593.</t>
    <phoneticPr fontId="4" type="noConversion"/>
  </si>
  <si>
    <t>Schwartz M. O. (2006). Numerical modelling of groundwater vulnerability: the example Namibia Environmental Geology, Volume 50, Number 2, Page 237</t>
    <phoneticPr fontId="4" type="noConversion"/>
  </si>
  <si>
    <t>Selaolo, Beekman, Gieske, et al. (2003). Multiple Tracer Profiling in Botswana - GRES findings, in Xu&amp;Beekman (eds). GW recharge estimation in Southern Africa, UNESCO, Paris.</t>
    <phoneticPr fontId="4" type="noConversion"/>
  </si>
  <si>
    <t>Sharma P&amp; Gupta SK. (1987). Isotopic Investigation of Soil-Water Movement - a Case-Study in the Thar Desert, Western Rajasthan. Hydrolog Sci J, 32(4): 469-483.</t>
    <phoneticPr fontId="4" type="noConversion"/>
  </si>
  <si>
    <t>Sibanda T, Nonner JC, et al. (2009). Comparison of groundwater recharge estimation methods for the semi-arid Nyamandhlovu area, Zimbabawe, Hydrogeology Journal, 17; 1427-1441.</t>
    <phoneticPr fontId="4" type="noConversion"/>
  </si>
  <si>
    <t>Smettem KRJ. (1998). Deep drainage and nitrate losses under native vegetation and agricultural systems in the Mediterranean climate region of Australia. CSIRO Land and Water Resour Res and Dev, Canberra, ACT, Australia.</t>
    <phoneticPr fontId="4" type="noConversion"/>
  </si>
  <si>
    <t>Smit PJ. (1978). Groundwater recharge in the Dolomite aquifer of the Ghapp Plateau near Kuruman in the Northern Cape, Republic of S Africa, Water SA, 4; 2; 81-93.</t>
    <phoneticPr fontId="4" type="noConversion"/>
  </si>
  <si>
    <t>Sophocleous M. (2005). Groundwater recharge and sustainability in the high plains aquifer in Kansas, USA. Hydrogeol J, 13(2): 351-365.</t>
  </si>
  <si>
    <t>Sophocleous M. (2005). Groundwater recharge and sustainability in the high plains aquifer in Kansas, USA. Hydrogeol J, 13(2): 351-365.</t>
    <phoneticPr fontId="4" type="noConversion"/>
  </si>
  <si>
    <t>Sophocleous, M. (1992). Groundwater recharge estimation and regionalization: the Great Bend Prairie of central Kansas and its recharge statistics. Journal of Hydrology, 137(1-4), 113-140.</t>
  </si>
  <si>
    <t>Stone AEC, Edmunds ME. (2012). Sand, salt and water in the Stampriet Basin, Namibia: Calculating unsaturated zone (Kalahari dunefield). recharge using the chloride mass balance approach, Water SA, 38; 3; 367-380.</t>
    <phoneticPr fontId="4" type="noConversion"/>
  </si>
  <si>
    <t>Stonestrom, D.A., Prudic, D. E., et al. (2007). Focused ground-water recharge in the Amargosa Desert Basin. In: Stonestrom, D.A., Constantz, J., Ferré, T.P.A., Leake, S.A. (Ed.), USGS Professional Paper 1703—Ground-water recharge in the arid and semiarid Southwestern United States. U.S. Department of the Interior and U.S. Geological Survey, California, USA, Chapter E, 107 – 136.</t>
  </si>
  <si>
    <t>Sukhija BS, Reddy DV, et al. (1988). Validity of the Environmental Chloride Method for Recharge Evaluation of Coastal Aquifers, India. J Hydrol, 99(3-4): 349-366.</t>
    <phoneticPr fontId="4" type="noConversion"/>
  </si>
  <si>
    <t>Sukhija, B. S., Reddy, D. V., et al. (2003). Recharge processes: piston flow vs preferential flow in semi-arid aquifers of India. Hydrogeology Journal, 11(3), 387-395.</t>
    <phoneticPr fontId="4" type="noConversion"/>
  </si>
  <si>
    <t>Sumioka S &amp; Bauer HH. (2004). Estimating ground-water recharge from precipitation on Whidbey and Camano islands, Island County, Washington, water years 1998 and 1999. Water-Resour Invest Rep 03-4101 USGS, Tacoma, WA.</t>
    <phoneticPr fontId="4" type="noConversion"/>
  </si>
  <si>
    <t>Sun, H., &amp; Cornish, P. S. (2005). Estimating shallow groundwater recharge in the headwaters of the Liverpool Plains using SWAT. Hydrological Processes: An International Journal, 19(3), 795-807.</t>
  </si>
  <si>
    <t>Sun, X., Xu, Y., et al. (2013). Application of the rainfall infiltration breakthrough (RIB). model for groundwater recharge estimation in west coastal South Africa. Water SA, 39(2), 221-230.</t>
    <phoneticPr fontId="4" type="noConversion"/>
  </si>
  <si>
    <t>Talsma, T., &amp; Gardner, E. A. (1986). Groundwater recharge and discharge response to rainfall on a hillslope. Soil Research, 24(3), 343-356.</t>
  </si>
  <si>
    <t>Taylor, R.G., Todd, M.C., et al. (2013). Evidence of the dependence of groundwater resources on extreme rainfall in East Africa. Nature Climate Change, 3(4), pp.374-378.</t>
    <phoneticPr fontId="4" type="noConversion"/>
  </si>
  <si>
    <t>Tomasella J, Hodnett MG, et al. (2008). The water balance of an Amazonian micro-catchment: the effect of interannual variability of rainfall on hydrological behaviour. Hydrol Process, 22(13): 2133-2147.</t>
    <phoneticPr fontId="4" type="noConversion"/>
  </si>
  <si>
    <t>Tritz, S., Guinot, V., et al. (2011). Modelling the behaviour of a karst system catchment using non-linear hysteretic conceptual model. Journal of hydrology, 397(3-4), 250-262.</t>
    <phoneticPr fontId="4" type="noConversion"/>
  </si>
  <si>
    <t>Unkovich M, Blott K, et al. (2003). Water use, competition, and crop production in low rainfall, alley farming systems of south-eastern Australia. Aust J Agr Res, 54(8): 751-762.</t>
    <phoneticPr fontId="4" type="noConversion"/>
  </si>
  <si>
    <t>van Lanen HAJ &amp; Dijksma R. (1999). Water flow and nitrate transport to a groundwater-fed stream in the Belgian-Dutch chalk region. Hydrol Process, 13(3): 295-307.</t>
    <phoneticPr fontId="4" type="noConversion"/>
  </si>
  <si>
    <t>Van Wyk, W. L. (1963). Groundwater studies in northern natal. Zululand and surrounding areas, Memoir, 52.</t>
  </si>
  <si>
    <t>van Wyk E. (2010). Estimation of episodic groundwater recharge in semi-arid fractured hard rock aquifers, PhD Thesis, University of Free State, South Africa, August 2010.</t>
    <phoneticPr fontId="4" type="noConversion"/>
  </si>
  <si>
    <t>Varni, M. R., &amp; Usunoff, E. J. (1999). Simulation of regional-scale groundwater flow in the Azul River basin, Buenos Aires Province, Argentina. Hydrogeology Journal, 7(2), 180-187.</t>
  </si>
  <si>
    <t>Vegter JR. (1995). An explanation of a set of national groundwater maps. Rep TT 74/95 Water Res Commiss, Pretoria, South Africa.</t>
    <phoneticPr fontId="4" type="noConversion"/>
  </si>
  <si>
    <t>Verhagen BTh, Geyh MA, et al. (1991). Isotope Hydrogeological methods for the quantitative evaluation of groundwater resources in arid areas: a development of a methodology, Report for Federal Ministry for Economic Cooperation, pp149.</t>
    <phoneticPr fontId="4" type="noConversion"/>
  </si>
  <si>
    <t>Vogel JC, Thilo L, et al. (1974). Determination of groundwater recharge with Tritium, J of Hydrology, 23; 131-140</t>
    <phoneticPr fontId="4" type="noConversion"/>
  </si>
  <si>
    <t>Vouillamoz, J. M., Favreau, G., et al. (2008). Contribution of magnetic resonance sounding to aquifer characterization and recharge estimate in semiarid Niger. Journal of Applied Geophysics, 64(3-4), 99-108.</t>
    <phoneticPr fontId="4" type="noConversion"/>
  </si>
  <si>
    <t>Walker GR, Blom RM, et al. (1992). Preliminary results of recharge investigations in the upper south-east region of South Australia. Ctr for Groundwater Stud, Adelaide, SA, Australia 1992.</t>
    <phoneticPr fontId="4" type="noConversion"/>
  </si>
  <si>
    <t>Walraevens, Vandecasteele, et al (2009). GW recharge and flow in a small mountain catchment in n Ethipoia, Hydrol. Sci. J. 54; 4, 739-753.</t>
    <phoneticPr fontId="4" type="noConversion"/>
  </si>
  <si>
    <t>Walvoord MA &amp; Phillips FM. (2004). Identifying areas of basin-floor recharge in the Trans-Pecos region and the link to vegetation. J Hydrol, 292(1-4): 59-74.</t>
    <phoneticPr fontId="4" type="noConversion"/>
  </si>
  <si>
    <t>Wang BG, Jin MG, et al. (2008). Estimating groundwater recharge in Hebei Plain, China under varying land use practices using tritium and bromide tracers. J Hydrol, 356(1-2): 209-222.</t>
    <phoneticPr fontId="4" type="noConversion"/>
  </si>
  <si>
    <t>Wang, S., Sun, J. C., &amp; Li, Z. H. (2004). Groundwater quality evaluation in northwest China. Hydrogeology &amp; Engineering Geology, 31(4), 96-100.</t>
  </si>
  <si>
    <t>Wang, L., O Dochartaigh, B., et al. (2010). A literature review of recharge estimation and groundwater resource assessment in Africa.</t>
  </si>
  <si>
    <t>Wang, L., O Dochartaigh, B., et al. (2010). A literature review of recharge estimation and groundwater resource assessment in Africa.</t>
    <phoneticPr fontId="4" type="noConversion"/>
  </si>
  <si>
    <t>Wanke H, Beyer M et al. (2018) The long road to sustainability: integrated water quality and quantity assessments in the Cuvelai-Etosha Basin, Namibia. In Climate Change and Adaptive management in Southern Africa, Biodiversity and Ecology 6 75 – 85</t>
    <phoneticPr fontId="4" type="noConversion"/>
  </si>
  <si>
    <t>Wanke H, Dunkeloh A, et al. (2008). Groundwater recharge assessment for the Kalahari Cathcment of NE Namibia and NW Botswana with a regional-scale water balance model, Water Resource Management 22; 1143-1158</t>
    <phoneticPr fontId="4" type="noConversion"/>
  </si>
  <si>
    <t>Watson AJ, Davie TJA, et al. (2004). Drainage to groundwater under a closed-canopy radiata pine plantation on the Canterbury Plains, South Island, New Zealand. Journal of Hydrology (New Zealand). 43(2): 111-123.</t>
    <phoneticPr fontId="4" type="noConversion"/>
  </si>
  <si>
    <t>Weaver JMC, Talma AS. (2005). Cumulative rainfall collectors - a tool for assessing gw recharge, Water SA, 31; 3; 282-293</t>
    <phoneticPr fontId="4" type="noConversion"/>
  </si>
  <si>
    <t>Webb RMT, Wieczorek ME, et al. (2008). Variations in pesticide leaching related to land use, pesticide properties, and unsaturated zone thickness. J Environ Qual, 37(3): 1145-1157.</t>
    <phoneticPr fontId="4" type="noConversion"/>
  </si>
  <si>
    <t>Weltz, M. A., &amp; Blackburn, W. H. (1995). Water budget for south Texas rangelands. Rangeland Ecology &amp; Management/Journal of Range Management Archives, 48(1), 45-52.</t>
  </si>
  <si>
    <t>Wendland, E., Rabelo, J., et al. (2006). Guarani Aquifer System–The Strategical Water Source In South America. Institut für Tropentechnologie.</t>
    <phoneticPr fontId="4" type="noConversion"/>
  </si>
  <si>
    <t>West, S. W., &amp; Broadhurst, W. L. (1975). Summary Appraisals of the Nation's Ground-water Resources--Rio Grande Region: A Discussion of Ground-water Alternatives in Water Resource Planning. US Government Printing Office.</t>
  </si>
  <si>
    <t>White RE, Christy BP, et al. (2003). SGS Water Theme: influence of soil, pasture type and management on water use in grazing systems across the high rainfall zone of southern Australia. Aust J Exp Agr, 43(7-8): 907-926.</t>
    <phoneticPr fontId="4" type="noConversion"/>
  </si>
  <si>
    <t>Wirmvem, M. J., Mimba, M. E., et al. (2015). Shallow groundwater recharge mechanism and apparent age in the Ndop plain, northwest Cameroon. Applied Water Science, 1-14.</t>
    <phoneticPr fontId="4" type="noConversion"/>
  </si>
  <si>
    <t>Xu &amp; Beekman, (2003). A box model for estimating recharge, in Xu&amp;Beekman (eds). GW recharge estimation in Southern Africa, UNESCO, Paris.</t>
    <phoneticPr fontId="4" type="noConversion"/>
  </si>
  <si>
    <t>Zhang L, Dawes WR, et al. (1999). Estimating episodic recharge under different crop/pasture rotations in the Mallee region. Part 2. Recharge control by agronomic practices. Agr Water Manage, 42(2): 237-249.</t>
    <phoneticPr fontId="4" type="noConversion"/>
  </si>
  <si>
    <t>Zhu C. (2000). Estimate of recharge from radiocarbon dating of groundwater and numerical flow and transport modeling. Water Resour Res, 36(9): 2607-2620.</t>
    <phoneticPr fontId="4" type="noConversion"/>
  </si>
  <si>
    <t>Zouari K, Trabelsi R, et al. (2011). Using env. Geochemical indicators to investigate gw mixing and residence time in the aquifer system of Djeffara of Medenine (SE Tunisia), Hydrogeology Journal, 19; 209-219.</t>
    <phoneticPr fontId="4" type="noConversion"/>
  </si>
  <si>
    <t>Arnold, J. G., Muttiah, R. S., et al. (2000). Regional estimation of base flow and groundwater recharge in the Upper Mississippi river basin. Journal of hydrology, 227(1-4), 21-40.</t>
  </si>
  <si>
    <t>Conrad J, Nel J, Wentzel J. (2004). The challenges and implications of assessing groundwater recharge: A case study–northern Sandveld, Western Cape, South Africa. Water Sa, 30(5): 75-81.</t>
  </si>
  <si>
    <t>Conrad J, Nel J, Wentzel J. (2004). The challenges and implications of assessing groundwater recharge: A case study–northern Sandveld, Western Cape, South Africa. Water Sa, 30(5): 75-81.</t>
    <phoneticPr fontId="4" type="noConversion"/>
  </si>
  <si>
    <t>Crosbie, R. S., Jolly, I. D., et al. (2010). Can the dataset of field based recharge estimates in Australia be used to predict recharge in data-poor areas?. Hydrology and Earth System Sciences, 14(10), 2023-2038.</t>
  </si>
  <si>
    <t>Crosbie, R. S., Jolly, I. D., et al. (2010). Can the dataset of field based recharge estimates in Australia be used to predict recharge in data-poor areas?. Hydrology and Earth System Sciences, 14(10), 2023-2038.</t>
    <phoneticPr fontId="4" type="noConversion"/>
  </si>
  <si>
    <t>Dams J, Woldeamlak ST, et al. (2008). Predicting land-use change and its impact on the groundwater system of the Kleine Nete catchment, Belgium. Hydrol Earth Syst Sc, 12(6): 1369-1385.</t>
    <phoneticPr fontId="4" type="noConversion"/>
  </si>
  <si>
    <t>Daniel JA (1999). Influence of wheat tillage practices on shallow groundwater recharge. J Soil Water Conserv, 54(3): 560-564.</t>
    <phoneticPr fontId="4" type="noConversion"/>
  </si>
  <si>
    <t>Datta P, Desai B, Gupta S (1980). Hydrological investigations in Sabarmati basin. I. Groundwater recharge estimation using tritium tagging method. Proc. Indian Natl. Sci. Acad. A. p. 84-100.</t>
  </si>
  <si>
    <t>de Vries JJ, Selaolo ET, et al. (2000) Groundwater recharge in the Kalahari, with reference to paleo-hydrologic conditions. J Hydrol, 238(1-2): 110-123.</t>
    <phoneticPr fontId="4" type="noConversion"/>
  </si>
  <si>
    <t>Dolling PJ, Asseng S, et al. (2007). Water excess under simulated lucerne-wheat phased systems in Western Australia. Aust J Agr Res, 58(8): 826-838.</t>
    <phoneticPr fontId="4" type="noConversion"/>
  </si>
  <si>
    <t>Dripps WR, Bradbury KR (2007). A simple daily soil-water balance model for estimating the spatial and temporal distribution of groundwater recharge in temperate humid areas. Hydrogeol J, 15(3): 433-444.</t>
  </si>
  <si>
    <t>Dripps WR, Bradbury KR (2007). A simple daily soil-water balance model for estimating the spatial and temporal distribution of groundwater recharge in temperate humid areas. Hydrogeol J, 15(3): 433-444.</t>
    <phoneticPr fontId="4" type="noConversion"/>
  </si>
  <si>
    <t>Duffkova R (2002). The effect of rainfall and extensive use of grasslands on water regime. Rost Vyroba, 48(3): 89-95.</t>
    <phoneticPr fontId="4" type="noConversion"/>
  </si>
  <si>
    <t>Dunin FX, Williams J, et al. (1999). Can agricultural management emulate natural ecosystems in recharge control in south eastern Australia? Agroforest Syst, 45(1-3): 343-364.</t>
    <phoneticPr fontId="4" type="noConversion"/>
  </si>
  <si>
    <t>Dyck MF, Kachanoski RG, et al. (2003). Long-term movement of a chloride tracer under transient, semi-arid conditions. Soil Sci Soc Am J, 67(2): 471-477.</t>
    <phoneticPr fontId="4" type="noConversion"/>
  </si>
  <si>
    <t>Edmunds WM, Fellman E, et al. (2002) Spatial and temporal distribution of groundwater recharge in northern Nigeria. Hydrogeol J, 10(1): 205-215.</t>
    <phoneticPr fontId="4" type="noConversion"/>
  </si>
  <si>
    <t>Fayer MJ, Gee GW, et al. (1996). Estimating recharge rates for a groundwater model using a GIS. J Environ Qual, 25(3): 510-518.</t>
  </si>
  <si>
    <t>Fillery IRP, Poulter RE. (2006) Use of long-season annual legumes and herbaceous perennials in pastures to manage deep drainage in acidic sandy soils in Western Australia. Aust J Agr Res, 57(3): 297-308.</t>
    <phoneticPr fontId="4" type="noConversion"/>
  </si>
  <si>
    <t>Gates JB, Edmunds WM, et al. (2008). Estimating groundwater recharge in a cold desert environment in northern China using chloride. Hydrogeol J, 16(5): 893-910.</t>
    <phoneticPr fontId="4" type="noConversion"/>
  </si>
  <si>
    <t>George RJ, Frantom P. (1990). Preliminary groundwater and salinity investigations in the eastern wheatbelt: 3. Welbungin and Beacon River Catchments. Western Australian Department of Agriculture, Division of Resource Management.</t>
    <phoneticPr fontId="4" type="noConversion"/>
  </si>
  <si>
    <t>Gieske A, Selaolo E, et al. (1995). Tracer interpretation of moisture transport in a Kalahari sand profile. Application of tracers in arid zone hydrology (United Kingdom).</t>
  </si>
  <si>
    <t>Gieske ASM. (1992). Dynamics of groundwater recharge: a case study in semi-arid eastern Botswana.</t>
    <phoneticPr fontId="4" type="noConversion"/>
  </si>
  <si>
    <t>Green CT, Fisher LH, et al. (2008). Nitrogen fluxes through unsaturated zones in five agricultural settings across the United States. J Environ Qual, 37(3): 1073-1085.</t>
    <phoneticPr fontId="4" type="noConversion"/>
  </si>
  <si>
    <t>Gupta SK, Sharma P (1984). Soil moisture transport through the unsaturated zone: tritium tagging studies in Sabarmati basin, western India. Hydrological Sciences Journal, 29(2): 177-189.</t>
    <phoneticPr fontId="4" type="noConversion"/>
  </si>
  <si>
    <t>Hadas, A., Hadas, A., et al. (1999). Agricultural practices, soil fertility management modes and resultant nitrogen leaching rates under semi-arid conditions. Agricultural Water Management, 42(1), 81-95.</t>
  </si>
  <si>
    <t>Halm D, Gaiser T, et al. (2002) Seepage and groundwater recharge in sandy soils of the semi-arid region of Picos, Northeast Brazil. Neues Jahrb Geol P-A, 225(1): 85-101.</t>
    <phoneticPr fontId="4" type="noConversion"/>
  </si>
  <si>
    <t>Heilweil VM, Solomon DK, et al. (2006). Borehole environmental tracers for evaluating net infiltration and recharge through desert bedrock. Vadose Zone J, 5(1): 98-120.</t>
    <phoneticPr fontId="4" type="noConversion"/>
  </si>
  <si>
    <t>Holmstead GL, Knight RW, et al. (1988). Water-use and water yield of three C4 bunchgrasses in the South Texas plains. In Water yield improvement from rangeland watersheds Texas Water Dev Board, Austin: 73-91.</t>
    <phoneticPr fontId="4" type="noConversion"/>
  </si>
  <si>
    <t>Houben, G., Tünnermeier, T., et al. (2009). Hydrogeology of the Kabul Basin (Afghanistan), part II: groundwater geochemistry. Hydrogeology journal, 17(4), 935-948.</t>
    <phoneticPr fontId="4" type="noConversion"/>
  </si>
  <si>
    <t>Huang MB, Gallichand J. (2006). Use of the SHAW model to assess soil water recovery after apple trees in the gully region of the Loess Plateau, China. Agr Water Manage, 85(1-2): 67-76.</t>
    <phoneticPr fontId="4" type="noConversion"/>
  </si>
  <si>
    <t>Hume I, Wilson S, et al. (1997). Episodic deep drainage under crops and shrubs in the mallee zone. Proc. Dryland Forum, North Adelaide, SA, Australia; p. 28-30.</t>
    <phoneticPr fontId="4" type="noConversion"/>
  </si>
  <si>
    <t>Ibrahim M, Favreau G, et al. (2014). Long-term increase in diffuse groundwater recharge following expansion of rainfed culivation in the Sahel, West Africa, Hydrogeology Journal; 22; 1293-1305.</t>
    <phoneticPr fontId="4" type="noConversion"/>
  </si>
  <si>
    <t>Islam MM, Kanungoe P. (2005). Natural recharge to sustainable yield from the Barind aquifer: a tool in preparing effective management plan of groundwater resources. Water Sci Technol, 52(12): 251-258.</t>
    <phoneticPr fontId="4" type="noConversion"/>
  </si>
  <si>
    <t>Jipp PH, Nepstad DC, et al. (1998). Deep soil moisture storage and transpiration in forests and pastures of seasonally-dry amazonia. Climatic Change, 39(2-3): 395-412.</t>
    <phoneticPr fontId="4" type="noConversion"/>
  </si>
  <si>
    <t>Johnston CD. (1987). Preferred Water-Flow and Localized Recharge in a Variable Regolith. J Hydrol, 94(1-2): 129-142.</t>
    <phoneticPr fontId="4" type="noConversion"/>
  </si>
  <si>
    <t>Kennett-Smith AK, Thorne R, (1993). Comparison of recharge under native vegetation and dryland agriculture near Goroke, Victoria. Ctr for Groundwater Stud Glen Osmond, SA, Australia.</t>
    <phoneticPr fontId="4" type="noConversion"/>
  </si>
  <si>
    <t>Knoche D, Embacher A, et al. (2002). Water and element fluxes of red oak ecosystems during stand development on post-mining sites (Lusatian Lignite District). Water Air Soil Poll, 141(1-4): 219-231.</t>
    <phoneticPr fontId="4" type="noConversion"/>
  </si>
  <si>
    <t>Krajenbrink GJW, Ronen D, et al. (1988). Monitoring of Recharge Water-Quality under Woodland. J Hydrol, 98(1-2): 83-102.</t>
    <phoneticPr fontId="4" type="noConversion"/>
  </si>
  <si>
    <t>Leaney FW, Herczeg AL. (1995). Regional Recharge to a Karst Aquifer Estimated from Chemical and Isotopic Composition of Diffuse and Localized Recharge, South Australia. J Hydrol, 164(1-4): 363-387.</t>
    <phoneticPr fontId="4" type="noConversion"/>
  </si>
  <si>
    <t>Loh IC &amp; Stokes RA. (1981). Predicting Stream Salinity Changes in South-Western Australia. In: Holmes JW, Talsma T (eds). Developments in Agricultural Engineering, vol. 2. Elsevier, pp 227-254.</t>
  </si>
  <si>
    <t>McMahon, P. B., Plummer  L. N., et al. (2011). A comparison of recharge rates in aquifers of the United States based on groundwater-age data. Hydrogeology Journal 19, no. 4: 779.</t>
  </si>
  <si>
    <t>Milroy SP, Asseng S, et al. (2008). Systems analysis of wheat production on low water-holding soils in a Mediterranean-type environment - II. Drainage and nitrate leaching. Field Crop Res, 107(3): 211-220.</t>
  </si>
  <si>
    <t>Newman BD, Campbell AR, et al. (1997). Tracer-based studies of soil water movement in semi-arid forests of New Mexico. J Hydrol, 196(1-4): 251-270.</t>
  </si>
  <si>
    <t>Ojeda C &amp; Edmunds W. (2001). Aquifer recharge estimation at the Mesilla Bolson and Guaymas aquifer systems, Mexico. Isotope Based Assessment of Groundwater Renewal in Water Scarce Regions: 23-44.</t>
  </si>
  <si>
    <t>Abdalla OAE (2008). Groundwater discharge mechanism in semi-arid regions and the role of evapotranspiration. Hydrol Process, 22(16): 2993-3012.</t>
    <phoneticPr fontId="4" type="noConversion"/>
  </si>
  <si>
    <t>Abdalla OAE (2009). GW recharge/discharge in semi-arid regions interpreted from isotope and chloride concentrations in the White Nile Rift, Sudan, Hydrogeology J, 17; 679-692.</t>
    <phoneticPr fontId="4" type="noConversion"/>
  </si>
  <si>
    <t>Allison GB, Cook PG, et al. (1990). Land clearance and river salinisation in the western Murray Basin, Australia. J Hydrol, 119(1): 1-18.</t>
  </si>
  <si>
    <t>Al-Sagaby A, Moallim M, et al. (2001). Isotope based assessment of groundwater renewal and related anthropogenic effects in water scarce areas: Sand dunes study in Qasim area, Saudi Arabia. Isotope Based Assessment of Groundwater Renewal in Water Scarce Regions, IAEA-Tecdoc-1246: 221-229.</t>
  </si>
  <si>
    <t>Amro H, Kilani S, et al. (2001). Isotope based assessment of groundwater recharge and pollution in water scarce areas: A case study in Jordan. Isotope based assessment of groundwater renewal in water scarce regions IAEA TECDOC, 1246: 171-215.</t>
    <phoneticPr fontId="4" type="noConversion"/>
  </si>
  <si>
    <t>Andreo, B., et al. (2008). Methodology for groundwater recharge assessment in carbonate aquifers: application to pilot sites in southern Spain. Hydrogeology Journal 16.5: 911-925.</t>
  </si>
  <si>
    <t>Andreo, B., et al. (2008). Methodology for groundwater recharge assessment in carbonate aquifers: application to pilot sites in southern Spain. Hydrogeology Journal 16.5: 911-925.</t>
    <phoneticPr fontId="4" type="noConversion"/>
  </si>
  <si>
    <t>Andrews RJ, Lloyd JW, et al. (1997). Modelling of nitrate leaching from arable land into unsaturated soil and chalk - 1. Development of a management model for applications of sewage sludge and fertilizer. J Hydrol, 200(1-4): 179-197.</t>
    <phoneticPr fontId="4" type="noConversion"/>
  </si>
  <si>
    <t>Anuraga TS, Ruiz L, et al. (2006). Estimating groundwater recharge using land use and soil data: A case study in South India. Agr Water Manage, 84(1-2): 65-76.</t>
  </si>
  <si>
    <t>Anuraga TS, Ruiz L, et al. (2006). Estimating groundwater recharge using land use and soil data: A case study in South India. Agr Water Manage, 84(1-2): 65-76.</t>
    <phoneticPr fontId="4" type="noConversion"/>
  </si>
  <si>
    <t>Beekman HE, Selaolo ET, et al. (1996). Groundwater recharge at the fringe of the Kalahari: the Letlhakeng–Botlhapatou area. Botswana Journal Earth Science, 3: 19-22.</t>
    <phoneticPr fontId="4" type="noConversion"/>
  </si>
  <si>
    <t>Bekele EB, Salama RB, et al. (2006). Impact of change in vegetation cover on groundwater recharge to a phreatic aquifer in Western Australia: assessment of several recharge estimation techniques. Aust J Earth Sci, 53(6): 905-917.</t>
  </si>
  <si>
    <t>Bellot J, Sanchez JR, et al. (1999). Effect of different vegetation type cover on the soil water balance in semi-arid areas of South Eastern Spain. Physics and Chemistry of the Earth, Part B: Hydrology, Oceans and Atmosphere, 24(4): 353-357.</t>
    <phoneticPr fontId="4" type="noConversion"/>
  </si>
  <si>
    <t>Bent GC (2001). Effects of forest-management activities on runoff components and ground-water recharge to Quabbin Reservoir, central Massachusetts. Forest Ecol Manag, 143(1-3): 115-129.</t>
    <phoneticPr fontId="4" type="noConversion"/>
  </si>
  <si>
    <t>Beverly C, Bari M, Christy B, et al. (2005). Predicted salinity impacts from land use change: comparison between rapid assessment approaches and a detailed modelling framework. Aust J Exp Agr, 45(11): 1453-1469.</t>
    <phoneticPr fontId="4" type="noConversion"/>
  </si>
  <si>
    <t>Bird PR, Jackson TT, et al. (2004) The effect of improved pastures and grazing management on soil water storage on a basaltic plains site in south-west Victoria. Aust J Exp Agr, 44(6): 559-569.</t>
    <phoneticPr fontId="4" type="noConversion"/>
  </si>
  <si>
    <t>Butler M, Verhagen BT, et al. (2001). Isotope studies of a thick unsaturated zone in a semi-arid area of southern Africa. Isotope based assessment of groundwater renewal in water scarce regions: 45-70.</t>
    <phoneticPr fontId="4" type="noConversion"/>
  </si>
  <si>
    <t>Cherkauer DS, Ansari SA. (2005). Estimating ground water recharge from topography, hydrogeology, and land cover. Ground Water, 43(1): 102-112.</t>
    <phoneticPr fontId="4" type="noConversion"/>
  </si>
  <si>
    <r>
      <t>Coes, A. L., Spruill, T. B., et al. (2007). Multiple-method estimation of recharge rates at diverse locations in the North Carolina Coastal Plain, USA. Hydrogeology Journal, 15(4), 773-788.</t>
    </r>
    <r>
      <rPr>
        <sz val="11"/>
        <color theme="1"/>
        <rFont val="等线"/>
        <family val="2"/>
        <scheme val="minor"/>
      </rPr>
      <t/>
    </r>
  </si>
  <si>
    <r>
      <t>Mileham L, Taylor R,  et al. (2008). Impact of rainfall distribution on the parameterisation of a soil-moisture balance model of groundwater recharge in equatorial Africa. J Hydrol, 359(1-2): 46-57.</t>
    </r>
    <r>
      <rPr>
        <sz val="11"/>
        <color theme="1"/>
        <rFont val="等线"/>
        <family val="2"/>
        <scheme val="minor"/>
      </rPr>
      <t/>
    </r>
  </si>
  <si>
    <r>
      <t>Peck AJ &amp; Hurle DH. (1973). Chloride Balance of Some Farmed and Forested Catchments in Southwestern Australia. Water Resour Res, 9(3): 648-674.</t>
    </r>
    <r>
      <rPr>
        <sz val="11"/>
        <color theme="1"/>
        <rFont val="等线"/>
        <family val="2"/>
        <scheme val="minor"/>
      </rPr>
      <t/>
    </r>
  </si>
  <si>
    <r>
      <t>Radford BJ, Silburn DM, et al. (2009). Soil chloride and deep drainage responses to land clearing for cropping at seven sites in central Queensland, northern Australia. J Hydrol, 379(1-2): 20-29.</t>
    </r>
    <r>
      <rPr>
        <sz val="11"/>
        <color theme="1"/>
        <rFont val="等线"/>
        <family val="2"/>
        <scheme val="minor"/>
      </rPr>
      <t/>
    </r>
  </si>
  <si>
    <r>
      <t>Le Moine, N., Andréassian, V., et al. (2007). How can rainfall</t>
    </r>
    <r>
      <rPr>
        <sz val="10"/>
        <rFont val="等线"/>
        <family val="2"/>
      </rPr>
      <t>‐</t>
    </r>
    <r>
      <rPr>
        <sz val="10"/>
        <rFont val="Times New Roman"/>
        <family val="1"/>
      </rPr>
      <t>runoff models handle intercatchment groundwater flows? Theoretical study based on 1040 French catchments. Water resources research, 43(6).</t>
    </r>
    <phoneticPr fontId="4" type="noConversion"/>
  </si>
  <si>
    <r>
      <t>Mountain-block R(</t>
    </r>
    <r>
      <rPr>
        <sz val="11"/>
        <rFont val="等线"/>
        <family val="2"/>
      </rPr>
      <t>≥</t>
    </r>
    <r>
      <rPr>
        <sz val="11"/>
        <rFont val="Times New Roman"/>
        <family val="1"/>
      </rPr>
      <t>30% of total)</t>
    </r>
  </si>
  <si>
    <r>
      <t>Montenegro, A., &amp; Ragab, R. (2010). Hydrological response of a Brazilian semi</t>
    </r>
    <r>
      <rPr>
        <sz val="10"/>
        <rFont val="等线"/>
        <family val="2"/>
      </rPr>
      <t>‐</t>
    </r>
    <r>
      <rPr>
        <sz val="10"/>
        <rFont val="Times New Roman"/>
        <family val="1"/>
      </rPr>
      <t>arid catchment to different land use and climate change scenarios: a modelling study. Hydrological Processes, 24(19), 2705-2723.</t>
    </r>
  </si>
  <si>
    <r>
      <t>Phillips, F. M., Mattick, J. L., et al. (1988). Chlorine 36 and tritium from nuclear weapons fallout as tracers for long</t>
    </r>
    <r>
      <rPr>
        <sz val="10"/>
        <rFont val="等线"/>
        <family val="2"/>
      </rPr>
      <t>‐</t>
    </r>
    <r>
      <rPr>
        <sz val="10"/>
        <rFont val="Times New Roman"/>
        <family val="1"/>
      </rPr>
      <t>term liquid and vapor movement in desert soils. Water Resources Research, 24(11), 1877-1894.</t>
    </r>
  </si>
  <si>
    <r>
      <t>Tyler, S. W., Chapman, et al. (1996). Soil</t>
    </r>
    <r>
      <rPr>
        <sz val="10"/>
        <rFont val="等线"/>
        <family val="2"/>
      </rPr>
      <t>‐</t>
    </r>
    <r>
      <rPr>
        <sz val="10"/>
        <rFont val="Times New Roman"/>
        <family val="1"/>
      </rPr>
      <t>water flux in the southern Great Basin, United States: Temporal and spatial variations over the last 120,000 years. Water Resources Research, 32(6), 1481-1499.</t>
    </r>
    <phoneticPr fontId="4" type="noConversion"/>
  </si>
  <si>
    <r>
      <t>Vandecasteele I, Nyssen J, et al. (2011). Hydrogeology and groundwater flow in a basalt</t>
    </r>
    <r>
      <rPr>
        <sz val="10"/>
        <rFont val="等线"/>
        <family val="3"/>
        <charset val="134"/>
      </rPr>
      <t>‐</t>
    </r>
    <r>
      <rPr>
        <sz val="10"/>
        <rFont val="Times New Roman"/>
        <family val="1"/>
      </rPr>
      <t>capped Mesozoic sedimentary series of the Ethiopian highlands. Hydrogeology Journal 19: 641– 650.</t>
    </r>
    <phoneticPr fontId="4" type="noConversion"/>
  </si>
  <si>
    <t>Rgw Range</t>
    <phoneticPr fontId="4" type="noConversion"/>
  </si>
  <si>
    <t>WB/EnT</t>
    <phoneticPr fontId="4" type="noConversion"/>
  </si>
  <si>
    <t>MLR</t>
    <phoneticPr fontId="4" type="noConversion"/>
  </si>
  <si>
    <t>EnT</t>
    <phoneticPr fontId="4" type="noConversion"/>
  </si>
  <si>
    <t>WTF</t>
    <phoneticPr fontId="4" type="noConversion"/>
  </si>
  <si>
    <t>GM/BF</t>
    <phoneticPr fontId="4" type="noConversion"/>
  </si>
  <si>
    <t>EnT/GW</t>
    <phoneticPr fontId="4" type="noConversion"/>
  </si>
  <si>
    <t>lat+0.01</t>
  </si>
  <si>
    <t>lat+0.01</t>
    <phoneticPr fontId="4" type="noConversion"/>
  </si>
  <si>
    <t>lat+0.01; lon+0.01</t>
    <phoneticPr fontId="4" type="noConversion"/>
  </si>
  <si>
    <t>lat+0.01; lon+0.1</t>
    <phoneticPr fontId="4" type="noConversion"/>
  </si>
  <si>
    <t>lon+0.01</t>
    <phoneticPr fontId="4" type="noConversion"/>
  </si>
  <si>
    <t>United States</t>
    <phoneticPr fontId="4" type="noConversion"/>
  </si>
  <si>
    <t>NMSUR 40 km NE of Las Cruces</t>
    <phoneticPr fontId="4" type="noConversion"/>
  </si>
  <si>
    <t>lat-lon change</t>
    <phoneticPr fontId="4" type="noConversion"/>
  </si>
  <si>
    <t>Niger</t>
    <phoneticPr fontId="4" type="noConversion"/>
  </si>
  <si>
    <r>
      <t>Phillips, F. M., Mattick, J. L., et al. (1988). Chlorine 36 and tritium from nuclear weapons fallout as tracers for long</t>
    </r>
    <r>
      <rPr>
        <sz val="10"/>
        <rFont val="等线"/>
        <family val="2"/>
      </rPr>
      <t>‐</t>
    </r>
    <r>
      <rPr>
        <sz val="10"/>
        <rFont val="Times New Roman"/>
        <family val="1"/>
      </rPr>
      <t>term liquid and vapor movement in desert soils. Water Resources Research, 24(11), 1877-1893.</t>
    </r>
    <phoneticPr fontId="4" type="noConversion"/>
  </si>
  <si>
    <t>Area</t>
    <phoneticPr fontId="4" type="noConversion"/>
  </si>
  <si>
    <t>The large area where estimations were carried out</t>
    <phoneticPr fontId="4" type="noConversion"/>
  </si>
  <si>
    <t xml:space="preserve">  area footprint</t>
    <phoneticPr fontId="4" type="noConversion"/>
  </si>
  <si>
    <t>chloride mass balance (36 Cl)</t>
    <phoneticPr fontId="4" type="noConversion"/>
  </si>
  <si>
    <t>Recharge_mmpa</t>
    <phoneticPr fontId="4" type="noConversion"/>
  </si>
  <si>
    <t>Study shows recharge is mainly evaporated in dambos</t>
    <phoneticPr fontId="4" type="noConversion"/>
  </si>
  <si>
    <t>darcy approach</t>
    <phoneticPr fontId="4" type="noConversion"/>
  </si>
  <si>
    <t>deconvolution of hydrograph</t>
    <phoneticPr fontId="4" type="noConversion"/>
  </si>
  <si>
    <t>BF</t>
    <phoneticPr fontId="4" type="noConversion"/>
  </si>
  <si>
    <t>Baseflow saperation (i.e.deconvolution of hydrographs)</t>
    <phoneticPr fontId="4" type="noConversion"/>
  </si>
  <si>
    <t>Others</t>
    <phoneticPr fontId="4" type="noConversion"/>
  </si>
  <si>
    <t>lysimeter is a direct measurement</t>
    <phoneticPr fontId="4" type="noConversion"/>
  </si>
  <si>
    <t>SC-080</t>
    <phoneticPr fontId="4" type="noConversion"/>
  </si>
  <si>
    <t>lon_lat adjused</t>
    <phoneticPr fontId="4" type="noConversion"/>
  </si>
  <si>
    <t>Coes, A. L., Spruill, T. B., et al. (2007). Multiple-method estimation of recharge rates at diverse locations in the North Carolina Coastal Plain, USA. Hydrogeology Journal, 15(4), 773-788.</t>
    <phoneticPr fontId="4" type="noConversion"/>
  </si>
  <si>
    <t>Best select</t>
    <phoneticPr fontId="4" type="noConversion"/>
  </si>
  <si>
    <t>PI-614</t>
    <phoneticPr fontId="4" type="noConversion"/>
  </si>
  <si>
    <t>WTF</t>
    <phoneticPr fontId="4" type="noConversion"/>
  </si>
  <si>
    <t>BF</t>
    <phoneticPr fontId="4" type="noConversion"/>
  </si>
  <si>
    <t>GW</t>
    <phoneticPr fontId="4" type="noConversion"/>
  </si>
  <si>
    <t>CMB</t>
    <phoneticPr fontId="4" type="noConversion"/>
  </si>
  <si>
    <t>lat</t>
  </si>
  <si>
    <t>Arc_ID</t>
  </si>
  <si>
    <r>
      <t>Regional 62500</t>
    </r>
    <r>
      <rPr>
        <sz val="11"/>
        <color rgb="FFFF0000"/>
        <rFont val="宋体"/>
        <family val="1"/>
        <charset val="134"/>
      </rPr>
      <t>但保留</t>
    </r>
    <phoneticPr fontId="4" type="noConversion"/>
  </si>
  <si>
    <t>Wechsung F, Krysanova V, et al. (2000). May land use change reduce the water deficiency problem caused by reduced brown coal mining in the state of Brandenburg? Landscape Urban Plan, 51(2-4): 177-188.</t>
  </si>
  <si>
    <t>Area_Scale_km2</t>
    <phoneticPr fontId="4" type="noConversion"/>
  </si>
  <si>
    <t>Fine sand, clay, coarse sand</t>
    <phoneticPr fontId="4" type="noConversion"/>
  </si>
  <si>
    <t>GW</t>
    <phoneticPr fontId="4" type="noConversion"/>
  </si>
  <si>
    <t>Karst</t>
    <phoneticPr fontId="4" type="noConversion"/>
  </si>
  <si>
    <t>Residential and and commercial area</t>
    <phoneticPr fontId="4" type="noConversion"/>
  </si>
  <si>
    <t>Stonestrom, D.A., Prudic, D. E., et al. (2007). Focused ground-water recharge in the Amargosa Desert Basin. In: Stonestrom, D.A., Constantz, J., Ferré, T.P.A., Leake, S.A. (Ed.), USGS Professional Paper 1703—Ground-water recharge in the arid and semiarid Southwestern United States. U.S. Department of the Interior and U.S. Geological Survey, California, USA, Chapter E, 107 – 136.</t>
    <phoneticPr fontId="4" type="noConversion"/>
  </si>
  <si>
    <t>CMB</t>
    <phoneticPr fontId="4" type="noConversion"/>
  </si>
  <si>
    <t>Southern High Plains</t>
    <phoneticPr fontId="4" type="noConversion"/>
  </si>
  <si>
    <r>
      <rPr>
        <sz val="11"/>
        <color rgb="FFFF0000"/>
        <rFont val="微软雅黑"/>
        <family val="1"/>
        <charset val="134"/>
      </rPr>
      <t>合并</t>
    </r>
    <r>
      <rPr>
        <sz val="11"/>
        <color rgb="FFFF0000"/>
        <rFont val="Times New Roman"/>
        <family val="1"/>
      </rPr>
      <t>scanlon</t>
    </r>
    <phoneticPr fontId="4" type="noConversion"/>
  </si>
  <si>
    <t>Hamza, M. H., Added, A., et al. (2007). A GIS-based DRASTIC vulnerability and net recharge reassessment in an aquifer of a semi-arid region (Metline-Ras Jebel-Raf Raf aquifer, Northern Tunisia). Journal of Environmental Management, 84(1), 12-19.; Wang, L., O Dochartaigh, B., et al. (2010). A literature review of recharge estimation and groundwater resource assessment in Africa.</t>
    <phoneticPr fontId="4" type="noConversion"/>
  </si>
  <si>
    <r>
      <rPr>
        <sz val="11"/>
        <color rgb="FFFF0000"/>
        <rFont val="宋体"/>
        <family val="1"/>
        <charset val="134"/>
      </rPr>
      <t>合并</t>
    </r>
    <r>
      <rPr>
        <sz val="11"/>
        <color rgb="FFFF0000"/>
        <rFont val="Times New Roman"/>
        <family val="1"/>
      </rPr>
      <t>Scanlon</t>
    </r>
    <phoneticPr fontId="4" type="noConversion"/>
  </si>
  <si>
    <t>Virginia</t>
    <phoneticPr fontId="4" type="noConversion"/>
  </si>
  <si>
    <t>USA</t>
    <phoneticPr fontId="4" type="noConversion"/>
  </si>
  <si>
    <t xml:space="preserve">Amro H, Kilani S, et al. (2001). Isotope based assessment of groundwater recharge and pollution in water scarce areas: A case study in Jordan. Isotope based assessment of groundwater renewal in water scarce regions IAEA TECDOC, 1246: 171-215.; Edmunds W (2001). Investigation of the unsaturated zone in semi-arid regions using isotopic and chemical methods and applications to water resource problems; </t>
    <phoneticPr fontId="4" type="noConversion"/>
  </si>
  <si>
    <t>EnT</t>
    <phoneticPr fontId="4" type="noConversion"/>
  </si>
  <si>
    <t>lubbock, carson, fisher jones, starr, bastrop, parker, hopkins raines, Upshru Gregg</t>
    <phoneticPr fontId="4" type="noConversion"/>
  </si>
  <si>
    <t>Lin R &amp; Wei K. (2001). Environmental isotope profiles of the soil water in loess unsaturated zone in semi-arid areas of China.</t>
    <phoneticPr fontId="4" type="noConversion"/>
  </si>
  <si>
    <t>China</t>
    <phoneticPr fontId="4" type="noConversion"/>
  </si>
  <si>
    <r>
      <t>Ref</t>
    </r>
    <r>
      <rPr>
        <sz val="11"/>
        <color rgb="FFFF0000"/>
        <rFont val="宋体"/>
        <family val="1"/>
        <charset val="134"/>
      </rPr>
      <t>范围</t>
    </r>
    <phoneticPr fontId="4" type="noConversion"/>
  </si>
  <si>
    <t>freq</t>
    <phoneticPr fontId="4" type="noConversion"/>
  </si>
  <si>
    <t>Houston JFT (1982). Rainfall and recharge to a dolomite aquifer in a semi-arid climate at Kabwe, Zambia, J. of Hydrol., 59; 173-187.</t>
    <phoneticPr fontId="4" type="noConversion"/>
  </si>
  <si>
    <t>Kabwe</t>
    <phoneticPr fontId="4" type="noConversion"/>
  </si>
  <si>
    <r>
      <t xml:space="preserve">Ref </t>
    </r>
    <r>
      <rPr>
        <sz val="11"/>
        <color rgb="FFFF0000"/>
        <rFont val="宋体"/>
        <family val="1"/>
        <charset val="134"/>
      </rPr>
      <t>取</t>
    </r>
    <r>
      <rPr>
        <sz val="11"/>
        <color rgb="FFFF0000"/>
        <rFont val="Times New Roman"/>
        <family val="1"/>
      </rPr>
      <t xml:space="preserve">open forest </t>
    </r>
    <r>
      <rPr>
        <sz val="11"/>
        <color rgb="FFFF0000"/>
        <rFont val="宋体"/>
        <family val="1"/>
        <charset val="134"/>
      </rPr>
      <t>的均值</t>
    </r>
    <phoneticPr fontId="4" type="noConversion"/>
  </si>
  <si>
    <t>Australia</t>
    <phoneticPr fontId="4" type="noConversion"/>
  </si>
  <si>
    <t>Borrika</t>
    <phoneticPr fontId="4" type="noConversion"/>
  </si>
  <si>
    <t>EnT</t>
    <phoneticPr fontId="4" type="noConversion"/>
  </si>
  <si>
    <t>Pasture;cropland</t>
    <phoneticPr fontId="4" type="noConversion"/>
  </si>
  <si>
    <t>Kennett-Smith A, Budd G, et al. (1990). The effect of lucerne on the recharge to cleared mallee lands. The Centre for Groundwater Studies: Report.; Cook PG, Walker GR, et al. (1989). Spatial variability of groundwater recharge in a semiarid region. J Hydrol, 111(1): 195-212.</t>
    <phoneticPr fontId="4" type="noConversion"/>
  </si>
  <si>
    <r>
      <t>Allen A (1981). Groundwater resources of the Swan coastal plain, near Perth, Western Australia. Groundwater Resources of the Swan Coastal Plain: 29-73.</t>
    </r>
    <r>
      <rPr>
        <sz val="10"/>
        <rFont val="微软雅黑"/>
        <family val="1"/>
        <charset val="134"/>
      </rPr>
      <t>；</t>
    </r>
    <r>
      <rPr>
        <sz val="10"/>
        <rFont val="Times New Roman"/>
        <family val="1"/>
      </rPr>
      <t>Carbon BA, Roberts FJ, et al. (1982). Deep Drainage and Water-Use of Forests and Pastures Grown on Deep Sands in a Mediterranean Environment. J Hydrol, 55(1-4): 53-64.</t>
    </r>
    <r>
      <rPr>
        <sz val="10"/>
        <rFont val="微软雅黑"/>
        <family val="1"/>
        <charset val="134"/>
      </rPr>
      <t>；</t>
    </r>
    <r>
      <rPr>
        <sz val="10"/>
        <rFont val="Times New Roman"/>
        <family val="1"/>
      </rPr>
      <t>Carbon BA, Roberts FJ, et al. (1982). Deep Drainage and Water-Use of Forests and Pastures Grown on Deep Sands in a Mediterranean Environment. J Hydrol, 55(1-4): 53-64.</t>
    </r>
    <phoneticPr fontId="4" type="noConversion"/>
  </si>
  <si>
    <t>Coarse sand/clay</t>
    <phoneticPr fontId="4" type="noConversion"/>
  </si>
  <si>
    <r>
      <t>Peck AJ, Johnston CD, et al. (1981). Analyses of Solute Distributions in Deeply Weathered Soils. Agr Water Manage, 4(1-3): 83-105.</t>
    </r>
    <r>
      <rPr>
        <sz val="10"/>
        <color rgb="FF0070C0"/>
        <rFont val="微软雅黑"/>
        <family val="1"/>
        <charset val="134"/>
      </rPr>
      <t>；</t>
    </r>
    <r>
      <rPr>
        <sz val="10"/>
        <color rgb="FF0070C0"/>
        <rFont val="Times New Roman"/>
        <family val="1"/>
      </rPr>
      <t>Johnston CD. (1987). Preferred Water-Flow and Localized Recharge in a Variable Regolith. J Hydrol, 94(1-2): 129-142.</t>
    </r>
    <r>
      <rPr>
        <sz val="10"/>
        <color rgb="FF0070C0"/>
        <rFont val="微软雅黑"/>
        <family val="1"/>
        <charset val="134"/>
      </rPr>
      <t>；</t>
    </r>
    <r>
      <rPr>
        <sz val="10"/>
        <color rgb="FF0070C0"/>
        <rFont val="Times New Roman"/>
        <family val="1"/>
      </rPr>
      <t>Loh IC &amp; Stokes RA. (1981). Predicting Stream Salinity Changes in South-Western Australia. In: Holmes JW, Talsma T (eds). Developments in Agricultural Engineering, vol. 2. Elsevier, pp 227-254.</t>
    </r>
    <r>
      <rPr>
        <sz val="10"/>
        <color rgb="FF0070C0"/>
        <rFont val="微软雅黑"/>
        <family val="1"/>
        <charset val="134"/>
      </rPr>
      <t>；</t>
    </r>
    <phoneticPr fontId="4" type="noConversion"/>
  </si>
  <si>
    <t>WTF</t>
    <phoneticPr fontId="4" type="noConversion"/>
  </si>
  <si>
    <t>Zhang L, Dawes WR, et al. (1999). Estimating episodic recharge under different crop/pasture rotations in the Mallee region. Part 2. Recharge control by agronomic practices. Agr Water Manage, 42(2): 237-249.; Allison GB, Hughes MW (1983). The Use of Natural Tracers as Indicators of Soil-Water Movement in a Temperate Semi-Arid Region. J Hydrol, 60(1-4): 157-173.</t>
    <phoneticPr fontId="4" type="noConversion"/>
  </si>
  <si>
    <t>CMB/EnT</t>
    <phoneticPr fontId="4" type="noConversion"/>
  </si>
  <si>
    <t>Clay;Coarse sand</t>
    <phoneticPr fontId="4" type="noConversion"/>
  </si>
  <si>
    <t>WB</t>
    <phoneticPr fontId="4" type="noConversion"/>
  </si>
  <si>
    <t>Thorburn PJ, Cowie BA, et al. (1991). Effect of Land-Development on Groundwater Recharge Determined from Nonsteady Chloride Profiles. J Hydrol, 124(1-2): 43-58.; Silburn DM, Cowie BA, et al. (2009). The Brigalow Catchment Study revisited: Effects of land development on deep drainage determined from non-steady chloride profiles. J Hydrol, 373(3-4): 487-498.</t>
    <phoneticPr fontId="4" type="noConversion"/>
  </si>
  <si>
    <r>
      <t>Cook PG, Walker GR, et al. (1989). Spatial variability of groundwater recharge in a semiarid region. J Hydrol, 111(1): 195-212.</t>
    </r>
    <r>
      <rPr>
        <sz val="10"/>
        <rFont val="微软雅黑"/>
        <family val="1"/>
        <charset val="134"/>
      </rPr>
      <t>；</t>
    </r>
    <r>
      <rPr>
        <sz val="10"/>
        <rFont val="Times New Roman"/>
        <family val="1"/>
      </rPr>
      <t>McEwan, K. L., Budd, G. R., et al. (1990). Effect of lucerne on recharge to cleared mallee lands. Results of a drilling program at Buronga, Euston and Balranald. Effect of lucerne on recharge to cleared mallee lands. Results of a drilling program at Buronga, Euston and Balranald., (90/2).</t>
    </r>
    <phoneticPr fontId="4" type="noConversion"/>
  </si>
  <si>
    <t>GM</t>
    <phoneticPr fontId="4" type="noConversion"/>
  </si>
  <si>
    <r>
      <t>sparse</t>
    </r>
    <r>
      <rPr>
        <sz val="11"/>
        <rFont val="微软雅黑"/>
        <family val="1"/>
        <charset val="134"/>
      </rPr>
      <t>、</t>
    </r>
    <r>
      <rPr>
        <sz val="11"/>
        <rFont val="Times New Roman"/>
        <family val="1"/>
      </rPr>
      <t>Cropland</t>
    </r>
    <phoneticPr fontId="4" type="noConversion"/>
  </si>
  <si>
    <r>
      <t>Selaolo, Beekman, Gieske, et al. (2003). Multiple Tracer Profiling in Botswana - GRES findings, in Xu&amp;Beekman (eds). GW recharge estimation in Southern Africa, UNESCO, Paris.</t>
    </r>
    <r>
      <rPr>
        <sz val="10"/>
        <rFont val="微软雅黑"/>
        <family val="1"/>
        <charset val="134"/>
      </rPr>
      <t>；</t>
    </r>
    <r>
      <rPr>
        <sz val="10"/>
        <rFont val="Times New Roman"/>
        <family val="1"/>
      </rPr>
      <t>de Vries JJ, Selaolo ET, et al. (2000) Groundwater recharge in the Kalahari, with reference to paleo-hydrologic conditions. J Hydrol, 238(1-2): 110-123.</t>
    </r>
    <r>
      <rPr>
        <sz val="10"/>
        <rFont val="微软雅黑"/>
        <family val="1"/>
        <charset val="134"/>
      </rPr>
      <t>；</t>
    </r>
    <r>
      <rPr>
        <sz val="10"/>
        <rFont val="Times New Roman"/>
        <family val="1"/>
      </rPr>
      <t>Gieske A, Selaolo E, et al. (1995). Tracer interpretation of moisture transport in a Kalahari sand profile. Application of tracers in arid zone hydrology (United Kingdom).</t>
    </r>
    <phoneticPr fontId="4" type="noConversion"/>
  </si>
  <si>
    <t>EnT</t>
    <phoneticPr fontId="4" type="noConversion"/>
  </si>
  <si>
    <r>
      <t>Loh IC &amp; Stokes RA. (1981). Predicting Stream Salinity Changes in South-Western Australia. In: Holmes JW, Talsma T (eds). Developments in Agricultural Engineering, vol. 2. Elsevier, pp 227-254.</t>
    </r>
    <r>
      <rPr>
        <sz val="10"/>
        <rFont val="微软雅黑"/>
        <family val="1"/>
        <charset val="134"/>
      </rPr>
      <t>；</t>
    </r>
    <r>
      <rPr>
        <sz val="10"/>
        <rFont val="Times New Roman"/>
        <family val="1"/>
      </rPr>
      <t>Peck AJ &amp; Hurle DH. (1973). Chloride Balance of Some Farmed and Forested Catchments in Southwestern Australia. Water Resour Res, 9(3): 648-674.</t>
    </r>
    <phoneticPr fontId="4" type="noConversion"/>
  </si>
  <si>
    <t>WB</t>
    <phoneticPr fontId="4" type="noConversion"/>
  </si>
  <si>
    <r>
      <t>Müller J &amp; Bolte A. (2009). The use of lysimeters in forest hydrology research in north-east Germany. Landbauforschung (vTI Agric For Res). 59: 1-10.</t>
    </r>
    <r>
      <rPr>
        <sz val="10"/>
        <color rgb="FFFF0000"/>
        <rFont val="微软雅黑"/>
        <family val="1"/>
        <charset val="134"/>
      </rPr>
      <t>；</t>
    </r>
    <r>
      <rPr>
        <sz val="10"/>
        <color rgb="FFFF0000"/>
        <rFont val="Times New Roman"/>
        <family val="1"/>
      </rPr>
      <t>Wechsung F, Krysanova V, et al. (2000). May land use change reduce the water deficiency problem caused by reduced brown coal mining in the state of Brandenburg? Landscape Urban Plan, 51(2-4): 177-189.</t>
    </r>
    <phoneticPr fontId="4" type="noConversion"/>
  </si>
  <si>
    <t>GM</t>
    <phoneticPr fontId="4" type="noConversion"/>
  </si>
  <si>
    <t>Pasture;Cropland</t>
    <phoneticPr fontId="4" type="noConversion"/>
  </si>
  <si>
    <t>Cho, J., V. A. Barone, et al. (2009). Simulation of land use impacts on groundwater levels and streamflow in a Virginia watershed. Agricultural water management 96, no. 1 : 1-11.;Sanford, Ward E., et al. (2011). Quantifying components of the hydrologic cycle in Virginia using chemical hydrograph separation and multiple regression analysis. US Geological Survey Scientific Investigations Report 5198: 152.</t>
    <phoneticPr fontId="4" type="noConversion"/>
  </si>
  <si>
    <r>
      <t>McDonal</t>
    </r>
    <r>
      <rPr>
        <sz val="11"/>
        <color rgb="FFFF0000"/>
        <rFont val="宋体"/>
        <family val="1"/>
        <charset val="134"/>
      </rPr>
      <t>为准</t>
    </r>
    <phoneticPr fontId="4" type="noConversion"/>
  </si>
  <si>
    <t>WTF</t>
    <phoneticPr fontId="4" type="noConversion"/>
  </si>
  <si>
    <r>
      <t>McDonald</t>
    </r>
    <r>
      <rPr>
        <sz val="11"/>
        <color rgb="FFFF0000"/>
        <rFont val="宋体"/>
        <family val="1"/>
        <charset val="134"/>
      </rPr>
      <t>为准</t>
    </r>
    <phoneticPr fontId="4" type="noConversion"/>
  </si>
  <si>
    <r>
      <t>Sami K &amp; Hughes DA. (1996). A comparison of recharge estimates to a fractured sedimentary aquifer in South Africa from a chloride mass balance and an integrated surface-subsurface model. J Hydrol, 179(1-4): 111-136.</t>
    </r>
    <r>
      <rPr>
        <sz val="10"/>
        <rFont val="微软雅黑"/>
        <family val="1"/>
        <charset val="134"/>
      </rPr>
      <t>；</t>
    </r>
    <r>
      <rPr>
        <sz val="10"/>
        <rFont val="Times New Roman"/>
        <family val="1"/>
      </rPr>
      <t>Kok, T. S. (1992). Recharge of springs in South Africa. GH Report, 3748.</t>
    </r>
    <phoneticPr fontId="4" type="noConversion"/>
  </si>
  <si>
    <r>
      <t>Jackson, C. R., Meister, R., et al. (2011). Modelling the effects of climate change and its uncertainty on UK Chalk groundwater resources from an ensemble of global climate model projections. Journal of Hydrology, 399(1-2), 12-28.</t>
    </r>
    <r>
      <rPr>
        <sz val="10"/>
        <rFont val="微软雅黑"/>
        <family val="1"/>
        <charset val="134"/>
      </rPr>
      <t>；</t>
    </r>
    <r>
      <rPr>
        <sz val="10"/>
        <rFont val="Times New Roman"/>
        <family val="1"/>
      </rPr>
      <t>Finch JW (1998). Estimating direct groundwater recharge using a simple water balance model - sensitivity to land surface parameters. J Hydrol, 211(1-4): 112-125.</t>
    </r>
    <phoneticPr fontId="4" type="noConversion"/>
  </si>
  <si>
    <r>
      <t>Wellings, S. R. (1984). Recharge of the Upper Chalk aquifer at a site in Hampshire, England: 1. Water balance and unsaturated flow. Journal of Hydrology, 69(1-4), 259-273.</t>
    </r>
    <r>
      <rPr>
        <sz val="10"/>
        <rFont val="微软雅黑"/>
        <family val="1"/>
        <charset val="134"/>
      </rPr>
      <t>；</t>
    </r>
    <r>
      <rPr>
        <sz val="10"/>
        <rFont val="Times New Roman"/>
        <family val="1"/>
      </rPr>
      <t>Roberts J &amp; Rosier P. (2006). The effect of broadleaved woodland on chalk groundwater resources. Q J Eng Geol Hydroge, 39: 197-207.</t>
    </r>
    <phoneticPr fontId="4" type="noConversion"/>
  </si>
  <si>
    <t>EnT</t>
    <phoneticPr fontId="4" type="noConversion"/>
  </si>
  <si>
    <t>Sibanda T, Nonner JC, et al. (2009). Comparison of groundwater recharge estimation methods for the semi-arid Nyamandhlovu area, Zimbabawe, Hydrogeology Journal, 17; 1427-1441.;Wang, L., O Dochartaigh, B., et al. (2010). A literature review of recharge estimation and groundwater resource assessment in Africa.;Larsen F, Owen R, et al. (2002). A preliminary analysis of the groundwater recharge to the Karoo formations, mid-Zambezi basin, Zimbabwe. Phys Chem Earth, 27(11-22): 765-772.</t>
    <phoneticPr fontId="4" type="noConversion"/>
  </si>
  <si>
    <r>
      <t>Nativ, R., Adar, E., et al. (1995). Water recharge and solute transport through the vadose zone of fractured chalk under desert conditions. Water Resources Research, 31(2), 253-261.</t>
    </r>
    <r>
      <rPr>
        <sz val="10"/>
        <color rgb="FFFF0000"/>
        <rFont val="微软雅黑"/>
        <family val="1"/>
        <charset val="134"/>
      </rPr>
      <t>；</t>
    </r>
    <r>
      <rPr>
        <sz val="10"/>
        <color rgb="FFFF0000"/>
        <rFont val="Times New Roman"/>
        <family val="1"/>
      </rPr>
      <t>Hadas, A., Hadas, A., et al. (1999). Agricultural practices, soil fertility management modes and resultant nitrogen leaching rates under semi-arid conditions. Agricultural Water Management, 42(1), 81-95.</t>
    </r>
    <phoneticPr fontId="4" type="noConversion"/>
  </si>
  <si>
    <t>WB</t>
    <phoneticPr fontId="4" type="noConversion"/>
  </si>
  <si>
    <t>Fontes JC, Gasse F, et al. (1993). Climatic conditions of Holocene groundwate recharge in the Sahel Zone of Africa, IAEA Conference proceedings paper, pp21.;Jacks, G., &amp; Traoré, M. S. (2013). Mechanisms and Rates of Groundwater Recharge at Timbuktu, Republic of Mali. Journal of Hydrologic Engineering, 19(2), 422-427.</t>
    <phoneticPr fontId="4" type="noConversion"/>
  </si>
  <si>
    <t>GM</t>
    <phoneticPr fontId="4" type="noConversion"/>
  </si>
  <si>
    <r>
      <t>Verhagen Bth, Smith PE, et al. (1978). Tritium profiles in Kalahari Sands as a measure of rain-water recharge. IAEA conference proceedings paper, pp20.</t>
    </r>
    <r>
      <rPr>
        <sz val="10"/>
        <rFont val="微软雅黑"/>
        <family val="1"/>
        <charset val="134"/>
      </rPr>
      <t>；</t>
    </r>
    <r>
      <rPr>
        <sz val="10"/>
        <rFont val="Times New Roman"/>
        <family val="1"/>
      </rPr>
      <t>Butler M, Verhagen BT, et al. (2001). Isotope studies of a thick unsaturated zone in a semi-arid area of southern Africa. Isotope based assessment of groundwater renewal in water scarce regions: 45-70.</t>
    </r>
    <phoneticPr fontId="4" type="noConversion"/>
  </si>
  <si>
    <t>Namibia</t>
    <phoneticPr fontId="4" type="noConversion"/>
  </si>
  <si>
    <t>Ollivier, C., Mazzilli, N., et al. (2020). Karst recharge-discharge semi distributed model to assess spatial variability of flows. Science of the Total Environment, 703, 134368.</t>
    <phoneticPr fontId="4" type="noConversion"/>
  </si>
  <si>
    <t>Karst</t>
    <phoneticPr fontId="4" type="noConversion"/>
  </si>
  <si>
    <t xml:space="preserve">Spain </t>
    <phoneticPr fontId="4" type="noConversion"/>
  </si>
  <si>
    <t>MLR</t>
    <phoneticPr fontId="4" type="noConversion"/>
  </si>
  <si>
    <t>Andreo, B., et al. (2008). Methodology for groundwater recharge assessment in carbonate aquifers: application to pilot sites in southern Spain. Hydrogeology Journal 16.5: 911-925.</t>
    <phoneticPr fontId="4" type="noConversion"/>
  </si>
  <si>
    <t>Cabra-Rute</t>
    <phoneticPr fontId="4" type="noConversion"/>
  </si>
  <si>
    <t>Cazorla</t>
  </si>
  <si>
    <t>Karami, G. H., Bagheri, R., &amp; Rahimi, F. (2016). Determining the groundwater potential recharge zone and karst springs catchment area: Saldoran region, western Iran. Hydrogeology journal, 24(8), 1981-1992.; Van Camp, M., Radfar, M., et al. (2015). A lumped parameter balance model for modeling intramountain groundwater basins: application to the aquifer system of Shahrekord Plain, Iran. Geologica Belgica, 18(2-4), 80-91.</t>
    <phoneticPr fontId="4" type="noConversion"/>
  </si>
  <si>
    <t>Edmunds, W. M., Jinzhu Ma, et al. (2006). Groundwater recharge history and hydrogeochemical evolution in the Minqin Basin, North West China. Applied geochemistry 21, no. 12: 2148-2170.</t>
    <phoneticPr fontId="4" type="noConversion"/>
  </si>
  <si>
    <t>Silveira, Luis, Pablo Gamazo, et al. (2016). Effects of afforestation on groundwater recharge and water budgets in the western region of Uruguay. Hydrological Processes 30, no. 20: 3596-3608.</t>
    <phoneticPr fontId="4" type="noConversion"/>
  </si>
  <si>
    <t>Lake Nyos catchment</t>
  </si>
  <si>
    <t>Heilweil et al. 2007</t>
    <phoneticPr fontId="4" type="noConversion"/>
  </si>
  <si>
    <t>USA</t>
    <phoneticPr fontId="4" type="noConversion"/>
  </si>
  <si>
    <t>Map_Latitude</t>
    <phoneticPr fontId="4" type="noConversion"/>
  </si>
  <si>
    <t>Map_Longitude</t>
    <phoneticPr fontId="4" type="noConversion"/>
  </si>
  <si>
    <t>Local scale study (&lt;2500km2)</t>
    <phoneticPr fontId="4" type="noConversion"/>
  </si>
  <si>
    <t>~120 km2</t>
    <phoneticPr fontId="4" type="noConversion"/>
  </si>
  <si>
    <t>EnT (3H), WB (GIS)</t>
    <phoneticPr fontId="4" type="noConversion"/>
  </si>
  <si>
    <t>China</t>
    <phoneticPr fontId="4" type="noConversion"/>
  </si>
  <si>
    <t>Huang et al., 2013</t>
    <phoneticPr fontId="4" type="noConversion"/>
  </si>
  <si>
    <t>Huang, T., &amp; Pang, Z. (2010). Changes in groundwater induced by water diversion in the Lower Tarim River, Xinjiang Uygur, NW China: Evidence from environmental isotopes and water chemistry. Journal of Hydrology, 387(3-4), 188-201.</t>
    <phoneticPr fontId="4" type="noConversion"/>
  </si>
  <si>
    <r>
      <t xml:space="preserve">lat lon </t>
    </r>
    <r>
      <rPr>
        <sz val="11"/>
        <color rgb="FFFF0000"/>
        <rFont val="微软雅黑"/>
        <family val="1"/>
        <charset val="134"/>
      </rPr>
      <t>纠正</t>
    </r>
    <phoneticPr fontId="4" type="noConversion"/>
  </si>
  <si>
    <t>CMB</t>
    <phoneticPr fontId="4" type="noConversion"/>
  </si>
  <si>
    <t>Ma, J., &amp; Edmunds, W. M. (2006). Groundwater and lake evolution in the Badain Jaran Desert ecosystem, Inner Mongolia. Hydrogeology Journal, 14(7), 1231-1243.</t>
    <phoneticPr fontId="4" type="noConversion"/>
  </si>
  <si>
    <t>Loess Plateau</t>
  </si>
  <si>
    <t>EnT</t>
    <phoneticPr fontId="4" type="noConversion"/>
  </si>
  <si>
    <t>United States</t>
    <phoneticPr fontId="4" type="noConversion"/>
  </si>
  <si>
    <t>Karst</t>
    <phoneticPr fontId="4" type="noConversion"/>
  </si>
  <si>
    <t>Judea-Samaria Mountain</t>
    <phoneticPr fontId="4" type="noConversion"/>
  </si>
  <si>
    <t>Perched karstic aquifer</t>
    <phoneticPr fontId="4" type="noConversion"/>
  </si>
  <si>
    <t>Guttman 2022</t>
    <phoneticPr fontId="4" type="noConversion"/>
  </si>
  <si>
    <t>Guttman, J. (2000). Multi-lateral project B: hydrogeology of the eastern aquifer in the judea hills and jordan valley. Mekorot Water Company, Report, 468, 36.</t>
    <phoneticPr fontId="4" type="noConversion"/>
  </si>
  <si>
    <t>Israel</t>
    <phoneticPr fontId="4" type="noConversion"/>
  </si>
  <si>
    <t>local scale</t>
    <phoneticPr fontId="4" type="noConversion"/>
  </si>
  <si>
    <t>MLR</t>
    <phoneticPr fontId="4" type="noConversion"/>
  </si>
  <si>
    <t>semi-arid</t>
    <phoneticPr fontId="4" type="noConversion"/>
  </si>
  <si>
    <t>Kalahari Basin (desert)</t>
    <phoneticPr fontId="4" type="noConversion"/>
  </si>
  <si>
    <t>Reference mean</t>
    <phoneticPr fontId="4" type="noConversion"/>
  </si>
  <si>
    <t>Brazil</t>
    <phoneticPr fontId="4" type="noConversion"/>
  </si>
  <si>
    <t>Picos semi-arid</t>
    <phoneticPr fontId="4" type="noConversion"/>
  </si>
  <si>
    <t>WB</t>
    <phoneticPr fontId="4" type="noConversion"/>
  </si>
  <si>
    <t xml:space="preserve">Williams and Kissel equation and the Rao R-P relationship. unsatisfactory result due to lacking data, </t>
    <phoneticPr fontId="4" type="noConversion"/>
  </si>
  <si>
    <t>Ras Jebel, semi-arid</t>
    <phoneticPr fontId="4" type="noConversion"/>
  </si>
  <si>
    <t>Tunisia, north Africa</t>
    <phoneticPr fontId="4" type="noConversion"/>
  </si>
  <si>
    <t>Foster, S. S. D. (1998). Groundwater recharge and pollution vulnerability of British aquifers: a critical overview. Geological Society, London, Special Publications, 130(1), 7-23.</t>
    <phoneticPr fontId="4" type="noConversion"/>
  </si>
  <si>
    <t>Apr. 1997, weakly karstified Chalk vadose zone</t>
    <phoneticPr fontId="4" type="noConversion"/>
  </si>
  <si>
    <t>Sep. 1997,  weakly karstified Chalk vadose zone</t>
    <phoneticPr fontId="4" type="noConversion"/>
  </si>
  <si>
    <t>Kenya, Africa</t>
    <phoneticPr fontId="4" type="noConversion"/>
  </si>
  <si>
    <t>Nairobi</t>
    <phoneticPr fontId="4" type="noConversion"/>
  </si>
  <si>
    <t>Mumma, A., Lane, M., et al. (2011). Kenya groundwater governance case study.</t>
    <phoneticPr fontId="4" type="noConversion"/>
  </si>
  <si>
    <t>Mumma et al. 2011</t>
    <phoneticPr fontId="4" type="noConversion"/>
  </si>
  <si>
    <t>Mumma, A., Lane, M., et al. (2013). Kenya groundwater governance case study.</t>
  </si>
  <si>
    <t>Mumma, A., Lane, M., et al. (2014). Kenya groundwater governance case study.</t>
  </si>
  <si>
    <t>WTF</t>
    <phoneticPr fontId="4" type="noConversion"/>
  </si>
  <si>
    <t>local</t>
    <phoneticPr fontId="4" type="noConversion"/>
  </si>
  <si>
    <t>Regional</t>
    <phoneticPr fontId="4" type="noConversion"/>
  </si>
  <si>
    <t>Merti</t>
    <phoneticPr fontId="4" type="noConversion"/>
  </si>
  <si>
    <t>Tiwi</t>
    <phoneticPr fontId="4" type="noConversion"/>
  </si>
  <si>
    <t>Baricho</t>
    <phoneticPr fontId="4" type="noConversion"/>
  </si>
  <si>
    <t>Mumma, A., Lane, M., et al. (2012). Kenya groundwater governance case study.</t>
    <phoneticPr fontId="4" type="noConversion"/>
  </si>
  <si>
    <t>Extensive depletion</t>
    <phoneticPr fontId="4" type="noConversion"/>
  </si>
  <si>
    <t>Modern recharge, large fossil aquifer, moderate depletion</t>
    <phoneticPr fontId="4" type="noConversion"/>
  </si>
  <si>
    <t>low depletion</t>
    <phoneticPr fontId="4" type="noConversion"/>
  </si>
  <si>
    <t>EnT</t>
    <phoneticPr fontId="4" type="noConversion"/>
  </si>
  <si>
    <t>chemical and isotope analyses of 21 springs</t>
    <phoneticPr fontId="4" type="noConversion"/>
  </si>
  <si>
    <t>China</t>
    <phoneticPr fontId="4" type="noConversion"/>
  </si>
  <si>
    <t>Ref_in_Chinese</t>
    <phoneticPr fontId="4" type="noConversion"/>
  </si>
  <si>
    <t>Zhu R., Zheng H. Liu. C (2010). Changes of Groundwater Recharge and Discharge in Watershed of the Loess Plateau. Scientia Geographica Sinica, 30(1), 108-112. （in Chinese）</t>
    <phoneticPr fontId="4" type="noConversion"/>
  </si>
  <si>
    <t>Tributary gauging station in Wuding River Basin</t>
    <phoneticPr fontId="4" type="noConversion"/>
  </si>
  <si>
    <t>Main stem gauging station in Wuding River Basin</t>
    <phoneticPr fontId="4" type="noConversion"/>
  </si>
  <si>
    <t>Zhu et al. 2010</t>
    <phoneticPr fontId="4" type="noConversion"/>
  </si>
  <si>
    <t>India</t>
    <phoneticPr fontId="4" type="noConversion"/>
  </si>
  <si>
    <t>GM</t>
    <phoneticPr fontId="4" type="noConversion"/>
  </si>
  <si>
    <t>Groundwater model(including Darcy-approach, unsaturated zone model)</t>
    <phoneticPr fontId="4" type="noConversion"/>
  </si>
  <si>
    <t>only use the un-irrigated natural results, Jaisalmer</t>
    <phoneticPr fontId="4" type="noConversion"/>
  </si>
  <si>
    <t>EnT</t>
    <phoneticPr fontId="4" type="noConversion"/>
  </si>
  <si>
    <t>Local</t>
    <phoneticPr fontId="4" type="noConversion"/>
  </si>
  <si>
    <t>Denmark</t>
    <phoneticPr fontId="4" type="noConversion"/>
  </si>
  <si>
    <t>field site, Oak stand 390 (875 prep, 45% Heather 635 (970 prep, 68%)</t>
    <phoneticPr fontId="4" type="noConversion"/>
  </si>
  <si>
    <t>Japan</t>
    <phoneticPr fontId="4" type="noConversion"/>
  </si>
  <si>
    <t xml:space="preserve">mainly empiric estimation, e.g. mutltiple linear regression method, GIS-based APLIS, DRASTIC model </t>
    <phoneticPr fontId="4" type="noConversion"/>
  </si>
  <si>
    <t>Other tracer method (including 3H, 14C, NO3, CFC, isotope etc.）(including radioactive isotopic tracer and organic colorants着色剂), the chemical chloride tracer is not included.</t>
    <phoneticPr fontId="4" type="noConversion"/>
  </si>
  <si>
    <t>Mexico</t>
    <phoneticPr fontId="4" type="noConversion"/>
  </si>
  <si>
    <t>Zagana, E., Tserolas, P., Floros, G., Katsanou, K., &amp; Andreo, B. (2011). First outcomes from groundwater recharge estimation in evaporate aquifer in Greece with the use of APLIS method. In Advances in the research of aquatic environment (pp. 89-96). Springer, Berlin, Heidelberg.</t>
    <phoneticPr fontId="4" type="noConversion"/>
  </si>
  <si>
    <t>local</t>
    <phoneticPr fontId="4" type="noConversion"/>
  </si>
  <si>
    <t>Sierra de María</t>
  </si>
  <si>
    <t>Birkle, P., Torres Rodríguez, V., et al. (1998). The water balance for the Basin of the Valley of Mexico and implications for future water consumption. Hydrogeology Journal, 6(4), 500-517.=</t>
    <phoneticPr fontId="4" type="noConversion"/>
  </si>
  <si>
    <t>Regional</t>
    <phoneticPr fontId="4" type="noConversion"/>
  </si>
  <si>
    <t>Valley of Mexico Basin</t>
    <phoneticPr fontId="4" type="noConversion"/>
  </si>
  <si>
    <t>Kamtchueng, B. T., et al (2015). A multi-tracer approach for assessing the origin, apparent age and recharge mechanism of shallow groundwater in the Lake Nyos catchment, Northwest, Cameroon. Journal of Hydrology, 523, 790-803.</t>
    <phoneticPr fontId="4" type="noConversion"/>
  </si>
  <si>
    <t>Crosbie, R. S., Jolly, I. D., et al. (2010). Can the dataset of field based recharge estimates in Australia be used to predict recharge in data-poor areas?. Hydrology and Earth System Sciences, 14(10), 2023-2038.</t>
    <phoneticPr fontId="4" type="noConversion"/>
  </si>
  <si>
    <t>Australia</t>
    <phoneticPr fontId="4" type="noConversion"/>
  </si>
  <si>
    <t>Manning, A. H., &amp; Solomon, D. K. (2004). Constraining mountain-block recharge to the eastern Salt Lake Valley, Utah with dissolved noble gas and tritium data. Groundwater Recharge in a Desert Environment: The Southwestern United States, Water Science and Applications Series, 9, 139-158.</t>
    <phoneticPr fontId="4" type="noConversion"/>
  </si>
  <si>
    <t>USA</t>
    <phoneticPr fontId="4" type="noConversion"/>
  </si>
  <si>
    <t>Jackson, D., &amp; Rushton, K. R. (1987). Assessment of recharge components for a chalk aquifer unit. Journal of Hydrology, 92(1-2), 1-15.</t>
    <phoneticPr fontId="4" type="noConversion"/>
  </si>
  <si>
    <r>
      <t xml:space="preserve">Ref </t>
    </r>
    <r>
      <rPr>
        <sz val="11"/>
        <color rgb="FFFF0000"/>
        <rFont val="微软雅黑"/>
        <family val="1"/>
        <charset val="134"/>
      </rPr>
      <t>未找到数据</t>
    </r>
    <phoneticPr fontId="4" type="noConversion"/>
  </si>
  <si>
    <t>England</t>
    <phoneticPr fontId="4" type="noConversion"/>
  </si>
  <si>
    <t>Gipping Chalk Catchment</t>
    <phoneticPr fontId="4" type="noConversion"/>
  </si>
  <si>
    <t>De Vries, J. J., &amp; Simmers, I. (2002). Groundwater recharge: an overview of processes and challenges. Hydrogeology Journal, 10(1), 5-17.</t>
    <phoneticPr fontId="4" type="noConversion"/>
  </si>
  <si>
    <t>CMB</t>
    <phoneticPr fontId="4" type="noConversion"/>
  </si>
  <si>
    <t xml:space="preserve">Portugal </t>
    <phoneticPr fontId="4" type="noConversion"/>
  </si>
  <si>
    <t>regional</t>
    <phoneticPr fontId="4" type="noConversion"/>
  </si>
  <si>
    <t>47% rainfall</t>
    <phoneticPr fontId="4" type="noConversion"/>
  </si>
  <si>
    <t>Tarhouni, J., et al. (2015). Modeling the Recharge and the Renewal Rate Based on 3 H and 14 C Isotopes in the Coastal Aquifer of El Haouaria, Northern Tunisia. Procedia Earth and Planetary Science, 13, 199-202.</t>
    <phoneticPr fontId="4" type="noConversion"/>
  </si>
  <si>
    <t>semi-arid, 1980-2001, significant decreasing due to abstraction</t>
    <phoneticPr fontId="4" type="noConversion"/>
  </si>
  <si>
    <t>Mexico, north</t>
    <phoneticPr fontId="4" type="noConversion"/>
  </si>
  <si>
    <t>Regional scale</t>
    <phoneticPr fontId="4" type="noConversion"/>
  </si>
  <si>
    <t xml:space="preserve">Zouari K, Maliki MA, et al. (2001). Chemical (Cl). and isotopic (18O, 2H, 3H). study of the unsaturated zone in the arid region of Nefta (South Tunisia). In WM Edmunds (ed). Isotope based assessment of groundwater renewal in water scarce regions, IAEA TECDOC 1246. Int. Atomic Energy Agency, Vienna: 71-84. </t>
    <phoneticPr fontId="4" type="noConversion"/>
  </si>
  <si>
    <t>USA</t>
    <phoneticPr fontId="4" type="noConversion"/>
  </si>
  <si>
    <t>North-Western Sahara Aquifer</t>
    <phoneticPr fontId="4" type="noConversion"/>
  </si>
  <si>
    <t>WB</t>
    <phoneticPr fontId="4" type="noConversion"/>
  </si>
  <si>
    <t>Water balance method（including lysimeter, GIS, satellite)</t>
    <phoneticPr fontId="4" type="noConversion"/>
  </si>
  <si>
    <t>GM (CREAMS)</t>
    <phoneticPr fontId="4" type="noConversion"/>
  </si>
  <si>
    <t>Sandström, K. (1995). Modeling the effects of rainfall variability on groundwater recharge in semi-arid Tanzania. Hydrology Research, 26(4-5), 313-330.</t>
    <phoneticPr fontId="4" type="noConversion"/>
  </si>
  <si>
    <t>Babati, Harra watershed</t>
    <phoneticPr fontId="4" type="noConversion"/>
  </si>
  <si>
    <t>Forest land</t>
    <phoneticPr fontId="4" type="noConversion"/>
  </si>
  <si>
    <t>GM</t>
    <phoneticPr fontId="4" type="noConversion"/>
  </si>
  <si>
    <t>1975-1992, model calibration</t>
    <phoneticPr fontId="4" type="noConversion"/>
  </si>
  <si>
    <t>Akrotiri</t>
    <phoneticPr fontId="4" type="noConversion"/>
  </si>
  <si>
    <t>Abu Deleiq</t>
  </si>
  <si>
    <t>Sudan, Central</t>
    <phoneticPr fontId="4" type="noConversion"/>
  </si>
  <si>
    <t>west coast</t>
    <phoneticPr fontId="4" type="noConversion"/>
  </si>
  <si>
    <r>
      <t xml:space="preserve">Ref </t>
    </r>
    <r>
      <rPr>
        <sz val="11"/>
        <color rgb="FFFF0000"/>
        <rFont val="宋体"/>
        <family val="1"/>
        <charset val="134"/>
      </rPr>
      <t>无法下载</t>
    </r>
    <phoneticPr fontId="4" type="noConversion"/>
  </si>
  <si>
    <t>CMB</t>
    <phoneticPr fontId="4" type="noConversion"/>
  </si>
  <si>
    <t>WTF</t>
    <phoneticPr fontId="4" type="noConversion"/>
  </si>
  <si>
    <t>Indai, south</t>
    <phoneticPr fontId="4" type="noConversion"/>
  </si>
  <si>
    <t>Mule Hole</t>
    <phoneticPr fontId="4" type="noConversion"/>
  </si>
  <si>
    <t>Australia</t>
    <phoneticPr fontId="4" type="noConversion"/>
  </si>
  <si>
    <t>EnT</t>
    <phoneticPr fontId="4" type="noConversion"/>
  </si>
  <si>
    <t>Goni, I. B., &amp; Edmunds, W. M. (2001). The use of unsaturated zone solutes and deuterium profiles in the study of groundwater recharge in the semi-arid zone of Nigeria.</t>
    <phoneticPr fontId="4" type="noConversion"/>
  </si>
  <si>
    <t>Nigeria</t>
    <phoneticPr fontId="4" type="noConversion"/>
  </si>
  <si>
    <t>UZ</t>
    <phoneticPr fontId="4" type="noConversion"/>
  </si>
  <si>
    <t>Malam Fatori</t>
    <phoneticPr fontId="4" type="noConversion"/>
  </si>
  <si>
    <t>Maigumeri</t>
    <phoneticPr fontId="4" type="noConversion"/>
  </si>
  <si>
    <t xml:space="preserve">Ref </t>
    <phoneticPr fontId="4" type="noConversion"/>
  </si>
  <si>
    <t>Hussein M. (2001). Water flow and solute transport using environmental isotopes and modeling, IAEA.</t>
    <phoneticPr fontId="4" type="noConversion"/>
  </si>
  <si>
    <t>Egypt</t>
    <phoneticPr fontId="4" type="noConversion"/>
  </si>
  <si>
    <t>UZ</t>
    <phoneticPr fontId="4" type="noConversion"/>
  </si>
  <si>
    <t>Sophocleous M. (2005). Groundwater recharge and sustainability in the high plains aquifer in Kansas, USA. Hydrogeol J, 13(2): 351-365.</t>
    <phoneticPr fontId="4" type="noConversion"/>
  </si>
  <si>
    <t>USA</t>
    <phoneticPr fontId="4" type="noConversion"/>
  </si>
  <si>
    <t>central Kansas</t>
    <phoneticPr fontId="4" type="noConversion"/>
  </si>
  <si>
    <t>Cropland</t>
    <phoneticPr fontId="4" type="noConversion"/>
  </si>
  <si>
    <t>Flint, L. E., &amp; Flint, A. L. (2007). Regional analysis of ground-water recharge. US Geological Survey Professional Paper, 1703, 29-60.</t>
    <phoneticPr fontId="4" type="noConversion"/>
  </si>
  <si>
    <t>WB</t>
    <phoneticPr fontId="4" type="noConversion"/>
  </si>
  <si>
    <t>Ref</t>
    <phoneticPr fontId="4" type="noConversion"/>
  </si>
  <si>
    <t>San Pedro</t>
    <phoneticPr fontId="4" type="noConversion"/>
  </si>
  <si>
    <t>local</t>
    <phoneticPr fontId="4" type="noConversion"/>
  </si>
  <si>
    <t>Santoni, C. S., Jobbagy, E. G., et al. (2010). Vadose zone transport in dry forests of central Argentina: Role of land use. Water Resources Research, 46(10).</t>
    <phoneticPr fontId="4" type="noConversion"/>
  </si>
  <si>
    <t>Argentina</t>
  </si>
  <si>
    <t>Fraga</t>
    <phoneticPr fontId="4" type="noConversion"/>
  </si>
  <si>
    <t>San Luis</t>
    <phoneticPr fontId="4" type="noConversion"/>
  </si>
  <si>
    <t>Local</t>
    <phoneticPr fontId="4" type="noConversion"/>
  </si>
  <si>
    <t>site</t>
    <phoneticPr fontId="4" type="noConversion"/>
  </si>
  <si>
    <t>MLR</t>
    <phoneticPr fontId="4" type="noConversion"/>
  </si>
  <si>
    <r>
      <t>Padilla, A., Pulido</t>
    </r>
    <r>
      <rPr>
        <sz val="10"/>
        <rFont val="等线"/>
        <family val="2"/>
      </rPr>
      <t>‐</t>
    </r>
    <r>
      <rPr>
        <sz val="10"/>
        <rFont val="Times New Roman"/>
        <family val="1"/>
      </rPr>
      <t>Bosch, A., et al. (1994). Relative importance of baseflow and quickflow from hydrographs of karst spring. Groundwater, 32(2), 267-277.; Andreo, B., Vías, J., et al. (2008). Methodology for groundwater recharge assessment in carbonate aquifers: application to pilot sites in southern Spain. Hydrogeology Journal, 16(5), 911-925.</t>
    </r>
    <phoneticPr fontId="4" type="noConversion"/>
  </si>
  <si>
    <t xml:space="preserve">Spain </t>
    <phoneticPr fontId="4" type="noConversion"/>
  </si>
  <si>
    <t>UZ</t>
    <phoneticPr fontId="4" type="noConversion"/>
  </si>
  <si>
    <t>Edmunds, W. M., Darling, W. G., et al. (1988). Solute profile techniques for recharge estimation in semi-arid and arid terrain. In Estimation of natural groundwater recharge (pp. 139-157). Springer, Dordrecht.; Edmunds W (2001). Investigation of the unsaturated zone in semi-arid regions using isotopic and chemical methods and applications to water resource problems.</t>
    <phoneticPr fontId="4" type="noConversion"/>
  </si>
  <si>
    <t>Edmunds WM, Darling WG, et al. (1992). Sources of recharge at Abu Delaig, Sudan, J. of Hydrol., 131; 1-24.; Edmunds, W. M., Darling, W. G., et al. (1988). Solute profile techniques for recharge estimation in semi-arid and arid terrain. In Estimation of natural groundwater recharge (pp. 139-157). Springer, Dordrecht.</t>
    <phoneticPr fontId="4" type="noConversion"/>
  </si>
  <si>
    <t>Crosbie, R. S., Jolly, I. D., et al. (2010). Can the dataset of field based recharge estimates in Australia be used to predict recharge in data-poor areas?. Hydrology and Earth System Sciences, 14(10), 2023-2038.; Kennett-Smith A, Budd G, et al. (1990). The effect of lucerne on the recharge to cleared mallee lands. The Centre for Groundwater Studies: Report.</t>
    <phoneticPr fontId="4" type="noConversion"/>
  </si>
  <si>
    <t>fkarst</t>
  </si>
  <si>
    <t>soil_7_4.5_2.5_mmpd</t>
  </si>
  <si>
    <t>arid1_humid0</t>
  </si>
  <si>
    <t>Afka</t>
  </si>
  <si>
    <t>Sanità</t>
    <phoneticPr fontId="46" type="noConversion"/>
  </si>
  <si>
    <t>De Vita, P., Allocca, V., et al. (2012). Coupled decadal variability of the North Atlantic Oscillation, regional rainfall and karst spring discharges in the Campania region (southern Italy). Hydrology and Earth System Sciences, 16(5), 1389-1399.</t>
    <phoneticPr fontId="4" type="noConversion"/>
  </si>
  <si>
    <t>Hatipoglu-Bagci, Z., &amp; Sazan, M. S. (2014). Characteristics of karst springs in Aydıncık (Mersin, Turkey), based on recession curves and hydrochemical and isotopic parameters. Quarterly Journal of Engineering Geology and Hydrogeology, 47(1), 89-99.</t>
  </si>
  <si>
    <t>Ref abstract</t>
    <phoneticPr fontId="4" type="noConversion"/>
  </si>
  <si>
    <t>delete as gwr&gt;P, karst</t>
  </si>
  <si>
    <t>average of 6</t>
    <phoneticPr fontId="4" type="noConversion"/>
  </si>
  <si>
    <t>6average of</t>
  </si>
  <si>
    <t>5average of</t>
  </si>
  <si>
    <t>4average of</t>
  </si>
  <si>
    <t>4average of, Ref datasource no clear</t>
  </si>
  <si>
    <t>19average of</t>
  </si>
  <si>
    <t>15average of</t>
  </si>
  <si>
    <t>20average of</t>
  </si>
  <si>
    <t>17average of</t>
  </si>
  <si>
    <t>22average of</t>
  </si>
  <si>
    <t>25average of</t>
  </si>
  <si>
    <t>31average of</t>
  </si>
  <si>
    <t>16average of</t>
  </si>
  <si>
    <t>18average of</t>
  </si>
  <si>
    <t>7average of</t>
  </si>
  <si>
    <t>24average of</t>
  </si>
  <si>
    <t>9average of</t>
  </si>
  <si>
    <t>26average of</t>
  </si>
  <si>
    <t>Karst, 2average of</t>
  </si>
  <si>
    <t>8average of</t>
  </si>
  <si>
    <t>27average of</t>
  </si>
  <si>
    <t>29average of</t>
  </si>
  <si>
    <t>average of 3</t>
    <phoneticPr fontId="4" type="noConversion"/>
  </si>
  <si>
    <t>average of 13</t>
  </si>
  <si>
    <t>average of 13</t>
    <phoneticPr fontId="4" type="noConversion"/>
  </si>
  <si>
    <t>average of 33</t>
    <phoneticPr fontId="4" type="noConversion"/>
  </si>
  <si>
    <t>average of 23</t>
    <phoneticPr fontId="4" type="noConversion"/>
  </si>
  <si>
    <t>average of 10</t>
    <phoneticPr fontId="4" type="noConversion"/>
  </si>
  <si>
    <t>average of 6</t>
    <phoneticPr fontId="4" type="noConversion"/>
  </si>
  <si>
    <t>average of 11</t>
    <phoneticPr fontId="4" type="noConversion"/>
  </si>
  <si>
    <t>average of 128</t>
    <phoneticPr fontId="4" type="noConversion"/>
  </si>
  <si>
    <t>average of 12</t>
    <phoneticPr fontId="4" type="noConversion"/>
  </si>
  <si>
    <t>average of 139</t>
    <phoneticPr fontId="4" type="noConversion"/>
  </si>
  <si>
    <t>average of 141</t>
    <phoneticPr fontId="4" type="noConversion"/>
  </si>
  <si>
    <t>average of 15</t>
    <phoneticPr fontId="4" type="noConversion"/>
  </si>
  <si>
    <t>average of 14</t>
    <phoneticPr fontId="4" type="noConversion"/>
  </si>
  <si>
    <t>68average of</t>
  </si>
  <si>
    <t>59average of</t>
  </si>
  <si>
    <t>793average of</t>
  </si>
  <si>
    <t>38average of</t>
  </si>
  <si>
    <t>69average of</t>
  </si>
  <si>
    <t>65average of</t>
  </si>
  <si>
    <t>37average of</t>
  </si>
  <si>
    <t>64average of</t>
  </si>
  <si>
    <t>35average of</t>
  </si>
  <si>
    <t>42average of</t>
  </si>
  <si>
    <t>60average of</t>
  </si>
  <si>
    <t>55average of, ref (Kennett 1990) checked, gwr=3)</t>
  </si>
  <si>
    <t>63average of</t>
  </si>
  <si>
    <t>39average of</t>
  </si>
  <si>
    <t>43average of</t>
  </si>
  <si>
    <t>average of 2</t>
    <phoneticPr fontId="4" type="noConversion"/>
  </si>
  <si>
    <t xml:space="preserve">删? Urban area, </t>
  </si>
  <si>
    <t>average of 10, WaterGAP systematically underestimates</t>
  </si>
  <si>
    <t>Reference, Lat</t>
  </si>
  <si>
    <t>natural, Ref 删除rainfed的测点5-92(24)</t>
  </si>
  <si>
    <t>McDonlad为主, 12个range合并</t>
  </si>
  <si>
    <t>McDonald为准, 5个</t>
  </si>
  <si>
    <t>Regional 62500, 但保留</t>
  </si>
  <si>
    <t>average of 3, Ref datasource no clear</t>
  </si>
  <si>
    <t>average of 140, use median as mean</t>
  </si>
  <si>
    <t>4average of, WaterGAP明显高估</t>
  </si>
  <si>
    <t>5average of, 明显高估</t>
  </si>
  <si>
    <t>4average of, 明显高估</t>
  </si>
  <si>
    <t>lon+0.01, Regional 62500, 但保留</t>
  </si>
  <si>
    <t>lat+0.01; lon+0.01, Regional 62500, 但保留</t>
  </si>
  <si>
    <t>McDonlad为准, 12个去重复取range</t>
  </si>
  <si>
    <t>average of 93</t>
    <phoneticPr fontId="4" type="noConversion"/>
  </si>
  <si>
    <t>fg</t>
  </si>
  <si>
    <r>
      <t xml:space="preserve">Component A=24, </t>
    </r>
    <r>
      <rPr>
        <sz val="11"/>
        <color rgb="FFFF0000"/>
        <rFont val="宋体"/>
        <family val="1"/>
        <charset val="134"/>
      </rPr>
      <t>实际等于</t>
    </r>
    <r>
      <rPr>
        <sz val="11"/>
        <color rgb="FFFF0000"/>
        <rFont val="Times New Roman"/>
        <family val="1"/>
      </rPr>
      <t>A+C</t>
    </r>
    <r>
      <rPr>
        <sz val="11"/>
        <color rgb="FFFF0000"/>
        <rFont val="宋体"/>
        <family val="1"/>
        <charset val="134"/>
      </rPr>
      <t>相加</t>
    </r>
    <r>
      <rPr>
        <sz val="11"/>
        <color rgb="FFFF0000"/>
        <rFont val="Times New Roman"/>
        <family val="1"/>
      </rPr>
      <t>, 1970-1984</t>
    </r>
    <phoneticPr fontId="4" type="noConversion"/>
  </si>
  <si>
    <t>Dincer, T., Al-Mugrin, et al. (1974). Study of the infiltration and recharge through the sand dunes in arid zones with special reference to the sTab.isotopes and thermonuclear tritium. Journal of Hydrology, 23(1-2), 79-109.</t>
  </si>
  <si>
    <t>Ref Tab.2</t>
  </si>
  <si>
    <t>Favreau G, Leduc C, et al. (2002). Estimate of recharge of a rising water Tab.in semiarid Niger from H-3 and C-14 modeling. Ground Water, 40(2): 144-151.</t>
  </si>
  <si>
    <t>Edmunds WM &amp; Gaye CB (1994). Estimating the spatial variability of groundwater recharge in the Sahel using chloride, J. of Hydrol., 156; 47-59.； Gaye CB, Edmunds WM. (1996). Groundwater recharge estimation using chloride, sTab.isotopes and tritium profiles in the sands of northwestern Senegal. Environ Geol, 27(3): 246-251.</t>
  </si>
  <si>
    <t xml:space="preserve">Took the average recharge for the period.  SMB 1995-2006, WTF 2001 - 2007. Rapid response of water Tab.to rainfall events. E.g August 2006 water-levels rose by 49 mm after rainfall. </t>
  </si>
  <si>
    <t>CMB not really approprate given high runoff. However the sTab.isotopes and CFC also indicate high potential recharge (residence rines 24 years). Fractured bedrock</t>
  </si>
  <si>
    <t>Used a hydrus model and sTab.isotopes and a numercal water balance model. Three field sites in the catchment good rainfall data</t>
  </si>
  <si>
    <t>Taylor &amp; Howard (1996). Groundwater recharge in the Victoria Nile basin of east Africa: support for the soil moisture balance approach using sTab.isotope tracers and flow modelling, J. of Hydol., 180; 31-35.</t>
  </si>
  <si>
    <t>Unsaturated zone profiles for tritium and soil moisture. However, much doesn’t reach the water Tab.due to trees, Was repeated in 1997 by Butler and Verhagen 2001 when13 mm was calculated using tritium</t>
  </si>
  <si>
    <t>Modelled recharge estimation some validation with field methods from water Tab.fluctuations</t>
  </si>
  <si>
    <t>Case study using modified water Tab.fluctiation method and 5 years data. Very dependent on estimate of Sy</t>
  </si>
  <si>
    <t>Xu Y, Wu Y, et al. (2007). Groundwater recharge estimation of Tab.Mountain Grp aquifer systems with case studies, WRC Report No. 1329/1/07, pp217</t>
  </si>
  <si>
    <t>Leaney FW, Allison GB. (1986). C-14 and STab.Isotope Data for an Area in the Murray Basin - Its Use in Estimating Recharge. J Hydrol, 88(1-2): 129-146.； Allison GB, Cook PG, et al. (1990). Land clearance and river salinisation in the western Murray Basin, Australia. J Hydrol, 119(1): 1-18.；Cook PG, Leaney F, et al. (2004). Groundwater Recharge in the North-East Mallee Region South Australia.</t>
  </si>
  <si>
    <t>Ref Tab.3, weak karst</t>
  </si>
  <si>
    <t>Irri, save closed gwr</t>
  </si>
  <si>
    <t>Ref, Tab.2. non-irrigated</t>
  </si>
  <si>
    <t>Karst, Range合并, Ref 的33%补给率=上限</t>
  </si>
  <si>
    <t>Ref, Tab.1 non-irrigated DPD condition</t>
  </si>
  <si>
    <t>Ref, location change, 6 point average, Tab.1 DPD condition</t>
  </si>
  <si>
    <t>Karst, Ref 33%补给率</t>
  </si>
  <si>
    <t>Karst, Ref range</t>
  </si>
  <si>
    <t>Karst, Ref 45%补给率, Tab.1</t>
  </si>
  <si>
    <t>Ref conclusions mean, semi-arid, conceptual model using radioactive isotopes</t>
  </si>
  <si>
    <t>Ref Tab. 11; location: Tab. 2+Fig. 9; Note: Rgw&gt;Rl, Sinkhole (i.e. karst)</t>
  </si>
  <si>
    <t>Ref, Tab.11 BF; Tab.16 WB</t>
  </si>
  <si>
    <t>Karst, Ref 56% of P, 多karst站点合并</t>
  </si>
  <si>
    <t>Ref, location change, semiarid and arid, Tab.1 mean</t>
  </si>
  <si>
    <t>Ref, 4.5-10m result, Arid zone, location change</t>
  </si>
  <si>
    <t>Ref, lon lat change, 2个range平均</t>
  </si>
  <si>
    <t>合并Mohan, Rgw&gt;Rl</t>
  </si>
  <si>
    <t>Ref location, semiarid</t>
  </si>
  <si>
    <t>Ref 记录不够清晰, 但似乎大于20, coastal region, sea shoreline的潜在影响？</t>
  </si>
  <si>
    <t>Ref, semiarid, mean natural recharge 2.14±1.4, 超大面积, 经纬度无法定, use Grand Erg Oriental西侧做中心</t>
  </si>
  <si>
    <t>Ref, Rgw Range</t>
  </si>
  <si>
    <t>Ref, abstratction mean</t>
  </si>
  <si>
    <t>Ref abstration, in the Jaisalmer area</t>
  </si>
  <si>
    <t>Ref, semiarid and arid, lat change, data before discussion</t>
  </si>
  <si>
    <t>Reference no such sites, Ref abs取13mm/yr</t>
  </si>
  <si>
    <t>Ref, P&lt;500, not given</t>
  </si>
  <si>
    <t>Ref, abstraction sum of mean, location fixed (只能是waterGAP降雨高估明显）</t>
  </si>
  <si>
    <t>Ref abstration</t>
  </si>
  <si>
    <t>Ref Tab.14、16</t>
  </si>
  <si>
    <t>Ref Tab.14、20（kenya四站里scale最接近0.5度）</t>
  </si>
  <si>
    <t>Ref Tab.14、22</t>
  </si>
  <si>
    <t>Ref Tab.14、24</t>
  </si>
  <si>
    <t>5average of, WaterGAP明显高估</t>
  </si>
  <si>
    <t>Regional 62500, 保留</t>
  </si>
  <si>
    <t>Ref, location change, 17% of annual rainfall</t>
  </si>
  <si>
    <t>Ref location Tab.1, S1 dry forest, WaterGAP是偏sandy的土质（fgmax=6mm/day), 非clay(fgmax=2)</t>
  </si>
  <si>
    <t>average of 3, Ref S2, Tab.1\2, Use CFD</t>
  </si>
  <si>
    <t>6average of, Ref Tab.1 S3-5, Use S5 CFD</t>
  </si>
  <si>
    <t>95个观测均值, Ref (cook, 1992) checked</t>
  </si>
  <si>
    <t>Ref semiarid, Lat-lon change, precipitation取range mean, gwr use rm in Tab.1 (rp为focused 不计入）</t>
  </si>
  <si>
    <t>Obs_gwr/p</t>
    <phoneticPr fontId="4" type="noConversion"/>
  </si>
  <si>
    <t>Kok, T. S. (1992). Recharge of springs in South Africa. GH Report, 3748.</t>
    <phoneticPr fontId="4" type="noConversion"/>
  </si>
  <si>
    <t>Karst, Ref</t>
    <phoneticPr fontId="4" type="noConversion"/>
  </si>
  <si>
    <t>weak karst, Ref , Tab. 3</t>
    <phoneticPr fontId="4" type="noConversion"/>
  </si>
  <si>
    <t>Calder IR, Reid I, et al. (2003). Impact of lowland forests in England on water resources: Application of the Hydrological Land Use Change (HYLUC) model. Water Resour Res, 39(11).</t>
    <phoneticPr fontId="4" type="noConversion"/>
  </si>
  <si>
    <t>non-karst, Ref forest</t>
    <phoneticPr fontId="4" type="noConversion"/>
  </si>
  <si>
    <t xml:space="preserve">UK </t>
    <phoneticPr fontId="4" type="noConversion"/>
  </si>
  <si>
    <t>weak karst, Ref Chalk, average of 4</t>
    <phoneticPr fontId="4" type="noConversion"/>
  </si>
  <si>
    <t xml:space="preserve">Germany </t>
    <phoneticPr fontId="4" type="noConversion"/>
  </si>
  <si>
    <t>Hannover, north</t>
    <phoneticPr fontId="4" type="noConversion"/>
  </si>
  <si>
    <r>
      <t xml:space="preserve">Forest, </t>
    </r>
    <r>
      <rPr>
        <sz val="11"/>
        <rFont val="宋体"/>
        <family val="1"/>
        <charset val="134"/>
      </rPr>
      <t>不同</t>
    </r>
    <r>
      <rPr>
        <sz val="11"/>
        <rFont val="Times New Roman"/>
        <family val="1"/>
      </rPr>
      <t>LULC</t>
    </r>
    <r>
      <rPr>
        <sz val="11"/>
        <rFont val="宋体"/>
        <family val="1"/>
        <charset val="134"/>
      </rPr>
      <t>植被下差异明显，</t>
    </r>
    <r>
      <rPr>
        <sz val="11"/>
        <rFont val="Times New Roman"/>
        <family val="1"/>
      </rPr>
      <t>pine38±3~grass 136±11</t>
    </r>
    <phoneticPr fontId="4" type="noConversion"/>
  </si>
  <si>
    <r>
      <t xml:space="preserve">15 yr mean, </t>
    </r>
    <r>
      <rPr>
        <sz val="11"/>
        <rFont val="微软雅黑"/>
        <family val="1"/>
        <charset val="134"/>
      </rPr>
      <t>比较</t>
    </r>
    <r>
      <rPr>
        <sz val="11"/>
        <rFont val="Times New Roman"/>
        <family val="1"/>
      </rPr>
      <t>LULC</t>
    </r>
    <r>
      <rPr>
        <sz val="11"/>
        <rFont val="宋体"/>
        <family val="1"/>
        <charset val="134"/>
      </rPr>
      <t>植被</t>
    </r>
    <r>
      <rPr>
        <sz val="11"/>
        <rFont val="微软雅黑"/>
        <family val="1"/>
        <charset val="134"/>
      </rPr>
      <t>的区别</t>
    </r>
    <phoneticPr fontId="4" type="noConversion"/>
  </si>
  <si>
    <t>non-karst, Ref, average of 3</t>
    <phoneticPr fontId="4" type="noConversion"/>
  </si>
  <si>
    <t>weak karst Chalk, Ref, Fig. 3, Tab.3 A+C</t>
    <phoneticPr fontId="4" type="noConversion"/>
  </si>
  <si>
    <t>Hoetzl, H. (1995). Groundwater recharge in an arid karst area (Saudi Arabia). IAHS Publications-Series of Proceedings and Reports-Intern Assoc Hydrological Sciences, 232, 195-210.</t>
    <phoneticPr fontId="4" type="noConversion"/>
  </si>
  <si>
    <t>Karst, Ref, location changed</t>
    <phoneticPr fontId="4" type="noConversion"/>
  </si>
  <si>
    <t>Australia</t>
  </si>
  <si>
    <t>Colville JS, Holmes JW. (1972). Water table fluctuations under forest and pasture in a karstic region of Southern Australia. J Hydrol, 17(1): 61-80.</t>
    <phoneticPr fontId="4" type="noConversion"/>
  </si>
  <si>
    <t>Near Nangwarry</t>
    <phoneticPr fontId="4" type="noConversion"/>
  </si>
  <si>
    <t>Karst, average of 33, use mean forest*2=pasture as gwr</t>
    <phoneticPr fontId="4" type="noConversion"/>
  </si>
  <si>
    <r>
      <t xml:space="preserve">1963-65, </t>
    </r>
    <r>
      <rPr>
        <sz val="11"/>
        <rFont val="宋体"/>
        <family val="1"/>
        <charset val="134"/>
      </rPr>
      <t>比较不同</t>
    </r>
    <r>
      <rPr>
        <sz val="11"/>
        <rFont val="Times New Roman"/>
        <family val="1"/>
      </rPr>
      <t>LULC, pasture&gt;2*forest</t>
    </r>
    <phoneticPr fontId="4" type="noConversion"/>
  </si>
  <si>
    <t>UZ</t>
    <phoneticPr fontId="4" type="noConversion"/>
  </si>
  <si>
    <t>Semi-arid, Clay soil (&lt;10 mm/a)</t>
    <phoneticPr fontId="4" type="noConversion"/>
  </si>
  <si>
    <t>Semi-arid, irrigation</t>
    <phoneticPr fontId="4" type="noConversion"/>
  </si>
  <si>
    <t>Pre-clearing, Semi-arid, Clay soil (&lt;10 mm/a)</t>
    <phoneticPr fontId="4" type="noConversion"/>
  </si>
  <si>
    <t>South Australia</t>
    <phoneticPr fontId="4" type="noConversion"/>
  </si>
  <si>
    <t>CMB</t>
    <phoneticPr fontId="4" type="noConversion"/>
  </si>
  <si>
    <t>Limestone karst, average of 16</t>
    <phoneticPr fontId="4" type="noConversion"/>
  </si>
  <si>
    <t>Karst aquifer</t>
    <phoneticPr fontId="4" type="noConversion"/>
  </si>
  <si>
    <t>Arnell, N. W. (2003). Relative effects of multi-decadal climatic variability and changes in the mean and variability of climate due to global warming: future streamflows in Britain. Journal of Hydrology, 270(3-4), 195-213.</t>
    <phoneticPr fontId="4" type="noConversion"/>
  </si>
  <si>
    <t>Karst, Chalk, Ref majority runoff comes from gw discharge (treated as gwr)</t>
    <phoneticPr fontId="4" type="noConversion"/>
  </si>
  <si>
    <t>weak karst Chalk, use Hartmann value Ref, treat gwr=runoff</t>
    <phoneticPr fontId="4" type="noConversion"/>
  </si>
  <si>
    <t>Europe</t>
  </si>
  <si>
    <t>South Asia</t>
  </si>
  <si>
    <t>North America</t>
  </si>
  <si>
    <t>East Asia</t>
  </si>
  <si>
    <t>Africa</t>
  </si>
  <si>
    <t>South America</t>
  </si>
  <si>
    <t>Oceania</t>
  </si>
  <si>
    <t>Libya</t>
  </si>
  <si>
    <t>Srdoc Det al. (1980). Isotope investigations as a tool for regional hydrogeological studies in the Libyan Arab Jamahiriya. In: Arid-zone Hydrology: Investigations with Isotopic Techniques. IAEA, Vienna, pp. 569–580.</t>
    <phoneticPr fontId="4" type="noConversion"/>
  </si>
  <si>
    <t>Quantitative study using several tracers mainly targetted confined areas but included tritium for modern</t>
  </si>
  <si>
    <t>1978 (&gt;100 years)</t>
  </si>
  <si>
    <t>Although mainly looking at deeper water, includes tritium and shows evidence of some modern recharge from Wadis. Qualitative - so estimated recharge</t>
  </si>
  <si>
    <t>Swailem FM, Hamza MS, et al. (1983). Isotopic composition of groundwater in Kufra Libya, International Journal of Water Resources Development, 1; 4, 331-341.</t>
    <phoneticPr fontId="4" type="noConversion"/>
  </si>
  <si>
    <t xml:space="preserve">Qualitative recharge estimate using gw dating methods; validation of results ; adequate sample base; known methodology and geology; data </t>
  </si>
  <si>
    <t>1975-1983 (&gt;100 years)</t>
  </si>
  <si>
    <t>Author pretty certain there is no natural recharge here - tritium accounted for by irrigation returns</t>
  </si>
  <si>
    <t>Wright, Benfield, et al. (1982). Hydrogeology of the Kufra and Sirte Basins, eastern Libya, Q. J. of Eng. Geology, London, 15; 83-103.</t>
    <phoneticPr fontId="4" type="noConversion"/>
  </si>
  <si>
    <t>Qualitative recharge assessment using 1 appropiate recharge techniques; results validated to gw dating (small sample base); good geological and methods information;</t>
  </si>
  <si>
    <t>1980 (&gt;100 years)</t>
  </si>
  <si>
    <t>Zero modern recharge since no evidence fron tritium of modern water.- there may be recharge at the margins - but no isotopic or tracer evidence</t>
  </si>
  <si>
    <t>Qualitative recharge assessment using 2 appropiate recharge techniques; results validated to gw dating (small sample base); good geological and methods information</t>
  </si>
  <si>
    <t>Zero modern recharge since no evidence form tritium of modern water.</t>
  </si>
  <si>
    <t>Arabian Plate, Umm er Radhuma aquifer in eastern Arabian Peninsula</t>
    <phoneticPr fontId="4" type="noConversion"/>
  </si>
  <si>
    <t xml:space="preserve"> Thar Desert Region in Rajasthan</t>
    <phoneticPr fontId="4" type="noConversion"/>
  </si>
  <si>
    <t>Guaymax aquifer in Sonora state</t>
    <phoneticPr fontId="4" type="noConversion"/>
  </si>
  <si>
    <t>Mesilla Bolson aquifer in Chihuahua state</t>
    <phoneticPr fontId="4" type="noConversion"/>
  </si>
  <si>
    <t>Abo Arroyo in New mexico</t>
    <phoneticPr fontId="4" type="noConversion"/>
  </si>
  <si>
    <t>Badain Jaran Desert  in Inner mongolia</t>
    <phoneticPr fontId="4" type="noConversion"/>
  </si>
  <si>
    <t>USA</t>
    <phoneticPr fontId="4" type="noConversion"/>
  </si>
  <si>
    <t>BE-080 in North Carolina Coastal Plain</t>
    <phoneticPr fontId="4" type="noConversion"/>
  </si>
  <si>
    <t>Rillito Creek in Arizona</t>
    <phoneticPr fontId="4" type="noConversion"/>
  </si>
  <si>
    <t>Walnut Gulch in Arizona</t>
    <phoneticPr fontId="4" type="noConversion"/>
  </si>
  <si>
    <t>El Haouaria aquifer in Cap Bon peninsula</t>
    <phoneticPr fontId="4" type="noConversion"/>
  </si>
  <si>
    <t>Holyoke in Colorado</t>
    <phoneticPr fontId="4" type="noConversion"/>
  </si>
  <si>
    <t>Three unconfined chalk aquifer in East Anglia</t>
    <phoneticPr fontId="4" type="noConversion"/>
  </si>
  <si>
    <t>Fontaine-de-Vaucluse</t>
    <phoneticPr fontId="4" type="noConversion"/>
  </si>
  <si>
    <r>
      <t>Karst, New reference, Spring of 20m3/s(Ref</t>
    </r>
    <r>
      <rPr>
        <sz val="11"/>
        <color rgb="FFFF0000"/>
        <rFont val="微软雅黑"/>
        <family val="1"/>
        <charset val="134"/>
      </rPr>
      <t>也估计</t>
    </r>
    <r>
      <rPr>
        <sz val="11"/>
        <color rgb="FFFF0000"/>
        <rFont val="Times New Roman"/>
        <family val="1"/>
      </rPr>
      <t>recharge</t>
    </r>
    <r>
      <rPr>
        <sz val="11"/>
        <color rgb="FFFF0000"/>
        <rFont val="微软雅黑"/>
        <family val="1"/>
        <charset val="134"/>
      </rPr>
      <t>）</t>
    </r>
    <phoneticPr fontId="4" type="noConversion"/>
  </si>
  <si>
    <t>Minqin Basin in Gansu</t>
    <phoneticPr fontId="4" type="noConversion"/>
  </si>
  <si>
    <t>Loess Plateau  in Inner mongolia</t>
    <phoneticPr fontId="4" type="noConversion"/>
  </si>
  <si>
    <r>
      <t xml:space="preserve">Ref in Chinese, </t>
    </r>
    <r>
      <rPr>
        <sz val="11"/>
        <color rgb="FFFF0000"/>
        <rFont val="微软雅黑"/>
        <family val="1"/>
        <charset val="134"/>
      </rPr>
      <t>无定河流域三大干流测站</t>
    </r>
    <phoneticPr fontId="4" type="noConversion"/>
  </si>
  <si>
    <t>Loess Plateau,CHN/97 in Inner mongolia</t>
    <phoneticPr fontId="4" type="noConversion"/>
  </si>
  <si>
    <t>Kakamigahara in Gifu</t>
    <phoneticPr fontId="4" type="noConversion"/>
  </si>
  <si>
    <t>Hald ege; Hjelm hede in Jutland</t>
    <phoneticPr fontId="4" type="noConversion"/>
  </si>
  <si>
    <t>Sharon Springs, non-irrigated cropland in Kansas</t>
    <phoneticPr fontId="4" type="noConversion"/>
  </si>
  <si>
    <t>La Villa spring, El Torcal, and Gorda (36.676;-4.708, gwr=430.5)</t>
    <phoneticPr fontId="4" type="noConversion"/>
  </si>
  <si>
    <t>Kearney in Nebraska</t>
    <phoneticPr fontId="4" type="noConversion"/>
  </si>
  <si>
    <t>Grand Forks, non-irrigated cropland in North Dakota</t>
    <phoneticPr fontId="4" type="noConversion"/>
  </si>
  <si>
    <t>Clipstone Forest in Nottinghamshire</t>
    <phoneticPr fontId="4" type="noConversion"/>
  </si>
  <si>
    <t>Tarim, Taklamakan Desert in Xinjiang</t>
    <phoneticPr fontId="4" type="noConversion"/>
  </si>
  <si>
    <t>Salt lake city, Parley's Canyon in Utah</t>
    <phoneticPr fontId="4" type="noConversion"/>
  </si>
  <si>
    <t>Sand Hollow Reservoir  in Utah</t>
    <phoneticPr fontId="4" type="noConversion"/>
  </si>
  <si>
    <t>Region 6 in Texas</t>
    <phoneticPr fontId="4" type="noConversion"/>
  </si>
  <si>
    <t>USGS 03531500 in Virginia</t>
    <phoneticPr fontId="4" type="noConversion"/>
  </si>
  <si>
    <t>Loess Plateau, Suide in Shaanxi</t>
    <phoneticPr fontId="4" type="noConversion"/>
  </si>
  <si>
    <t>Ethiopia</t>
    <phoneticPr fontId="4" type="noConversion"/>
  </si>
  <si>
    <t>Iran</t>
  </si>
  <si>
    <t>Dabous &amp; Osmond (2001). Uranium isotopic study of artesian and luvial contributions to the Nubian Aquifer, Western Desert, Egypt, J. of Hydrol, 243; 242-253.</t>
  </si>
  <si>
    <t>Qualitative recharge assessment using 2 appropiate techniques; large sample base; good geological description and methodology;</t>
  </si>
  <si>
    <t>1990-1995 (&gt; 30 years)</t>
  </si>
  <si>
    <t>MTs do not indicate any modern recharge. Combine with Patterson 2005 - similar results using 36Cl and noble gases</t>
  </si>
  <si>
    <t>Modelled recharge estimation using RS input data; validated by tracers; known methodology and geology</t>
  </si>
  <si>
    <t>1994,2000 (~30 years)</t>
  </si>
  <si>
    <t>Combine with Sultan et al 2000 which has Tritium to give two methods and more confidence</t>
  </si>
  <si>
    <t>Thorweihe U. (1986). Isotopic identification and mass balance in the Nubian Aquifer, Egpyt. IAEA. Berlin Publications, pp12</t>
    <phoneticPr fontId="4" type="noConversion"/>
  </si>
  <si>
    <t>Qualitative recharge assessment using 1 appropiate recharge techniques; no validation of results; info to methodology and geology;</t>
  </si>
  <si>
    <t>1985 (&gt;30 years)</t>
  </si>
  <si>
    <t>Analysis of 150 radio carbon to say no detectable recahrge in the centre of the Nubian aquifer</t>
  </si>
  <si>
    <t>Malawi</t>
  </si>
  <si>
    <t>Wright EP (1992). The hydrogeology of crystalline basement aquifers in Africa, in Wright &amp; Burgess (eds). Hydrogeology of Crystalline Basement Aquifers in Africa, Geological Socitey Special Publication, No 66, 1-27.</t>
    <phoneticPr fontId="4" type="noConversion"/>
  </si>
  <si>
    <t>Quantitative recharge assessment using 2 appropiate recharge techniques; some validation; no raw data; known methodology and geology</t>
  </si>
  <si>
    <t>1970-90 CMB 1990 (~30 years)</t>
  </si>
  <si>
    <t>Used the CMB data and baseflow data whre not affected by abstraction</t>
  </si>
  <si>
    <t>MacDonald et al. 2021</t>
    <phoneticPr fontId="4" type="noConversion"/>
  </si>
  <si>
    <t>average of 2</t>
    <phoneticPr fontId="4" type="noConversion"/>
  </si>
  <si>
    <t>Fontes JC, Andrews JN, et al. (1991). Paleorecharge by the Niger River (Mali). deduced form groundwater chemistry. WRR 27 199-214</t>
    <phoneticPr fontId="4" type="noConversion"/>
  </si>
  <si>
    <t>Very comprehensive geochemical study modelled to show no modern recahrge</t>
  </si>
  <si>
    <t>1987 (&gt;100 years)</t>
  </si>
  <si>
    <t xml:space="preserve">Difficult to get quantifiable data - but confident modern recharge is negligable. Same data for Mali as in Fontes et al.1993 </t>
  </si>
  <si>
    <t>Fontes JC, Gasse F, Andrews JN. 1993. Climatic conditions of Holocene groundwate recharge in the Sahel Zone of Africa, IAEA Conference proceedings paper, pp20.</t>
  </si>
  <si>
    <t>Henry, C. M., Allen, D. M., et al. (2011). Groundwater storage variability and annual recharge using well-hydrograph and GRACE satellite data. Hydrogeology Journal, 19(4), 741-755.</t>
    <phoneticPr fontId="4" type="noConversion"/>
  </si>
  <si>
    <t>Quantitative recharge assessment using 2 techniques; good desc of geology; reasonable sample size; recent study; long-term hydroclimatic records</t>
  </si>
  <si>
    <t>1982-2002</t>
  </si>
  <si>
    <t>WTF and GRACE some uncertainty over Sy and whether there is pumping. But two independent methods</t>
  </si>
  <si>
    <t>Filippi C, Milville F, et al.(1990). Evaluation of natural recharge to aquifers in the Sudan-Sahel climate using global hydrogeological modelling: application to ten sites in Burkina Faso, Hydrological Sciences, 35; 1, 2, 29-49.</t>
    <phoneticPr fontId="4" type="noConversion"/>
  </si>
  <si>
    <t>Modelled recharge estimation; poor validation of results with WTF; known methodology and geology; unknown sample base</t>
  </si>
  <si>
    <t>1988 and 1954-86</t>
  </si>
  <si>
    <t>Uncertainty due to the lack of Sy data to constrain the measurements - and  on gw abstraction</t>
  </si>
  <si>
    <t>Modelled recharge estimation; poor validation of results; known methodology and geology; unknown sample base</t>
  </si>
  <si>
    <t>1954-1986</t>
  </si>
  <si>
    <t>Uncertainty due to lack of data on Specific Yield and pumping</t>
  </si>
  <si>
    <t>Lon\Lat+0.01</t>
    <phoneticPr fontId="4" type="noConversion"/>
  </si>
  <si>
    <t>Lon+0.01</t>
    <phoneticPr fontId="4" type="noConversion"/>
  </si>
  <si>
    <t>Lat+0.01, average of 3</t>
    <phoneticPr fontId="4" type="noConversion"/>
  </si>
  <si>
    <r>
      <t xml:space="preserve">lon+0.01, Regional 62500, </t>
    </r>
    <r>
      <rPr>
        <sz val="11"/>
        <color rgb="FFFF0000"/>
        <rFont val="宋体"/>
        <family val="3"/>
        <charset val="134"/>
      </rPr>
      <t>但保留</t>
    </r>
    <phoneticPr fontId="4" type="noConversion"/>
  </si>
  <si>
    <t>Crosbie, R. S., Jolly, I. D., et al. (2010). Can the dataset of field based recharge estimates in Australia be used to predict recharge in data-poor areas?. Hydrology and Earth System Sciences, 14(10), 2023-2038.</t>
    <phoneticPr fontId="4" type="noConversion"/>
  </si>
  <si>
    <t>Aydincik in Mersin</t>
    <phoneticPr fontId="46" type="noConversion"/>
  </si>
  <si>
    <t>Greta river spring in Durham</t>
    <phoneticPr fontId="4" type="noConversion"/>
  </si>
  <si>
    <t>Dutch</t>
    <phoneticPr fontId="4" type="noConversion"/>
  </si>
  <si>
    <t>israel, arid</t>
    <phoneticPr fontId="4" type="noConversion"/>
  </si>
  <si>
    <t>weak karst Chalk</t>
    <phoneticPr fontId="4" type="noConversion"/>
  </si>
  <si>
    <t>weak karst Chalk, ref; average of 5 holes two EnT methods</t>
    <phoneticPr fontId="4" type="noConversion"/>
  </si>
  <si>
    <t>MacDonald et al. 2021</t>
  </si>
  <si>
    <t>Edmunds, Fellman &amp; Goni (1999) Lakes, groundwater and palaeohydrology in the Sahel of NE Nigeria: evidence from hydrochemistry, J. of Geol Soc London, 156; 345-355.</t>
  </si>
  <si>
    <t>Multiple methods and sites in unconfined aquifer. Other recharge results also mentioned and reported elsewhere</t>
  </si>
  <si>
    <t xml:space="preserve">Quantitative recharge estimation from ` appropiate recharge techniques; validation of results with tracers; some raw data; good methodology; known geology </t>
  </si>
  <si>
    <t>CMB 1994 (~30 years) 1992-1994</t>
  </si>
  <si>
    <t>From spring flows in the dolomite aquifers. Study is mainly on monthly flows and mixing of old and younger waters</t>
  </si>
  <si>
    <t>Quantitative recharge assessment using 2 appropiate technique; large sample base; some validation of results to other recharge estimates and methods;poor description of geology and aquifers; info to methodology</t>
  </si>
  <si>
    <t>2003 (~30 years)</t>
  </si>
  <si>
    <t>Klock, H. (2002). Hydrogeology of the Kalahari in North-eastern Namibia: With Special Emphasis on Groundwater Recharge, Flow Modelling and Hydrochemistry (Doctoral dissertation, Selbstverlag Lehr-und Forschungsbereich Hydrogeologie).</t>
  </si>
  <si>
    <t>Large CMB study. High values of recharge at outcrop - lower under Kalahari sedminents</t>
  </si>
  <si>
    <t>Useful study using a variety of techniques in a carbonate aquifer</t>
  </si>
  <si>
    <t>Quantitave recahrge assessment using one well appled technique from many sites for a 5 year period. Validated with another less well contrained technique</t>
  </si>
  <si>
    <t>CMB 2018 (~30 years) WTF (1992-1996)</t>
  </si>
  <si>
    <t>Leketa, K., Abiye, T., Zondi, S. and Butler, M., 2019. Assessing groundwater recharge in crystalline and karstic aquifers of the Upper Crocodile River Basin, Johannesburg, South Africa. Groundwater for Sustainable Development, 8, pp.31-40.</t>
    <phoneticPr fontId="4" type="noConversion"/>
  </si>
  <si>
    <t>Karst, Ref, lat-0.1</t>
    <phoneticPr fontId="4" type="noConversion"/>
  </si>
  <si>
    <t>Verhagen BTh, Geyh MA, et al. (1991). Isotope Hydrogeological methods for the quantitative evaluation of groundwater resources in arid areas: a development of a methodology, Report for Federal Ministry for Economic Cooperation, pp149; Diouf, O. C., et al. (2013). Combined used of WTF, CMB and environmental isotopes to inestigate recharge in the Thiaroye sandy aquifer (Dakar, Senegal). African Journal of Environmental Science and Technology, 6(11), 425-437.</t>
    <phoneticPr fontId="4" type="noConversion"/>
  </si>
  <si>
    <t>Modelled data for tritium to give recharge,  Assume porosity of 10% - increase porosity by 3 gives upper range; Diouf 2013 only 2010-2011 rainfall results, not used</t>
    <phoneticPr fontId="4" type="noConversion"/>
  </si>
  <si>
    <t>Ref1 not avaiable, Ref2 only rainfall. Use MacDonald dataset</t>
    <phoneticPr fontId="4" type="noConversion"/>
  </si>
  <si>
    <t>Ref1=1985 (~30 years); Ref2=2010-2011</t>
    <phoneticPr fontId="4" type="noConversion"/>
  </si>
  <si>
    <r>
      <t>Leduc, Favreau &amp; Schroeter (2001). Long-term rise in a Sahelian water-Tab.: the Continental Terminal in South-West Niger, J. of Hydrol., 243; 43-54.</t>
    </r>
    <r>
      <rPr>
        <sz val="10"/>
        <rFont val="宋体"/>
        <family val="3"/>
        <charset val="134"/>
      </rPr>
      <t>；</t>
    </r>
    <r>
      <rPr>
        <sz val="10"/>
        <rFont val="Times New Roman"/>
        <family val="1"/>
      </rPr>
      <t>Favreau G, Cappelaere B, et al. (2009) Land clearing, climate variability, and water resources increase in semiarid southwest Niger: A review. Water Resour Res, 45.</t>
    </r>
    <phoneticPr fontId="4" type="noConversion"/>
  </si>
  <si>
    <t>Ref1=1986-1999; Ref2=2005 (~30 years)</t>
    <phoneticPr fontId="4" type="noConversion"/>
  </si>
  <si>
    <t>Bredenkamp DB. (2007). Use of natural isotopes and groundwater quality for improved recharge and flow estimates in dolomitic aquifers; Kok, T. S. (1992). Recharge of springs in South Africa. GH Report, 3748.</t>
    <phoneticPr fontId="4" type="noConversion"/>
  </si>
  <si>
    <t>lon</t>
  </si>
  <si>
    <t>New Zealand</t>
  </si>
  <si>
    <t>Uruguay</t>
  </si>
  <si>
    <t>Brazil</t>
  </si>
  <si>
    <t>Angola</t>
  </si>
  <si>
    <t>Congo, Dem. Rep.</t>
  </si>
  <si>
    <t>Kenya</t>
  </si>
  <si>
    <t>Chad</t>
  </si>
  <si>
    <t>Ethiopia (excludes Eritrea)</t>
  </si>
  <si>
    <t>Somalia</t>
  </si>
  <si>
    <t>Bangladesh</t>
  </si>
  <si>
    <t>Egypt, Arab Rep.</t>
  </si>
  <si>
    <t>United States</t>
  </si>
  <si>
    <t>Israel</t>
  </si>
  <si>
    <t>Iran, Islamic Rep.</t>
  </si>
  <si>
    <t>Lebanon</t>
  </si>
  <si>
    <t>Afghanistan</t>
  </si>
  <si>
    <t>Cyprus</t>
  </si>
  <si>
    <t>Greece</t>
  </si>
  <si>
    <t>China</t>
  </si>
  <si>
    <t>Japan</t>
  </si>
  <si>
    <t>Spain</t>
  </si>
  <si>
    <t>Turkey</t>
  </si>
  <si>
    <t>Portugal</t>
  </si>
  <si>
    <t>Italy</t>
  </si>
  <si>
    <t>Croatia</t>
  </si>
  <si>
    <t>France</t>
  </si>
  <si>
    <t>Switzerland</t>
  </si>
  <si>
    <t>Austria</t>
  </si>
  <si>
    <t>Germany</t>
  </si>
  <si>
    <t>Czech Republic</t>
  </si>
  <si>
    <t>Canada</t>
  </si>
  <si>
    <t>United Kingdom</t>
  </si>
  <si>
    <t>Netherlands</t>
  </si>
  <si>
    <t>Belgium</t>
  </si>
  <si>
    <t>Denmark</t>
  </si>
  <si>
    <t>Varni, M. R., &amp; Usunoff, E. J. (1999). Simulation of regional-scale groundwater flow in the Azul River basin, Buenos Aires Province, Argentina. Hydrogeology Journal, 7(2), 180-188.</t>
    <phoneticPr fontId="4" type="noConversion"/>
  </si>
  <si>
    <t>non-karst, Azul River basin, south</t>
    <phoneticPr fontId="4" type="noConversion"/>
  </si>
  <si>
    <t>non-karst, Azul River basin, north</t>
    <phoneticPr fontId="4" type="noConversion"/>
  </si>
  <si>
    <t>Rg_land</t>
  </si>
  <si>
    <t>prep_cont</t>
  </si>
  <si>
    <t>R1_land</t>
  </si>
  <si>
    <t>Continent_Name</t>
  </si>
  <si>
    <t>fland</t>
  </si>
  <si>
    <t>fcont</t>
  </si>
  <si>
    <t>WB</t>
    <phoneticPr fontId="4" type="noConversion"/>
  </si>
  <si>
    <t>Water balance of two hydrological sations, 1960 to 2012</t>
    <phoneticPr fontId="4" type="noConversion"/>
  </si>
  <si>
    <t>China</t>
    <phoneticPr fontId="4" type="noConversion"/>
  </si>
  <si>
    <t>limestone, Karst</t>
    <phoneticPr fontId="4" type="noConversion"/>
  </si>
  <si>
    <r>
      <t>Jinci Spring, Shanxi (</t>
    </r>
    <r>
      <rPr>
        <sz val="11"/>
        <rFont val="微软雅黑"/>
        <family val="1"/>
        <charset val="134"/>
      </rPr>
      <t>晋祠）</t>
    </r>
    <phoneticPr fontId="4" type="noConversion"/>
  </si>
  <si>
    <t>Jia, Z., Zang, H., Zheng, X., &amp; Xu, Y. (2017). Climate change and its influence on the karst groundwater recharge in the Jinci Spring Region, Northern China. Water, 9(4), 267.</t>
    <phoneticPr fontId="4" type="noConversion"/>
  </si>
  <si>
    <t>Zuojiang River basin, Zhujiang, Southwest</t>
    <phoneticPr fontId="4" type="noConversion"/>
  </si>
  <si>
    <t>Karst</t>
    <phoneticPr fontId="4" type="noConversion"/>
  </si>
  <si>
    <t>Regional study (&gt;2500 km2)</t>
    <phoneticPr fontId="4" type="noConversion"/>
  </si>
  <si>
    <t>SWAT model</t>
    <phoneticPr fontId="4" type="noConversion"/>
  </si>
  <si>
    <t>Cui et al. 2018</t>
    <phoneticPr fontId="4" type="noConversion"/>
  </si>
  <si>
    <t>Jia et al. 2017</t>
    <phoneticPr fontId="4" type="noConversion"/>
  </si>
  <si>
    <t>Cui, Y. (2018). Quantitative evaluation method of groundwater resources in karst peak forest area, Southwest China. In AGU Fall Meeting Abstracts (Vol. 2018, pp. H53L-1750).</t>
    <phoneticPr fontId="4" type="noConversion"/>
  </si>
  <si>
    <t>Jiaozuo, Yuntai Mountain</t>
    <phoneticPr fontId="4" type="noConversion"/>
  </si>
  <si>
    <t>Yangzhuang basin, Shandong</t>
    <phoneticPr fontId="4" type="noConversion"/>
  </si>
  <si>
    <t>Jinan, Shandong</t>
    <phoneticPr fontId="4" type="noConversion"/>
  </si>
  <si>
    <t>Xishan, Beijing</t>
    <phoneticPr fontId="4" type="noConversion"/>
  </si>
  <si>
    <t>Shanxi Gaoyuan</t>
    <phoneticPr fontId="4" type="noConversion"/>
  </si>
  <si>
    <t>Niangziguan</t>
    <phoneticPr fontId="4" type="noConversion"/>
  </si>
  <si>
    <t>CMB</t>
    <phoneticPr fontId="4" type="noConversion"/>
  </si>
  <si>
    <t>GM</t>
    <phoneticPr fontId="4" type="noConversion"/>
  </si>
  <si>
    <t>EnT</t>
    <phoneticPr fontId="4" type="noConversion"/>
  </si>
  <si>
    <t>BF</t>
    <phoneticPr fontId="4" type="noConversion"/>
  </si>
  <si>
    <t>Shen et al. 2019</t>
  </si>
  <si>
    <t>Shen et al. 2019</t>
    <phoneticPr fontId="4" type="noConversion"/>
  </si>
  <si>
    <t>Zhuozishan (Eerduosi), Inner Mongolia</t>
    <phoneticPr fontId="4" type="noConversion"/>
  </si>
  <si>
    <t>ref Tab.2</t>
    <phoneticPr fontId="4" type="noConversion"/>
  </si>
  <si>
    <t>nonkarst</t>
  </si>
  <si>
    <t>karst</t>
  </si>
  <si>
    <t>Döll et al. 2008 (Edmumds)</t>
  </si>
  <si>
    <t>Döll et al. 2008 (Edmumds)</t>
    <phoneticPr fontId="4" type="noConversion"/>
  </si>
  <si>
    <t>Döll et al. 2008 (USGS, Alan Flint)</t>
  </si>
  <si>
    <t>Döll et al. 2008 (USGS, Alan Flint)</t>
    <phoneticPr fontId="4" type="noConversion"/>
  </si>
  <si>
    <t>USA</t>
  </si>
  <si>
    <t>142, 144, 145</t>
  </si>
  <si>
    <t>145, 148</t>
  </si>
  <si>
    <t>147, 157, 173A</t>
  </si>
  <si>
    <t>171, 209</t>
  </si>
  <si>
    <t>144, 146, 243</t>
  </si>
  <si>
    <t>146, 147, 228</t>
  </si>
  <si>
    <t>147, 157, 158A, 159</t>
  </si>
  <si>
    <t>158A, B, 169A</t>
  </si>
  <si>
    <t>169A, B, 209</t>
  </si>
  <si>
    <t>168, 169B, 211, 212</t>
  </si>
  <si>
    <t>162, 230, 240, 242</t>
  </si>
  <si>
    <t>161, 162, 211, 212</t>
  </si>
  <si>
    <t>240-244</t>
  </si>
  <si>
    <t>162, 163, 241</t>
  </si>
  <si>
    <t>164A, 165, 166, 212</t>
  </si>
  <si>
    <t>164B</t>
  </si>
  <si>
    <t>Damascus</t>
  </si>
  <si>
    <t>Shanxi</t>
  </si>
  <si>
    <t>Jarash</t>
  </si>
  <si>
    <t>Serowe</t>
  </si>
  <si>
    <t>Azraq</t>
  </si>
  <si>
    <t>Quwayra</t>
  </si>
  <si>
    <t>Sonora</t>
  </si>
  <si>
    <t>Murbko</t>
  </si>
  <si>
    <t>Central Kalahari</t>
  </si>
  <si>
    <t>Matsheng</t>
  </si>
  <si>
    <t>Narracoorte</t>
  </si>
  <si>
    <t>Tozeur</t>
  </si>
  <si>
    <t>Mesilla Bolson</t>
  </si>
  <si>
    <t>Letlhakeng</t>
  </si>
  <si>
    <t>Qasim</t>
  </si>
  <si>
    <t>Say Plateau</t>
  </si>
  <si>
    <t>Louga</t>
  </si>
  <si>
    <t>W Rajasthan</t>
  </si>
  <si>
    <t>Kaolack</t>
  </si>
  <si>
    <t>silts</t>
  </si>
  <si>
    <t>sands</t>
  </si>
  <si>
    <t>Sands</t>
  </si>
  <si>
    <t>Unconsol Sands</t>
  </si>
  <si>
    <t>sand</t>
  </si>
  <si>
    <r>
      <t>CMB (high GWR</t>
    </r>
    <r>
      <rPr>
        <sz val="10"/>
        <color rgb="FF000000"/>
        <rFont val="微软雅黑"/>
        <family val="1"/>
        <charset val="134"/>
      </rPr>
      <t>）</t>
    </r>
    <phoneticPr fontId="4" type="noConversion"/>
  </si>
  <si>
    <t>Unconsol Sands, all forms of recharge; diffuse recharge is likely to be less than this</t>
    <phoneticPr fontId="4" type="noConversion"/>
  </si>
  <si>
    <t>sand,high reliable</t>
    <phoneticPr fontId="4" type="noConversion"/>
  </si>
  <si>
    <t>Sands, 4 profiles average</t>
    <phoneticPr fontId="4" type="noConversion"/>
  </si>
  <si>
    <t>sands, wide uncertainty</t>
    <phoneticPr fontId="4" type="noConversion"/>
  </si>
  <si>
    <t>Syrian Arab Republic</t>
  </si>
  <si>
    <t>Pakistan</t>
  </si>
  <si>
    <t>Senegal</t>
    <phoneticPr fontId="4" type="noConversion"/>
  </si>
  <si>
    <t>India</t>
    <phoneticPr fontId="4" type="noConversion"/>
  </si>
  <si>
    <t>Nigeria</t>
    <phoneticPr fontId="4" type="noConversion"/>
  </si>
  <si>
    <t>Syrian</t>
    <phoneticPr fontId="4" type="noConversion"/>
  </si>
  <si>
    <t>Sim_gwr/P</t>
    <phoneticPr fontId="4" type="noConversion"/>
  </si>
  <si>
    <t>sands, 2 profiles average</t>
    <phoneticPr fontId="4" type="noConversion"/>
  </si>
  <si>
    <t>sands,4 profiles average</t>
    <phoneticPr fontId="4" type="noConversion"/>
  </si>
  <si>
    <t>50-500 years</t>
  </si>
  <si>
    <t>&gt;100 yr</t>
  </si>
  <si>
    <t>&gt;100</t>
  </si>
  <si>
    <t>50-100yr</t>
  </si>
  <si>
    <t>25yr</t>
  </si>
  <si>
    <t>50-100</t>
  </si>
  <si>
    <t>&gt;100 yr</t>
    <phoneticPr fontId="4" type="noConversion"/>
  </si>
  <si>
    <t>Döll, P., &amp; Fiedler, K. (2008). Global-scale modeling of groundwater recharge. Hydrology and Earth System Sciences, 12(3), 863-885</t>
  </si>
  <si>
    <t>IAEA TECDOC-1246</t>
  </si>
  <si>
    <t>Beekman, Selalo and de Vries. (1997). Groundwater Recharge and Resources Assessment in the Botswana Kalahari. Executive Summary of the GRES project. University of Botswana.</t>
    <phoneticPr fontId="4" type="noConversion"/>
  </si>
  <si>
    <t>Edmunds and Gaye (1994) Estimating the spatial variability of recharge in the Sahel using chloride. J.Hydrology, 156, 47-59</t>
    <phoneticPr fontId="4" type="noConversion"/>
  </si>
  <si>
    <t>Wrabel J. (1999): Ermittlung der Grundwasserneubildung im semi-ariden Bereich Namibias mittels der Chlorid-Bilanz-Methode. Hydrogeologie und Umwelt, 16, Diss., Univ. Würzburg, 155 p.</t>
    <phoneticPr fontId="4" type="noConversion"/>
  </si>
  <si>
    <t>Shen, H., &amp; Liang, Y. (2019). Research progress of karst groundwater recharge in Northern China. Journal of China Hydrology, 39(3), 15-21.</t>
    <phoneticPr fontId="4" type="noConversion"/>
  </si>
  <si>
    <r>
      <t xml:space="preserve">non-karst loess Plateau, CHN/98 in Shanxi; </t>
    </r>
    <r>
      <rPr>
        <sz val="10"/>
        <color rgb="FF000000"/>
        <rFont val="微软雅黑"/>
        <family val="1"/>
        <charset val="134"/>
      </rPr>
      <t>合并</t>
    </r>
    <r>
      <rPr>
        <sz val="10"/>
        <color rgb="FF000000"/>
        <rFont val="Times New Roman"/>
        <family val="1"/>
      </rPr>
      <t>Mohan 2018</t>
    </r>
    <phoneticPr fontId="4" type="noConversion"/>
  </si>
  <si>
    <r>
      <t xml:space="preserve">Ref mean, Loess, non-irrigated core, </t>
    </r>
    <r>
      <rPr>
        <sz val="11"/>
        <color rgb="FFFF0000"/>
        <rFont val="宋体"/>
        <family val="3"/>
        <charset val="134"/>
      </rPr>
      <t>存在</t>
    </r>
    <r>
      <rPr>
        <sz val="11"/>
        <color rgb="FFFF0000"/>
        <rFont val="Times New Roman"/>
        <family val="1"/>
      </rPr>
      <t xml:space="preserve">fast infiltration, </t>
    </r>
    <r>
      <rPr>
        <sz val="11"/>
        <color rgb="FFFF0000"/>
        <rFont val="宋体"/>
        <family val="3"/>
        <charset val="134"/>
      </rPr>
      <t>虽然蒸发很大</t>
    </r>
    <r>
      <rPr>
        <sz val="11"/>
        <color rgb="FFFF0000"/>
        <rFont val="Times New Roman"/>
        <family val="1"/>
      </rPr>
      <t xml:space="preserve">, </t>
    </r>
    <r>
      <rPr>
        <sz val="11"/>
        <color rgb="FFFF0000"/>
        <rFont val="宋体"/>
        <family val="3"/>
        <charset val="134"/>
      </rPr>
      <t>但</t>
    </r>
    <r>
      <rPr>
        <sz val="11"/>
        <color rgb="FFFF0000"/>
        <rFont val="Times New Roman"/>
        <family val="1"/>
      </rPr>
      <t>recharge better than expected, P</t>
    </r>
    <r>
      <rPr>
        <sz val="11"/>
        <color rgb="FFFF0000"/>
        <rFont val="宋体"/>
        <family val="3"/>
        <charset val="134"/>
      </rPr>
      <t>入渗可能不是主要水源</t>
    </r>
    <phoneticPr fontId="4" type="noConversion"/>
  </si>
  <si>
    <t>Loess, no vegetation, soil core; 50-80yr</t>
    <phoneticPr fontId="4" type="noConversion"/>
  </si>
  <si>
    <t>50-80yr, Loess, soil core, May, 1998, Zhangzhuang village, Pingding county</t>
    <phoneticPr fontId="4" type="noConversion"/>
  </si>
  <si>
    <r>
      <t xml:space="preserve">Doell2008 USA=1.55, </t>
    </r>
    <r>
      <rPr>
        <sz val="11"/>
        <color rgb="FFFF0000"/>
        <rFont val="宋体"/>
        <family val="3"/>
        <charset val="134"/>
      </rPr>
      <t>取</t>
    </r>
    <r>
      <rPr>
        <sz val="11"/>
        <color rgb="FFFF0000"/>
        <rFont val="Times New Roman"/>
        <family val="1"/>
      </rPr>
      <t>scanlon</t>
    </r>
    <r>
      <rPr>
        <sz val="11"/>
        <color rgb="FFFF0000"/>
        <rFont val="宋体"/>
        <family val="3"/>
        <charset val="134"/>
      </rPr>
      <t>数据</t>
    </r>
    <phoneticPr fontId="4" type="noConversion"/>
  </si>
  <si>
    <t>NV, 160, 161</t>
    <phoneticPr fontId="4" type="noConversion"/>
  </si>
  <si>
    <r>
      <rPr>
        <sz val="11"/>
        <color rgb="FFFF0000"/>
        <rFont val="宋体"/>
        <family val="1"/>
        <charset val="134"/>
      </rPr>
      <t>合并</t>
    </r>
    <r>
      <rPr>
        <sz val="11"/>
        <color rgb="FFFF0000"/>
        <rFont val="Times New Roman"/>
        <family val="1"/>
      </rPr>
      <t>Doell 2008</t>
    </r>
    <phoneticPr fontId="4" type="noConversion"/>
  </si>
  <si>
    <t>Walker GR, Jolly ID, et al. (1990). Estimation of diffusive recharge in the Naracoorte Ranges Region, South Australia: An evaluation of chlorine-36 for recharge studies. AWRAC Final Rep P87/10 Aust Water Res Advisory Counc, Dep of Primary Ind, Canberra, ACT, Australia.; Cook et al.  (1994) Water Resources research 30, 1709-1719</t>
    <phoneticPr fontId="4" type="noConversion"/>
  </si>
  <si>
    <t>50-100yr</t>
    <phoneticPr fontId="4" type="noConversion"/>
  </si>
  <si>
    <r>
      <t xml:space="preserve">Sandy soils with dryland agriculture, 36 average, </t>
    </r>
    <r>
      <rPr>
        <sz val="11"/>
        <color rgb="FFFF0000"/>
        <rFont val="微软雅黑"/>
        <family val="1"/>
        <charset val="134"/>
      </rPr>
      <t>合并</t>
    </r>
    <r>
      <rPr>
        <sz val="11"/>
        <color rgb="FFFF0000"/>
        <rFont val="Times New Roman"/>
        <family val="1"/>
      </rPr>
      <t>Doell; mean can be 6\9\13.4</t>
    </r>
    <phoneticPr fontId="4" type="noConversion"/>
  </si>
  <si>
    <t>Cleared mallee; 50-100yr</t>
    <phoneticPr fontId="4" type="noConversion"/>
  </si>
  <si>
    <t>Cook et al.  (1994) Water Resources research 30, 1709-1719; Leaney FW, Allison GB. (1986). C-14 and STab.Isotope Data for an Area in the Murray Basin - Its Use in Estimating Recharge. J Hydrol, 88(1-2): 129-146.</t>
    <phoneticPr fontId="4" type="noConversion"/>
  </si>
  <si>
    <r>
      <t>non-karst; Sands with native vegetation; Scanlon 12</t>
    </r>
    <r>
      <rPr>
        <sz val="10"/>
        <color rgb="FF000000"/>
        <rFont val="微软雅黑"/>
        <family val="1"/>
        <charset val="134"/>
      </rPr>
      <t>个去重复取</t>
    </r>
    <r>
      <rPr>
        <sz val="10"/>
        <color rgb="FF000000"/>
        <rFont val="Times New Roman"/>
        <family val="1"/>
      </rPr>
      <t xml:space="preserve">range; </t>
    </r>
    <r>
      <rPr>
        <sz val="10"/>
        <color rgb="FF000000"/>
        <rFont val="微软雅黑"/>
        <family val="1"/>
        <charset val="134"/>
      </rPr>
      <t>合并</t>
    </r>
    <r>
      <rPr>
        <sz val="10"/>
        <color rgb="FF000000"/>
        <rFont val="Times New Roman"/>
        <family val="1"/>
      </rPr>
      <t>Doell</t>
    </r>
    <phoneticPr fontId="4" type="noConversion"/>
  </si>
  <si>
    <t>Data re-analysed by Gieske et al 1992 in GRES using better chloride deposition data - 2 - 9 mm for Cl and 4 - 13 mm for tritium; 50-500 years</t>
    <phoneticPr fontId="4" type="noConversion"/>
  </si>
  <si>
    <r>
      <t>McDonald</t>
    </r>
    <r>
      <rPr>
        <sz val="11"/>
        <color rgb="FFFF0000"/>
        <rFont val="宋体"/>
        <family val="3"/>
        <charset val="134"/>
      </rPr>
      <t>为准</t>
    </r>
    <r>
      <rPr>
        <sz val="11"/>
        <color rgb="FFFF0000"/>
        <rFont val="Times New Roman"/>
        <family val="1"/>
      </rPr>
      <t xml:space="preserve">, </t>
    </r>
    <r>
      <rPr>
        <sz val="11"/>
        <color rgb="FFFF0000"/>
        <rFont val="宋体"/>
        <family val="3"/>
        <charset val="134"/>
      </rPr>
      <t>合并</t>
    </r>
    <r>
      <rPr>
        <sz val="11"/>
        <color rgb="FFFF0000"/>
        <rFont val="Times New Roman"/>
        <family val="1"/>
      </rPr>
      <t>Scanlon</t>
    </r>
    <r>
      <rPr>
        <sz val="11"/>
        <color rgb="FFFF0000"/>
        <rFont val="宋体"/>
        <family val="3"/>
        <charset val="134"/>
      </rPr>
      <t>等</t>
    </r>
    <r>
      <rPr>
        <sz val="11"/>
        <color rgb="FFFF0000"/>
        <rFont val="Times New Roman"/>
        <family val="1"/>
      </rPr>
      <t>4</t>
    </r>
    <r>
      <rPr>
        <sz val="11"/>
        <color rgb="FFFF0000"/>
        <rFont val="宋体"/>
        <family val="3"/>
        <charset val="134"/>
      </rPr>
      <t>个</t>
    </r>
    <phoneticPr fontId="4" type="noConversion"/>
  </si>
  <si>
    <t>Hadejia River of Komadougou-Yobe basin</t>
    <phoneticPr fontId="4" type="noConversion"/>
  </si>
  <si>
    <t>Sobowale A, et al. (2010).  Water resources potentials of Hadejia River Sub - catchment of Komadugu Yobe River Basin in Nigeria.  Agric Eng Int: CIGR Journal,12(2): 1-6.</t>
    <phoneticPr fontId="4" type="noConversion"/>
  </si>
  <si>
    <t>HS3</t>
    <phoneticPr fontId="4" type="noConversion"/>
  </si>
  <si>
    <t>6 profiles average; HS1</t>
    <phoneticPr fontId="4" type="noConversion"/>
  </si>
  <si>
    <t>sand</t>
    <phoneticPr fontId="4" type="noConversion"/>
  </si>
  <si>
    <t>&gt;100yr</t>
    <phoneticPr fontId="4" type="noConversion"/>
  </si>
  <si>
    <t>5 average</t>
    <phoneticPr fontId="4" type="noConversion"/>
  </si>
  <si>
    <t>4 average</t>
    <phoneticPr fontId="4" type="noConversion"/>
  </si>
  <si>
    <t>80 estimates average</t>
    <phoneticPr fontId="4" type="noConversion"/>
  </si>
  <si>
    <t>85 average</t>
    <phoneticPr fontId="4" type="noConversion"/>
  </si>
  <si>
    <r>
      <t xml:space="preserve">Moeck 105.7, </t>
    </r>
    <r>
      <rPr>
        <sz val="11"/>
        <color rgb="FFFF0000"/>
        <rFont val="Times New Roman"/>
        <family val="1"/>
        <charset val="134"/>
      </rPr>
      <t>未保留</t>
    </r>
  </si>
  <si>
    <r>
      <rPr>
        <sz val="11"/>
        <color rgb="FFFF0000"/>
        <rFont val="宋体"/>
        <family val="1"/>
        <charset val="134"/>
      </rPr>
      <t>某一场洪水模拟</t>
    </r>
    <phoneticPr fontId="4" type="noConversion"/>
  </si>
  <si>
    <t>Ref whole profile</t>
    <phoneticPr fontId="4" type="noConversion"/>
  </si>
  <si>
    <r>
      <rPr>
        <sz val="11"/>
        <color rgb="FFFF0000"/>
        <rFont val="宋体"/>
        <family val="1"/>
        <charset val="134"/>
      </rPr>
      <t>取大面积值</t>
    </r>
    <phoneticPr fontId="4" type="noConversion"/>
  </si>
  <si>
    <t>Ref used value in recovery period (close to natural)</t>
    <phoneticPr fontId="4" type="noConversion"/>
  </si>
  <si>
    <r>
      <t>Karst, MacDonald ref1</t>
    </r>
    <r>
      <rPr>
        <sz val="10"/>
        <color rgb="FF000000"/>
        <rFont val="宋体"/>
        <family val="1"/>
        <charset val="134"/>
      </rPr>
      <t>为准，</t>
    </r>
    <r>
      <rPr>
        <sz val="10"/>
        <color rgb="FF000000"/>
        <rFont val="Times New Roman"/>
        <family val="1"/>
      </rPr>
      <t>range</t>
    </r>
    <r>
      <rPr>
        <sz val="10"/>
        <color rgb="FF000000"/>
        <rFont val="宋体"/>
        <family val="1"/>
        <charset val="134"/>
      </rPr>
      <t>合并</t>
    </r>
    <phoneticPr fontId="4" type="noConversion"/>
  </si>
  <si>
    <r>
      <t>McDonald</t>
    </r>
    <r>
      <rPr>
        <sz val="11"/>
        <color rgb="FFFF0000"/>
        <rFont val="宋体"/>
        <family val="3"/>
        <charset val="134"/>
      </rPr>
      <t>为准</t>
    </r>
    <r>
      <rPr>
        <sz val="11"/>
        <color rgb="FFFF0000"/>
        <rFont val="Times New Roman"/>
        <family val="1"/>
      </rPr>
      <t>, 8</t>
    </r>
    <r>
      <rPr>
        <sz val="11"/>
        <color rgb="FFFF0000"/>
        <rFont val="宋体"/>
        <family val="3"/>
        <charset val="134"/>
      </rPr>
      <t>个去重复取范围</t>
    </r>
    <r>
      <rPr>
        <sz val="11"/>
        <color rgb="FFFF0000"/>
        <rFont val="微软雅黑"/>
        <family val="3"/>
        <charset val="134"/>
      </rPr>
      <t>，</t>
    </r>
    <r>
      <rPr>
        <sz val="11"/>
        <color rgb="FFFF0000"/>
        <rFont val="Times New Roman"/>
        <family val="1"/>
      </rPr>
      <t>best=Ref2</t>
    </r>
    <r>
      <rPr>
        <sz val="11"/>
        <color rgb="FFFF0000"/>
        <rFont val="微软雅黑"/>
        <family val="3"/>
        <charset val="134"/>
      </rPr>
      <t>取值</t>
    </r>
    <phoneticPr fontId="4" type="noConversion"/>
  </si>
  <si>
    <r>
      <rPr>
        <sz val="11"/>
        <color rgb="FFFF0000"/>
        <rFont val="宋体"/>
        <family val="1"/>
        <charset val="134"/>
      </rPr>
      <t>合并</t>
    </r>
    <r>
      <rPr>
        <sz val="11"/>
        <color rgb="FFFF0000"/>
        <rFont val="Times New Roman"/>
        <family val="1"/>
      </rPr>
      <t>Mohan, Doell</t>
    </r>
    <phoneticPr fontId="4" type="noConversion"/>
  </si>
  <si>
    <r>
      <rPr>
        <b/>
        <sz val="11"/>
        <color rgb="FFFA7D00"/>
        <rFont val="等线"/>
        <family val="2"/>
        <charset val="134"/>
      </rPr>
      <t>合并</t>
    </r>
    <r>
      <rPr>
        <b/>
        <sz val="11"/>
        <color rgb="FFFA7D00"/>
        <rFont val="Times New Roman"/>
        <family val="1"/>
      </rPr>
      <t xml:space="preserve"> Doell2008</t>
    </r>
    <phoneticPr fontId="4" type="noConversion"/>
  </si>
  <si>
    <r>
      <t>Ref, Prep=210±70 mm, Scanlon</t>
    </r>
    <r>
      <rPr>
        <sz val="11"/>
        <rFont val="宋体"/>
        <family val="3"/>
        <charset val="134"/>
      </rPr>
      <t>测点数最多</t>
    </r>
    <r>
      <rPr>
        <sz val="11"/>
        <rFont val="Times New Roman"/>
        <family val="1"/>
      </rPr>
      <t>, 7</t>
    </r>
    <r>
      <rPr>
        <sz val="11"/>
        <rFont val="宋体"/>
        <family val="3"/>
        <charset val="134"/>
      </rPr>
      <t>个</t>
    </r>
    <r>
      <rPr>
        <sz val="11"/>
        <rFont val="Times New Roman"/>
        <family val="1"/>
      </rPr>
      <t xml:space="preserve">range; Heilweil </t>
    </r>
    <r>
      <rPr>
        <sz val="11"/>
        <rFont val="宋体"/>
        <family val="3"/>
        <charset val="134"/>
      </rPr>
      <t>流域结果</t>
    </r>
    <r>
      <rPr>
        <sz val="11"/>
        <rFont val="Times New Roman"/>
        <family val="1"/>
      </rPr>
      <t>11</t>
    </r>
    <r>
      <rPr>
        <sz val="11"/>
        <rFont val="宋体"/>
        <family val="3"/>
        <charset val="134"/>
      </rPr>
      <t>个钻井</t>
    </r>
    <r>
      <rPr>
        <sz val="11"/>
        <rFont val="Times New Roman"/>
        <family val="1"/>
      </rPr>
      <t xml:space="preserve">, </t>
    </r>
    <r>
      <rPr>
        <sz val="11"/>
        <rFont val="宋体"/>
        <family val="3"/>
        <charset val="134"/>
      </rPr>
      <t>以此为准</t>
    </r>
    <phoneticPr fontId="4" type="noConversion"/>
  </si>
  <si>
    <r>
      <t xml:space="preserve">Irri land, </t>
    </r>
    <r>
      <rPr>
        <sz val="11"/>
        <color rgb="FFFF0000"/>
        <rFont val="Times New Roman"/>
        <family val="1"/>
        <charset val="134"/>
      </rPr>
      <t>但保留</t>
    </r>
    <r>
      <rPr>
        <sz val="11"/>
        <color rgb="FFFF0000"/>
        <rFont val="Times New Roman"/>
        <family val="1"/>
      </rPr>
      <t xml:space="preserve">, </t>
    </r>
    <r>
      <rPr>
        <sz val="11"/>
        <color rgb="FFFF0000"/>
        <rFont val="Times New Roman"/>
        <family val="1"/>
        <charset val="134"/>
      </rPr>
      <t>信息合并</t>
    </r>
  </si>
  <si>
    <r>
      <t>Barnett, S. R. (1990). Effect of land clearance in the mallee region on river Murray salinity and land salinisation. BMR Journal of Australian Geology &amp; Geophysics BJAGDT, 11(2), 205-208.</t>
    </r>
    <r>
      <rPr>
        <sz val="10"/>
        <rFont val="微软雅黑"/>
        <family val="1"/>
        <charset val="134"/>
      </rPr>
      <t>；</t>
    </r>
    <r>
      <rPr>
        <sz val="10"/>
        <rFont val="Times New Roman"/>
        <family val="1"/>
      </rPr>
      <t>Cook PG, Kilty S (1992). A helicopter-borne electromagnetic survey to delineate groundwater recharge rates. Water Resour Res, 28(11): 2953-2961.; Crosbie, R. S., Jolly, I. D., et al. (2010). Can the dataset of field based recharge estimates in Australia be used to predict recharge in data-poor areas?. Hydrology and Earth System Sciences, 14(10), 2023-2038.</t>
    </r>
    <r>
      <rPr>
        <sz val="10"/>
        <rFont val="微软雅黑"/>
        <family val="1"/>
        <charset val="134"/>
      </rPr>
      <t>；</t>
    </r>
    <r>
      <rPr>
        <sz val="10"/>
        <rFont val="Times New Roman"/>
        <family val="1"/>
      </rPr>
      <t xml:space="preserve"> Allison GB, Cook PG, et al. (1990). Land clearance and river salinisation in the western Murray Basin, Australia. J Hydrol, 119(1): 1-18.</t>
    </r>
    <r>
      <rPr>
        <sz val="10"/>
        <rFont val="微软雅黑"/>
        <family val="1"/>
        <charset val="134"/>
      </rPr>
      <t>；</t>
    </r>
    <r>
      <rPr>
        <sz val="10"/>
        <rFont val="Times New Roman"/>
        <family val="1"/>
      </rPr>
      <t>Jolly ID, Cook PG, et al. (1989). Simultaneous Water and Solute Movement through an Unsaturated Soil Following an Increase in Recharge. J Hydrol, 111(1-4): 391-396.</t>
    </r>
    <phoneticPr fontId="4" type="noConversion"/>
  </si>
  <si>
    <r>
      <t>Sami (2003). A comparison of Recharge Estimates in a Karoo Aquifer from a CMB in GW and an integrated Surface-Subsurface model, in in Xu&amp;Beekman (eds). GW recharge estimation in Southern Africa, UNESCO, Paris. Sami and Hughes 1996 - Journal of Hydrology https://doi.org/10.1016/0022-1694(95)02843-9</t>
    </r>
    <r>
      <rPr>
        <sz val="10"/>
        <rFont val="微软雅黑"/>
        <family val="1"/>
        <charset val="134"/>
      </rPr>
      <t>；</t>
    </r>
    <r>
      <rPr>
        <sz val="10"/>
        <rFont val="Times New Roman"/>
        <family val="1"/>
      </rPr>
      <t xml:space="preserve"> Kok, T. S. (1992). Recharge of springs in South Africa. GH Report, 3748.</t>
    </r>
    <phoneticPr fontId="4" type="noConversion"/>
  </si>
  <si>
    <r>
      <t>Zeppel, M. J., Yunusa, I. A., et al. (2006). Daily, seasonal and annual patterns of transpiration from a stand of remnant vegetation dominated by a coniferous Callitris species and a broad</t>
    </r>
    <r>
      <rPr>
        <sz val="11"/>
        <color theme="1"/>
        <rFont val="等线"/>
        <family val="2"/>
      </rPr>
      <t>‐</t>
    </r>
    <r>
      <rPr>
        <sz val="11"/>
        <color theme="1"/>
        <rFont val="Times New Roman"/>
        <family val="1"/>
      </rPr>
      <t>leaved Eucalyptus species. Physiologia Plantarum, 127(3), 413-422.</t>
    </r>
    <phoneticPr fontId="4" type="noConversion"/>
  </si>
  <si>
    <r>
      <t>cropland</t>
    </r>
    <r>
      <rPr>
        <sz val="10"/>
        <color rgb="FF000000"/>
        <rFont val="微软雅黑"/>
        <family val="1"/>
        <charset val="134"/>
      </rPr>
      <t>；</t>
    </r>
    <r>
      <rPr>
        <sz val="10"/>
        <color rgb="FF000000"/>
        <rFont val="Times New Roman"/>
        <family val="1"/>
      </rPr>
      <t xml:space="preserve"> Ref2=Pasture</t>
    </r>
    <phoneticPr fontId="4" type="noConversion"/>
  </si>
  <si>
    <r>
      <t>Houston, J (1992). RWS: comparative case histories from Nigeria and Zimbabwe, in Wright and Burgess (eds). The Hydrogeology of Crystalline Basement Aquifers in Africa, Geological Society Speical Publication No 66</t>
    </r>
    <r>
      <rPr>
        <sz val="10"/>
        <rFont val="微软雅黑"/>
        <family val="1"/>
        <charset val="134"/>
      </rPr>
      <t>；</t>
    </r>
    <r>
      <rPr>
        <sz val="10"/>
        <rFont val="Times New Roman"/>
        <family val="1"/>
      </rPr>
      <t xml:space="preserve"> Wang, L., O Dochartaigh, B., et al. (2010). A literature review of recharge estimation and groundwater resource assessment in Africa.</t>
    </r>
    <phoneticPr fontId="4" type="noConversion"/>
  </si>
  <si>
    <r>
      <t>Water balance backed up with WLs and tracers showing modern recharge to the NWSAS</t>
    </r>
    <r>
      <rPr>
        <sz val="11"/>
        <rFont val="微软雅黑"/>
        <family val="1"/>
        <charset val="134"/>
      </rPr>
      <t>，</t>
    </r>
    <r>
      <rPr>
        <sz val="11"/>
        <rFont val="Times New Roman"/>
        <family val="1"/>
      </rPr>
      <t xml:space="preserve"> 2003-2010</t>
    </r>
    <phoneticPr fontId="4" type="noConversion"/>
  </si>
  <si>
    <r>
      <t>Shiekh-Zoweid/Raffa</t>
    </r>
    <r>
      <rPr>
        <sz val="11"/>
        <color rgb="FFFF0000"/>
        <rFont val="微软雅黑"/>
        <family val="1"/>
        <charset val="134"/>
      </rPr>
      <t>，</t>
    </r>
    <r>
      <rPr>
        <sz val="11"/>
        <color rgb="FFFF0000"/>
        <rFont val="Times New Roman"/>
        <family val="1"/>
      </rPr>
      <t xml:space="preserve"> Karafin in Sinai</t>
    </r>
    <phoneticPr fontId="4" type="noConversion"/>
  </si>
  <si>
    <t>Pire Ghar, Sarabe Babaheydar, and Baghe rostam springs in Saldoran region</t>
    <phoneticPr fontId="4" type="noConversion"/>
  </si>
  <si>
    <r>
      <t>Williamson, T. N., Newman, B. D., et al. (2004). Regolith water in zero</t>
    </r>
    <r>
      <rPr>
        <sz val="11"/>
        <color theme="1"/>
        <rFont val="等线"/>
        <family val="2"/>
      </rPr>
      <t>‐</t>
    </r>
    <r>
      <rPr>
        <sz val="11"/>
        <color theme="1"/>
        <rFont val="Times New Roman"/>
        <family val="1"/>
      </rPr>
      <t>order chaparral and perennial grass watersheds four decades after vegetation conversion. Vadose Zone Journal, 3(3), 1007-1016.</t>
    </r>
    <phoneticPr fontId="4" type="noConversion"/>
  </si>
  <si>
    <r>
      <t>Wood, W. W., &amp; Sanford, W. E. (1995). Chemical and isotopic methods for quantifying ground</t>
    </r>
    <r>
      <rPr>
        <sz val="11"/>
        <color theme="1"/>
        <rFont val="等线"/>
        <family val="2"/>
      </rPr>
      <t>‐</t>
    </r>
    <r>
      <rPr>
        <sz val="11"/>
        <color theme="1"/>
        <rFont val="Times New Roman"/>
        <family val="1"/>
      </rPr>
      <t>water recharge in a regional, semiarid environment. Groundwater, 33(3), 458-468.</t>
    </r>
    <phoneticPr fontId="4" type="noConversion"/>
  </si>
  <si>
    <r>
      <t>NV Beaty</t>
    </r>
    <r>
      <rPr>
        <b/>
        <sz val="11"/>
        <color rgb="FFFA7D00"/>
        <rFont val="等线"/>
        <family val="2"/>
        <charset val="134"/>
      </rPr>
      <t>，</t>
    </r>
    <r>
      <rPr>
        <b/>
        <sz val="11"/>
        <color rgb="FFFA7D00"/>
        <rFont val="Times New Roman"/>
        <family val="1"/>
      </rPr>
      <t>Amargosa Desert</t>
    </r>
    <phoneticPr fontId="4" type="noConversion"/>
  </si>
  <si>
    <t>WB</t>
    <phoneticPr fontId="4" type="noConversion"/>
  </si>
  <si>
    <t>Wanke, H., Dünkeloh, A., &amp; Udluft, P. (2008). Groundwater recharge assessment for the Kalahari catchment of north-eastern Namibia and north-western Botswana with a regional-scale water balance model. Water Resources Management, 22(9), 1143-1158.</t>
    <phoneticPr fontId="4" type="noConversion"/>
  </si>
  <si>
    <t>Reference, WB model 2% of precipitation</t>
    <phoneticPr fontId="4" type="noConversion"/>
  </si>
  <si>
    <t>Gheith &amp; Sultan (2002). Construction of a hydrologic model for estimating Wadi runoff and groundwater recharge in Eastern Desert, Egypt, J. of Hydrol, 36-55.</t>
    <phoneticPr fontId="4" type="noConversion"/>
  </si>
  <si>
    <r>
      <t>Mohan, location</t>
    </r>
    <r>
      <rPr>
        <sz val="11"/>
        <color rgb="FFFF0000"/>
        <rFont val="宋体"/>
        <family val="1"/>
        <charset val="134"/>
      </rPr>
      <t>错误，132.5 同</t>
    </r>
    <r>
      <rPr>
        <sz val="11"/>
        <color rgb="FFFF0000"/>
        <rFont val="Times New Roman"/>
        <family val="1"/>
      </rPr>
      <t>ref</t>
    </r>
    <phoneticPr fontId="4" type="noConversion"/>
  </si>
  <si>
    <t>203 in urbanized area; 860 in the rest; 1997-2002 water level</t>
    <phoneticPr fontId="4" type="noConversion"/>
  </si>
  <si>
    <t>Ref acquifer characterized by high direct infliatration (due to graval formation and coarse sediment); urban 203; others 860, assume 85% recharge rate</t>
    <phoneticPr fontId="4" type="noConversion"/>
  </si>
  <si>
    <t>GM</t>
    <phoneticPr fontId="4" type="noConversion"/>
  </si>
  <si>
    <t>semi-arid,filed site (location correct)</t>
    <phoneticPr fontId="4" type="noConversion"/>
  </si>
  <si>
    <t>&gt;30yr</t>
    <phoneticPr fontId="4" type="noConversion"/>
  </si>
  <si>
    <t>Canada</t>
    <phoneticPr fontId="4" type="noConversion"/>
  </si>
  <si>
    <t>Saskatoon</t>
    <phoneticPr fontId="4" type="noConversion"/>
  </si>
  <si>
    <t>Bruun et al. 2016</t>
    <phoneticPr fontId="4" type="noConversion"/>
  </si>
  <si>
    <t>Bruun, B., Jackson, K., Lake, P., &amp; Walker, J. (2016). Texas Aquifers Study Groundwater Quantity, Quality, Flow, and Contributions to Surface Water.</t>
    <phoneticPr fontId="4" type="noConversion"/>
  </si>
  <si>
    <t>Lyles reach, Texas</t>
    <phoneticPr fontId="4" type="noConversion"/>
  </si>
  <si>
    <t>Sect. 6.8, 2 inch/yr</t>
    <phoneticPr fontId="4" type="noConversion"/>
  </si>
  <si>
    <t>Ksat=2087.88 cmpd</t>
    <phoneticPr fontId="4" type="noConversion"/>
  </si>
  <si>
    <t>0.1~0.8 inch/yr</t>
    <phoneticPr fontId="4" type="noConversion"/>
  </si>
  <si>
    <t>South agricultural affected (0.007~3 inch),north limit agricultural</t>
    <phoneticPr fontId="4" type="noConversion"/>
  </si>
  <si>
    <t>Seymour, Texas</t>
    <phoneticPr fontId="4" type="noConversion"/>
  </si>
  <si>
    <t>Outcrop of Dockum Aquifer, Texas</t>
    <phoneticPr fontId="4" type="noConversion"/>
  </si>
  <si>
    <t>0.15~0.58 inch/yr, outcrop in Mitchell</t>
    <phoneticPr fontId="4" type="noConversion"/>
  </si>
  <si>
    <t>North Ogallala, Texas</t>
    <phoneticPr fontId="4" type="noConversion"/>
  </si>
  <si>
    <t>Lyle reach in Zavala City, 22km north of Trockmorton, Texas</t>
    <phoneticPr fontId="4" type="noConversion"/>
  </si>
  <si>
    <r>
      <t xml:space="preserve">Rgw Range </t>
    </r>
    <r>
      <rPr>
        <sz val="11"/>
        <color rgb="FFFF0000"/>
        <rFont val="微软雅黑"/>
        <family val="1"/>
        <charset val="134"/>
      </rPr>
      <t>合并</t>
    </r>
    <r>
      <rPr>
        <sz val="11"/>
        <color rgb="FFFF0000"/>
        <rFont val="Times New Roman"/>
        <family val="1"/>
      </rPr>
      <t xml:space="preserve">; rangeland </t>
    </r>
    <r>
      <rPr>
        <sz val="11"/>
        <color rgb="FFFF0000"/>
        <rFont val="微软雅黑"/>
        <family val="1"/>
        <charset val="134"/>
      </rPr>
      <t>牧场</t>
    </r>
    <r>
      <rPr>
        <sz val="11"/>
        <color rgb="FFFF0000"/>
        <rFont val="Times New Roman"/>
        <family val="1"/>
      </rPr>
      <t xml:space="preserve"> 1.4% prec drains below 3m; semi-arid</t>
    </r>
    <phoneticPr fontId="4" type="noConversion"/>
  </si>
  <si>
    <t>Carlson D, Thurow T, et al. (1990). Effect of honey mesquite on the water balance of Texas Rolling Plains rangeland. J Range Manage: 491-496; Wright TA, Knight RW, et al. (1988). Water yield of North Texas native grasslands. In Water yield improvement from rangeland watersheads, Texas Water Dev Board, Austin: 42-50.</t>
    <phoneticPr fontId="4" type="noConversion"/>
  </si>
  <si>
    <t>lat-0.01; lon+0.01</t>
    <phoneticPr fontId="4" type="noConversion"/>
  </si>
  <si>
    <t>West bank Mountain Aquifer</t>
    <phoneticPr fontId="4" type="noConversion"/>
  </si>
  <si>
    <t>110for distributed model;</t>
    <phoneticPr fontId="4" type="noConversion"/>
  </si>
  <si>
    <t>Karst, lat+0.09, Ref composite results</t>
    <phoneticPr fontId="4" type="noConversion"/>
  </si>
  <si>
    <t>Butscher, C., &amp; Huggenberger, P. (2008). Intrinsic vulnerability assessment in karst areas: a numerical modeling approach. Water Resources Research, 44(3).</t>
    <phoneticPr fontId="4" type="noConversion"/>
  </si>
  <si>
    <t>weak karst Chalk, Ref (finch)Tab. 3</t>
    <phoneticPr fontId="4" type="noConversion"/>
  </si>
  <si>
    <t>Einsiedl, F., &amp; Mayer, B. (2005). Sources and processes affecting sulfate in a karstic groundwater system of the Franconian Alb, southern Germany. Environmental science &amp; technology, 39(18), 7118-7125.</t>
    <phoneticPr fontId="4" type="noConversion"/>
  </si>
  <si>
    <t>Bohming spring, Rieshofen, Franconian Alb</t>
    <phoneticPr fontId="4" type="noConversion"/>
  </si>
  <si>
    <t>Siebenquellen spring, Schneeaple; Gutensteiner</t>
    <phoneticPr fontId="4" type="noConversion"/>
  </si>
  <si>
    <t>Bonacci, O. (2001). Analysis of the maximum discharge of karst springs. Hydrogeology Journal, 9(4), 328-338.</t>
    <phoneticPr fontId="4" type="noConversion"/>
  </si>
  <si>
    <t>Vaute, L., Drogue, C., Garrelly, L., &amp; Ghelfenstein, M. (1997). Relations between the structure of storage and the transport of chemical compounds in karstic aquifers. Journal of Hydrology, 199(3-4), 221-238.</t>
    <phoneticPr fontId="4" type="noConversion"/>
  </si>
  <si>
    <t>Siebenquellen spring, Schneeaple</t>
    <phoneticPr fontId="4" type="noConversion"/>
  </si>
  <si>
    <r>
      <t>Jukić, D., &amp; Denić</t>
    </r>
    <r>
      <rPr>
        <sz val="10"/>
        <rFont val="等线"/>
        <family val="2"/>
      </rPr>
      <t>‐</t>
    </r>
    <r>
      <rPr>
        <sz val="10"/>
        <rFont val="Times New Roman"/>
        <family val="1"/>
      </rPr>
      <t>Jukić, V. (2008). Estimating parameters of groundwater recharge model in frequency domain: Karst springs Jadro and Žrnovnica. Hydrological Processes: An International Journal, 22(23), 4532-4542.</t>
    </r>
    <phoneticPr fontId="4" type="noConversion"/>
  </si>
  <si>
    <t>Cerella spring, Latina</t>
    <phoneticPr fontId="4" type="noConversion"/>
  </si>
  <si>
    <t>Karst, Table 2</t>
    <phoneticPr fontId="4" type="noConversion"/>
  </si>
  <si>
    <t>Barbieri, M., Boschetti, T., et al. (2005). STab.isotope (2H, 18O and 87Sr/86Sr) and hydrochemistry monitoring for groundwater hydrodynamics analysis in a karst aquifer (Gran Sasso, Central Italy). Applied Geochemistry, 20(11), 2063-2081.</t>
    <phoneticPr fontId="4" type="noConversion"/>
  </si>
  <si>
    <t>Harmanköy-Beyyayla Karst (HBKS)</t>
    <phoneticPr fontId="4" type="noConversion"/>
  </si>
  <si>
    <t>Anjar-Chamsine</t>
    <phoneticPr fontId="4" type="noConversion"/>
  </si>
  <si>
    <t>Limestone karst, Ref</t>
    <phoneticPr fontId="4" type="noConversion"/>
  </si>
  <si>
    <t>Kok, T. S. (1992). Recharge of springs in South Africa. GH Report, 3748.</t>
    <phoneticPr fontId="4" type="noConversion"/>
  </si>
  <si>
    <t>South Africa</t>
    <phoneticPr fontId="4" type="noConversion"/>
  </si>
  <si>
    <t>Reddersburg</t>
  </si>
  <si>
    <t>Bloemendal</t>
  </si>
  <si>
    <t>semi-arid Karoo aquifer</t>
  </si>
  <si>
    <t>not include 36.2, use average of 3</t>
    <phoneticPr fontId="4" type="noConversion"/>
  </si>
  <si>
    <t>CMB(4.5mm)</t>
    <phoneticPr fontId="4" type="noConversion"/>
  </si>
  <si>
    <t>Sabie</t>
    <phoneticPr fontId="4" type="noConversion"/>
  </si>
  <si>
    <t>lon+0.01-inland</t>
    <phoneticPr fontId="4" type="noConversion"/>
  </si>
  <si>
    <t>Trompsburg</t>
    <phoneticPr fontId="4" type="noConversion"/>
  </si>
  <si>
    <t>Kokstad</t>
  </si>
  <si>
    <t>New Bethesda</t>
    <phoneticPr fontId="4" type="noConversion"/>
  </si>
  <si>
    <t>Atlantis</t>
  </si>
  <si>
    <t>not include Mohan 50.4mm</t>
    <phoneticPr fontId="4" type="noConversion"/>
  </si>
  <si>
    <t>Bredenkamp, D. B. (1988). Quantitative estimation of ground-water recharge in dolomite. In Estimation of Natural Groundwater Recharge (pp. 449-460). Springer, Dordrecht.</t>
    <phoneticPr fontId="4" type="noConversion"/>
  </si>
  <si>
    <t>取降雨最接近的</t>
    <phoneticPr fontId="4" type="noConversion"/>
  </si>
  <si>
    <t>Akaki catchment</t>
    <phoneticPr fontId="4" type="noConversion"/>
  </si>
  <si>
    <t>Demlie, M. (2015) Assessment and estimation of groundwater recharge for a catchment located in highland tropical climate in central Ethiopia using catchment soil–water balance (SWB). and chloride mass balance (CMB). techniques. Environmental Earth Sciences, 1-14.</t>
    <phoneticPr fontId="4" type="noConversion"/>
  </si>
  <si>
    <t>Fig. 8, Aba-Samuel Reservoir</t>
    <phoneticPr fontId="4" type="noConversion"/>
  </si>
  <si>
    <t>dolomitic springs</t>
    <phoneticPr fontId="4" type="noConversion"/>
  </si>
  <si>
    <t xml:space="preserve">Kombat Aquifer, including Otavi Group (less 9 mm/yr), arid </t>
    <phoneticPr fontId="4" type="noConversion"/>
  </si>
  <si>
    <t>Bredenkamp, D. B., Xu, Y., &amp; Beekman, H. E. (2003). Perspectives on recharge estimation in dolomitic aquifers in South Africa. Groundwater recharge estimation in Southern Africa (Xu, Y and Beekman HE, eds.) UNESCO International Hydrological Programme Series, (64), 65-79.</t>
    <phoneticPr fontId="4" type="noConversion"/>
  </si>
  <si>
    <t>Ref change, karst, dolomitic</t>
    <phoneticPr fontId="4" type="noConversion"/>
  </si>
  <si>
    <t>South Australia, Naracoorte Ranges</t>
    <phoneticPr fontId="4" type="noConversion"/>
  </si>
  <si>
    <t>Leaney, F. W., Herczeg, A. L.et al. (1999). The origin of fresh groundwater in the south west Murray Basin and its potential for salinisation.</t>
    <phoneticPr fontId="4" type="noConversion"/>
  </si>
  <si>
    <t>Leaney, F. W., Herczeg, A. L., et al. (1999). The origin of fresh groundwater in the south west Murray Basin and its potential for salinisation.</t>
    <phoneticPr fontId="4" type="noConversion"/>
  </si>
  <si>
    <t>average of 34</t>
    <phoneticPr fontId="4" type="noConversion"/>
  </si>
  <si>
    <t>Karst, not karst in fkarst, no surface-expose</t>
    <phoneticPr fontId="4" type="noConversion"/>
  </si>
  <si>
    <t>Karst, lon+0.01, 2.5% of P=minimum recharge; 2.95% of P as mean</t>
    <phoneticPr fontId="4" type="noConversion"/>
  </si>
  <si>
    <t xml:space="preserve">Dolomite </t>
    <phoneticPr fontId="4" type="noConversion"/>
  </si>
  <si>
    <t>Karst, dolomite</t>
    <phoneticPr fontId="4" type="noConversion"/>
  </si>
  <si>
    <t>Local scale study (&lt;2500km2)</t>
    <phoneticPr fontId="4" type="noConversion"/>
  </si>
  <si>
    <t>Very local inputs</t>
    <phoneticPr fontId="4" type="noConversion"/>
  </si>
  <si>
    <t>Taylor &amp; Howard (1996). Groundwater recharge in the Victoria Nile basin of east Africa: support for the soil moisture balance approach using sTab.isotope tracers and flow modelling, J. of Hydol., 180; 31-35.</t>
    <phoneticPr fontId="4" type="noConversion"/>
  </si>
  <si>
    <t>Ref Abs mean</t>
    <phoneticPr fontId="4" type="noConversion"/>
  </si>
  <si>
    <t>Nile Basin</t>
    <phoneticPr fontId="4" type="noConversion"/>
  </si>
  <si>
    <t>WB</t>
    <phoneticPr fontId="4" type="noConversion"/>
  </si>
  <si>
    <t>Using grace model</t>
    <phoneticPr fontId="4" type="noConversion"/>
  </si>
  <si>
    <t>Confidence</t>
    <phoneticPr fontId="4" type="noConversion"/>
  </si>
  <si>
    <t>South Sudan</t>
    <phoneticPr fontId="4" type="noConversion"/>
  </si>
  <si>
    <t>Ref data</t>
    <phoneticPr fontId="4" type="noConversion"/>
  </si>
  <si>
    <t>Best estimate of long term annual groundwater recharge in mm per annum, most of the time equals to the mean estimates in the same cell</t>
    <phoneticPr fontId="4" type="noConversion"/>
  </si>
  <si>
    <t>average of 8</t>
    <phoneticPr fontId="4" type="noConversion"/>
  </si>
  <si>
    <t>average of 19 (2 estimates larger than P_sim were removed)</t>
    <phoneticPr fontId="4" type="noConversion"/>
  </si>
  <si>
    <t>median_rec_mmpa</t>
    <phoneticPr fontId="6" type="noConversion"/>
  </si>
  <si>
    <t>GW</t>
    <phoneticPr fontId="4" type="noConversion"/>
  </si>
  <si>
    <t>CMB</t>
    <phoneticPr fontId="4" type="noConversion"/>
  </si>
  <si>
    <t>very little quality control on this estimate</t>
  </si>
  <si>
    <t>average of 7, Ref checked</t>
    <phoneticPr fontId="4" type="noConversion"/>
  </si>
  <si>
    <r>
      <t>average of 6, WaterGAP</t>
    </r>
    <r>
      <rPr>
        <sz val="11"/>
        <color rgb="FFFF0000"/>
        <rFont val="宋体"/>
        <family val="3"/>
        <charset val="134"/>
      </rPr>
      <t>明显高估</t>
    </r>
    <phoneticPr fontId="4" type="noConversion"/>
  </si>
  <si>
    <t>RN028360~RN029841, Northern Australia</t>
    <phoneticPr fontId="4" type="noConversion"/>
  </si>
  <si>
    <t>Northern Australia</t>
  </si>
  <si>
    <r>
      <t>average of 5, WaterGAP</t>
    </r>
    <r>
      <rPr>
        <sz val="11"/>
        <color rgb="FFFF0000"/>
        <rFont val="宋体"/>
        <family val="3"/>
        <charset val="134"/>
      </rPr>
      <t>明显高估</t>
    </r>
    <phoneticPr fontId="4" type="noConversion"/>
  </si>
  <si>
    <t xml:space="preserve">Ref traced, using updated ref in 2010 in Fig. 5 (Wang 2010 used 2.5, is labeled as low Confidence by Macdonald 2018),  </t>
    <phoneticPr fontId="4" type="noConversion"/>
  </si>
  <si>
    <t>Bonsor et al. (2010). Interpretation of GRACE data of the Nile Basin using a groundwater recharge model. Hydrology and Earth System Sciences, 7, 4501-4533; Bonsor et al. (2009). Developing a preliminary recharge model of the Nile Basin to help interpret GRACE data; Wang, L., O Dochartaigh, B., et al. (2010). A literature review of recharge estimation and groundwater resource assessment in Africa.</t>
    <phoneticPr fontId="4" type="noConversion"/>
  </si>
  <si>
    <t>Ref 3-6% of precipitation, use 4.5%</t>
    <phoneticPr fontId="4" type="noConversion"/>
  </si>
  <si>
    <t>average of 2, Ref traced to Wood</t>
    <phoneticPr fontId="4" type="noConversion"/>
  </si>
  <si>
    <t>south east South Australia</t>
    <phoneticPr fontId="4" type="noConversion"/>
  </si>
  <si>
    <t>identified as soil recharge potential low Maschmedt</t>
    <phoneticPr fontId="4" type="noConversion"/>
  </si>
  <si>
    <t>Wood, C. (2010). South East National Water Initiative Sub Program 1.1: improved estimates of groundwater recharge in south east South Australia. DWLBC report. South Australian Department of Water, Land and Biodiversity Conservation, Adelaide, Australia; Crosbie, R. S., Jolly, I. D., et al. (2010). Can the dataset of field based recharge estimates in Australia be used to predict recharge in data-poor areas?. Hydrology and Earth System Sciences, 14(10), 2023-2038.</t>
    <phoneticPr fontId="4" type="noConversion"/>
  </si>
  <si>
    <t>Canterbury Plains</t>
    <phoneticPr fontId="4" type="noConversion"/>
  </si>
  <si>
    <t>New Zealand</t>
    <phoneticPr fontId="4" type="noConversion"/>
  </si>
  <si>
    <t>Winchmore</t>
  </si>
  <si>
    <t>Thorpe, H. R., &amp; Scott, D. M. (1999). An evaluation of four soil moisture models for estimating natural ground water recharge. Journal of Hydrology (New Zealand), 179-209.</t>
    <phoneticPr fontId="4" type="noConversion"/>
  </si>
  <si>
    <t>1955/56–1959/60 and 1995–1997,</t>
  </si>
  <si>
    <t>Duncan et al. 2016</t>
    <phoneticPr fontId="4" type="noConversion"/>
  </si>
  <si>
    <t>using no irrigation result, 25%~37% of Prep</t>
    <phoneticPr fontId="4" type="noConversion"/>
  </si>
  <si>
    <r>
      <t xml:space="preserve">average of 3, fland=0.54&lt;fcont=0.64, has strong drainage, WaterGAP </t>
    </r>
    <r>
      <rPr>
        <sz val="11"/>
        <color rgb="FFFF0000"/>
        <rFont val="微软雅黑"/>
        <family val="1"/>
        <charset val="134"/>
      </rPr>
      <t>明显高估</t>
    </r>
    <phoneticPr fontId="4" type="noConversion"/>
  </si>
  <si>
    <t>EnT</t>
    <phoneticPr fontId="4" type="noConversion"/>
  </si>
  <si>
    <t>Döll et al. 2008 (Edmumds)</t>
    <phoneticPr fontId="4" type="noConversion"/>
  </si>
  <si>
    <t>Goni, I. B. (2008). Estimating groundwater recharge in the southwestern sector of the Chad basin using chloride data. In Applied Groundwater Studies in Africa (pp. 333-346). CRC Press.</t>
    <phoneticPr fontId="4" type="noConversion"/>
  </si>
  <si>
    <t>Maiduguri, west Lake Chad</t>
    <phoneticPr fontId="4" type="noConversion"/>
  </si>
  <si>
    <t>Ref traced Goni 2008. abstract, 40 mm/a; Moech location not correct, 8.92849,15.64453</t>
    <phoneticPr fontId="4" type="noConversion"/>
  </si>
  <si>
    <t>Crosbie, R. S., Jolly, I. D., et al. (2010). Can the dataset of field based recharge estimates in Australia be used to predict recharge in data-poor areas?. Hydrology and Earth System Sciences, 14(10), 2023-2038.</t>
    <phoneticPr fontId="4" type="noConversion"/>
  </si>
  <si>
    <t>Prudic, D. E. (1994). Estimates of percolation rates and ages of water in unsaturated sediments at two Mojave Desert sites, California-Nevada (Vol. 94, No. 4162). US Geological Survey.</t>
    <phoneticPr fontId="4" type="noConversion"/>
  </si>
  <si>
    <t>lat-0.01; lon-0.01, choose by closest Rg</t>
    <phoneticPr fontId="4" type="noConversion"/>
  </si>
  <si>
    <t>Stonestrom, D.A., Prudic, D. E., et al. (2007). Focused ground-water recharge in the Amargosa Desert Basin. In: Stonestrom, D.A., Constantz, J., Ferré, T.P.A., Leake, S.A. (Ed.), USGS Professional Paper 1703—Ground-water recharge in the arid and semiarid Southwestern United States. U.S. Department of the Interior and U.S. Geological Survey, California, USA, Chapter E, 107 – 136.</t>
    <phoneticPr fontId="4" type="noConversion"/>
  </si>
  <si>
    <t>delete,Ref beneth river</t>
    <phoneticPr fontId="4" type="noConversion"/>
  </si>
  <si>
    <t>delete, Ref beneth river</t>
    <phoneticPr fontId="4" type="noConversion"/>
  </si>
  <si>
    <r>
      <t>use Scanlon</t>
    </r>
    <r>
      <rPr>
        <sz val="11"/>
        <color rgb="FFFF0000"/>
        <rFont val="宋体"/>
        <family val="1"/>
        <charset val="134"/>
      </rPr>
      <t xml:space="preserve"> </t>
    </r>
    <r>
      <rPr>
        <sz val="11"/>
        <color rgb="FFFF0000"/>
        <rFont val="Times New Roman"/>
        <family val="1"/>
      </rPr>
      <t>data</t>
    </r>
    <phoneticPr fontId="4" type="noConversion"/>
  </si>
  <si>
    <t>average of 3, Moeck location wrong?</t>
    <phoneticPr fontId="4" type="noConversion"/>
  </si>
  <si>
    <t>semi-arid</t>
  </si>
  <si>
    <t>Selaolo 1996 has 3 estimates, 0.5, 1.1, 1.8, but MacDonald\Mohan\Moeck set them in three differet grids, MacDonald and Mohan</t>
    <phoneticPr fontId="4" type="noConversion"/>
  </si>
  <si>
    <t>Botswana Kalahari</t>
    <phoneticPr fontId="4" type="noConversion"/>
  </si>
  <si>
    <t>Wang, L., O Dochartaigh, B., et al. (2010). A literature review of recharge estimation and groundwater resource assessment in Africa.; de Vries JJ, Selaolo ET, et al. (2000) Groundwater recharge in the Kalahari, with reference to paleo-hydrologic conditions. J Hydrol, 238(1-2): 110-123.</t>
    <phoneticPr fontId="4" type="noConversion"/>
  </si>
  <si>
    <t>Ref traced: De Vries 2000, eastern =5, P&gt;400; central=1, P~300</t>
    <phoneticPr fontId="4" type="noConversion"/>
  </si>
  <si>
    <t>Ref traced: De Vries 2000, eastern =5, P&gt;400 (Point A, this); central=1, P~300</t>
    <phoneticPr fontId="4" type="noConversion"/>
  </si>
  <si>
    <t>R&gt;P/delete</t>
  </si>
  <si>
    <t>Merge Mohan data</t>
    <phoneticPr fontId="4" type="noConversion"/>
  </si>
  <si>
    <t>Ref, follows region 8 value in Tab.6</t>
    <phoneticPr fontId="4" type="noConversion"/>
  </si>
  <si>
    <t>Rgobs&gt;R1</t>
    <phoneticPr fontId="4" type="noConversion"/>
  </si>
  <si>
    <t>Ref 8.47 unit convert; change lat-lon using center</t>
    <phoneticPr fontId="4" type="noConversion"/>
  </si>
  <si>
    <t xml:space="preserve">Italy </t>
    <phoneticPr fontId="4" type="noConversion"/>
  </si>
  <si>
    <t>karst</t>
    <phoneticPr fontId="4" type="noConversion"/>
  </si>
  <si>
    <t>Karst, Ref, treat gwr=runoff, underestimated P</t>
    <phoneticPr fontId="4" type="noConversion"/>
  </si>
  <si>
    <t>texturefactor</t>
  </si>
  <si>
    <t>arid_coarse</t>
  </si>
  <si>
    <t>group</t>
    <phoneticPr fontId="4" type="noConversion"/>
  </si>
  <si>
    <t>Sanford, Ward E., et al. (2012). Quantifying components of the hydrologic cycle in Virginia using chemical hydrograph separation and multiple regression analysis. US Geological Survey Scientific Investigations Report 5198: 152.</t>
    <phoneticPr fontId="4" type="noConversion"/>
  </si>
  <si>
    <t>WB(water budget)</t>
    <phoneticPr fontId="4" type="noConversion"/>
  </si>
  <si>
    <t>Country_Name</t>
    <phoneticPr fontId="4" type="noConversion"/>
  </si>
  <si>
    <r>
      <t>Karst, exclude</t>
    </r>
    <r>
      <rPr>
        <sz val="11"/>
        <color rgb="FFFF0000"/>
        <rFont val="微软雅黑"/>
        <family val="1"/>
        <charset val="134"/>
      </rPr>
      <t xml:space="preserve"> </t>
    </r>
    <r>
      <rPr>
        <sz val="11"/>
        <color rgb="FFFF0000"/>
        <rFont val="Times New Roman"/>
        <family val="1"/>
      </rPr>
      <t>Ref Karami, ie 63%</t>
    </r>
    <r>
      <rPr>
        <sz val="11"/>
        <color rgb="FFFF0000"/>
        <rFont val="宋体"/>
        <family val="3"/>
        <charset val="134"/>
      </rPr>
      <t xml:space="preserve"> </t>
    </r>
    <r>
      <rPr>
        <sz val="11"/>
        <color rgb="FFFF0000"/>
        <rFont val="Times New Roman"/>
        <family val="3"/>
      </rPr>
      <t>recharge rate under P</t>
    </r>
    <r>
      <rPr>
        <sz val="11"/>
        <color rgb="FFFF0000"/>
        <rFont val="Times New Roman"/>
        <family val="1"/>
      </rPr>
      <t>=950, GWRobs=598&gt;Prep_sim=446</t>
    </r>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</si>
</sst>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_);[Red]\(0.0\)"/>
    <numFmt numFmtId="178" formatCode="0.00_ "/>
  </numFmts>
  <fonts count="67" x14ac:knownFonts="1">
    <font>
      <sz val="11"/>
      <color theme="1"/>
      <name val="等线"/>
      <family val="2"/>
      <scheme val="minor"/>
    </font>
    <font>
      <sz val="11"/>
      <color rgb="FF006100"/>
      <name val="等线"/>
      <family val="2"/>
      <charset val="134"/>
      <scheme val="minor"/>
    </font>
    <font>
      <sz val="11"/>
      <color rgb="FF9C5700"/>
      <name val="等线"/>
      <family val="2"/>
      <charset val="134"/>
      <scheme val="minor"/>
    </font>
    <font>
      <sz val="11"/>
      <color rgb="FF3F3F76"/>
      <name val="等线"/>
      <family val="2"/>
      <charset val="134"/>
      <scheme val="minor"/>
    </font>
    <font>
      <sz val="9"/>
      <name val="等线"/>
      <family val="3"/>
      <charset val="134"/>
      <scheme val="minor"/>
    </font>
    <font>
      <b/>
      <sz val="9"/>
      <color rgb="FF3F3F76"/>
      <name val="Times New Roman"/>
      <family val="1"/>
    </font>
    <font>
      <sz val="9"/>
      <name val="宋体"/>
      <family val="3"/>
      <charset val="134"/>
    </font>
    <font>
      <sz val="10"/>
      <color rgb="FF000000"/>
      <name val="Times New Roman"/>
      <family val="1"/>
    </font>
    <font>
      <sz val="11"/>
      <color theme="1"/>
      <name val="等线 Light"/>
      <family val="2"/>
      <scheme val="major"/>
    </font>
    <font>
      <sz val="11"/>
      <color rgb="FFFF0000"/>
      <name val="等线"/>
      <family val="2"/>
      <scheme val="minor"/>
    </font>
    <font>
      <sz val="11"/>
      <color rgb="FFFF0000"/>
      <name val="等线"/>
      <family val="3"/>
      <charset val="134"/>
      <scheme val="minor"/>
    </font>
    <font>
      <sz val="11"/>
      <color theme="1"/>
      <name val="Times New Roman"/>
      <family val="1"/>
    </font>
    <font>
      <sz val="10"/>
      <name val="Times New Roman"/>
      <family val="1"/>
    </font>
    <font>
      <sz val="11"/>
      <name val="Times New Roman"/>
      <family val="1"/>
    </font>
    <font>
      <sz val="11"/>
      <color rgb="FFFF0000"/>
      <name val="Times New Roman"/>
      <family val="1"/>
    </font>
    <font>
      <b/>
      <sz val="9"/>
      <color rgb="FFFF0000"/>
      <name val="Times New Roman"/>
      <family val="1"/>
    </font>
    <font>
      <b/>
      <sz val="9"/>
      <name val="Times New Roman"/>
      <family val="1"/>
    </font>
    <font>
      <sz val="10"/>
      <name val="等线"/>
      <family val="2"/>
    </font>
    <font>
      <sz val="11"/>
      <name val="等线"/>
      <family val="2"/>
    </font>
    <font>
      <sz val="10"/>
      <name val="等线"/>
      <family val="3"/>
      <charset val="134"/>
    </font>
    <font>
      <sz val="10"/>
      <color rgb="FFFF0000"/>
      <name val="Times New Roman"/>
      <family val="1"/>
    </font>
    <font>
      <sz val="11"/>
      <color rgb="FF0070C0"/>
      <name val="Times New Roman"/>
      <family val="1"/>
    </font>
    <font>
      <sz val="10"/>
      <color rgb="FF0070C0"/>
      <name val="Times New Roman"/>
      <family val="1"/>
    </font>
    <font>
      <sz val="11"/>
      <color rgb="FFFF0000"/>
      <name val="微软雅黑"/>
      <family val="1"/>
      <charset val="134"/>
    </font>
    <font>
      <sz val="11"/>
      <color rgb="FFFF0000"/>
      <name val="宋体"/>
      <family val="1"/>
      <charset val="134"/>
    </font>
    <font>
      <sz val="11"/>
      <color rgb="FFFF0000"/>
      <name val="Times New Roman"/>
      <family val="1"/>
      <charset val="134"/>
    </font>
    <font>
      <sz val="11"/>
      <color theme="1"/>
      <name val="等线"/>
      <family val="2"/>
      <scheme val="minor"/>
    </font>
    <font>
      <b/>
      <sz val="11"/>
      <color rgb="FF3F3F3F"/>
      <name val="等线"/>
      <family val="2"/>
      <charset val="134"/>
      <scheme val="minor"/>
    </font>
    <font>
      <sz val="18"/>
      <color theme="3"/>
      <name val="等线 Light"/>
      <family val="2"/>
      <charset val="134"/>
      <scheme val="major"/>
    </font>
    <font>
      <b/>
      <sz val="15"/>
      <color theme="3"/>
      <name val="等线"/>
      <family val="2"/>
      <charset val="134"/>
      <scheme val="minor"/>
    </font>
    <font>
      <b/>
      <sz val="13"/>
      <color theme="3"/>
      <name val="等线"/>
      <family val="2"/>
      <charset val="134"/>
      <scheme val="minor"/>
    </font>
    <font>
      <b/>
      <sz val="11"/>
      <color theme="3"/>
      <name val="等线"/>
      <family val="2"/>
      <charset val="134"/>
      <scheme val="minor"/>
    </font>
    <font>
      <sz val="11"/>
      <color rgb="FF9C0006"/>
      <name val="等线"/>
      <family val="2"/>
      <charset val="134"/>
      <scheme val="minor"/>
    </font>
    <font>
      <b/>
      <sz val="11"/>
      <color rgb="FFFA7D00"/>
      <name val="等线"/>
      <family val="2"/>
      <charset val="134"/>
      <scheme val="minor"/>
    </font>
    <font>
      <sz val="11"/>
      <color rgb="FFFA7D00"/>
      <name val="等线"/>
      <family val="2"/>
      <charset val="134"/>
      <scheme val="minor"/>
    </font>
    <font>
      <b/>
      <sz val="11"/>
      <color theme="0"/>
      <name val="等线"/>
      <family val="2"/>
      <charset val="134"/>
      <scheme val="minor"/>
    </font>
    <font>
      <sz val="11"/>
      <color rgb="FFFF0000"/>
      <name val="等线"/>
      <family val="2"/>
      <charset val="134"/>
      <scheme val="minor"/>
    </font>
    <font>
      <i/>
      <sz val="11"/>
      <color rgb="FF7F7F7F"/>
      <name val="等线"/>
      <family val="2"/>
      <charset val="134"/>
      <scheme val="minor"/>
    </font>
    <font>
      <b/>
      <sz val="11"/>
      <color theme="1"/>
      <name val="等线"/>
      <family val="2"/>
      <charset val="134"/>
      <scheme val="minor"/>
    </font>
    <font>
      <sz val="11"/>
      <color theme="0"/>
      <name val="等线"/>
      <family val="2"/>
      <charset val="134"/>
      <scheme val="minor"/>
    </font>
    <font>
      <sz val="11"/>
      <color theme="1"/>
      <name val="等线"/>
      <family val="2"/>
      <charset val="134"/>
      <scheme val="minor"/>
    </font>
    <font>
      <sz val="10"/>
      <name val="微软雅黑"/>
      <family val="1"/>
      <charset val="134"/>
    </font>
    <font>
      <sz val="10"/>
      <color rgb="FF0070C0"/>
      <name val="微软雅黑"/>
      <family val="1"/>
      <charset val="134"/>
    </font>
    <font>
      <sz val="11"/>
      <name val="微软雅黑"/>
      <family val="1"/>
      <charset val="134"/>
    </font>
    <font>
      <sz val="10"/>
      <color rgb="FFFF0000"/>
      <name val="微软雅黑"/>
      <family val="1"/>
      <charset val="134"/>
    </font>
    <font>
      <sz val="11"/>
      <color rgb="FFFF0000"/>
      <name val="宋体"/>
      <family val="3"/>
      <charset val="134"/>
    </font>
    <font>
      <sz val="9"/>
      <name val="等线"/>
      <family val="2"/>
      <charset val="134"/>
      <scheme val="minor"/>
    </font>
    <font>
      <sz val="11"/>
      <name val="宋体"/>
      <family val="3"/>
      <charset val="134"/>
    </font>
    <font>
      <sz val="11"/>
      <name val="宋体"/>
      <family val="1"/>
      <charset val="134"/>
    </font>
    <font>
      <sz val="10"/>
      <color rgb="FF000000"/>
      <name val="宋体"/>
      <family val="1"/>
      <charset val="134"/>
    </font>
    <font>
      <sz val="10"/>
      <name val="宋体"/>
      <family val="3"/>
      <charset val="134"/>
    </font>
    <font>
      <sz val="11"/>
      <color rgb="FFFF0000"/>
      <name val="微软雅黑"/>
      <family val="3"/>
      <charset val="134"/>
    </font>
    <font>
      <sz val="10"/>
      <color rgb="FF000000"/>
      <name val="微软雅黑"/>
      <family val="1"/>
      <charset val="134"/>
    </font>
    <font>
      <b/>
      <sz val="11"/>
      <color rgb="FFFA7D00"/>
      <name val="Times New Roman"/>
      <family val="1"/>
    </font>
    <font>
      <b/>
      <sz val="11"/>
      <color rgb="FFFA7D00"/>
      <name val="等线"/>
      <family val="2"/>
      <charset val="134"/>
    </font>
    <font>
      <sz val="11"/>
      <color rgb="FF006100"/>
      <name val="Times New Roman"/>
      <family val="1"/>
    </font>
    <font>
      <b/>
      <sz val="11"/>
      <color rgb="FF3F3F3F"/>
      <name val="Times New Roman"/>
      <family val="1"/>
    </font>
    <font>
      <sz val="11"/>
      <color rgb="FF000000"/>
      <name val="Times New Roman"/>
      <family val="1"/>
    </font>
    <font>
      <b/>
      <sz val="11"/>
      <name val="Times New Roman"/>
      <family val="1"/>
    </font>
    <font>
      <sz val="8"/>
      <color rgb="FF3C4043"/>
      <name val="Times New Roman"/>
      <family val="1"/>
    </font>
    <font>
      <b/>
      <sz val="11"/>
      <color rgb="FFFF0000"/>
      <name val="Times New Roman"/>
      <family val="1"/>
    </font>
    <font>
      <sz val="11"/>
      <color theme="1"/>
      <name val="等线"/>
      <family val="2"/>
    </font>
    <font>
      <sz val="8"/>
      <name val="Times New Roman"/>
      <family val="1"/>
    </font>
    <font>
      <sz val="8"/>
      <color indexed="10"/>
      <name val="Times New Roman"/>
      <family val="1"/>
    </font>
    <font>
      <sz val="11"/>
      <color rgb="FF111111"/>
      <name val="Times New Roman"/>
      <family val="1"/>
    </font>
    <font>
      <sz val="10"/>
      <color rgb="FF2E2E2E"/>
      <name val="Georgia"/>
      <family val="1"/>
    </font>
    <font>
      <sz val="11"/>
      <color rgb="FFFF0000"/>
      <name val="Times New Roman"/>
      <family val="3"/>
    </font>
  </fonts>
  <fills count="39">
    <fill>
      <patternFill patternType="none"/>
    </fill>
    <fill>
      <patternFill patternType="gray125"/>
    </fill>
    <fill>
      <patternFill patternType="solid">
        <fgColor rgb="FFC6EFCE"/>
      </patternFill>
    </fill>
    <fill>
      <patternFill patternType="solid">
        <fgColor rgb="FFFFEB9C"/>
      </patternFill>
    </fill>
    <fill>
      <patternFill patternType="solid">
        <fgColor rgb="FFFFCC99"/>
      </patternFill>
    </fill>
    <fill>
      <patternFill patternType="solid">
        <fgColor rgb="FF00B0F0"/>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FF0000"/>
        <bgColor indexed="64"/>
      </patternFill>
    </fill>
    <fill>
      <patternFill patternType="solid">
        <fgColor rgb="FFFFFF00"/>
        <bgColor indexed="64"/>
      </patternFill>
    </fill>
    <fill>
      <patternFill patternType="solid">
        <fgColor rgb="FFF2F2F2"/>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000"/>
        <bgColor indexed="64"/>
      </patternFill>
    </fill>
  </fills>
  <borders count="13">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B2B2B2"/>
      </left>
      <right/>
      <top style="thin">
        <color rgb="FFB2B2B2"/>
      </top>
      <bottom style="thin">
        <color rgb="FFB2B2B2"/>
      </bottom>
      <diagonal/>
    </border>
    <border>
      <left/>
      <right style="thin">
        <color rgb="FF7F7F7F"/>
      </right>
      <top style="thin">
        <color rgb="FF7F7F7F"/>
      </top>
      <bottom style="thin">
        <color rgb="FF7F7F7F"/>
      </bottom>
      <diagonal/>
    </border>
    <border>
      <left/>
      <right style="thin">
        <color rgb="FFB2B2B2"/>
      </right>
      <top style="thin">
        <color rgb="FFB2B2B2"/>
      </top>
      <bottom style="thin">
        <color rgb="FFB2B2B2"/>
      </bottom>
      <diagonal/>
    </border>
  </borders>
  <cellStyleXfs count="46">
    <xf numFmtId="0" fontId="0" fillId="0" borderId="0"/>
    <xf numFmtId="0" fontId="1" fillId="2" borderId="0" applyNumberFormat="0" applyBorder="0" applyAlignment="0" applyProtection="0">
      <alignment vertical="center"/>
    </xf>
    <xf numFmtId="0" fontId="2" fillId="3" borderId="0" applyNumberFormat="0" applyBorder="0" applyAlignment="0" applyProtection="0">
      <alignment vertical="center"/>
    </xf>
    <xf numFmtId="0" fontId="3" fillId="4" borderId="1" applyNumberFormat="0" applyAlignment="0" applyProtection="0">
      <alignment vertical="center"/>
    </xf>
    <xf numFmtId="0" fontId="7" fillId="0" borderId="0"/>
    <xf numFmtId="0" fontId="27" fillId="10" borderId="2" applyNumberFormat="0" applyAlignment="0" applyProtection="0">
      <alignment vertical="center"/>
    </xf>
    <xf numFmtId="0" fontId="28" fillId="0" borderId="0" applyNumberFormat="0" applyFill="0" applyBorder="0" applyAlignment="0" applyProtection="0">
      <alignment vertical="center"/>
    </xf>
    <xf numFmtId="0" fontId="29" fillId="0" borderId="3" applyNumberFormat="0" applyFill="0" applyAlignment="0" applyProtection="0">
      <alignment vertical="center"/>
    </xf>
    <xf numFmtId="0" fontId="30" fillId="0" borderId="4" applyNumberFormat="0" applyFill="0" applyAlignment="0" applyProtection="0">
      <alignment vertical="center"/>
    </xf>
    <xf numFmtId="0" fontId="31" fillId="0" borderId="5" applyNumberFormat="0" applyFill="0" applyAlignment="0" applyProtection="0">
      <alignment vertical="center"/>
    </xf>
    <xf numFmtId="0" fontId="31" fillId="0" borderId="0" applyNumberFormat="0" applyFill="0" applyBorder="0" applyAlignment="0" applyProtection="0">
      <alignment vertical="center"/>
    </xf>
    <xf numFmtId="0" fontId="32" fillId="11" borderId="0" applyNumberFormat="0" applyBorder="0" applyAlignment="0" applyProtection="0">
      <alignment vertical="center"/>
    </xf>
    <xf numFmtId="0" fontId="33" fillId="10" borderId="1" applyNumberFormat="0" applyAlignment="0" applyProtection="0">
      <alignment vertical="center"/>
    </xf>
    <xf numFmtId="0" fontId="34" fillId="0" borderId="6" applyNumberFormat="0" applyFill="0" applyAlignment="0" applyProtection="0">
      <alignment vertical="center"/>
    </xf>
    <xf numFmtId="0" fontId="35" fillId="12" borderId="7" applyNumberFormat="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9" applyNumberFormat="0" applyFill="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40" fillId="35" borderId="0" applyNumberFormat="0" applyBorder="0" applyAlignment="0" applyProtection="0">
      <alignment vertical="center"/>
    </xf>
    <xf numFmtId="0" fontId="40" fillId="36" borderId="0" applyNumberFormat="0" applyBorder="0" applyAlignment="0" applyProtection="0">
      <alignment vertical="center"/>
    </xf>
    <xf numFmtId="0" fontId="40" fillId="37" borderId="0" applyNumberFormat="0" applyBorder="0" applyAlignment="0" applyProtection="0">
      <alignment vertical="center"/>
    </xf>
    <xf numFmtId="0" fontId="40" fillId="0" borderId="0">
      <alignment vertical="center"/>
    </xf>
    <xf numFmtId="0" fontId="40" fillId="13" borderId="8" applyNumberFormat="0" applyFont="0" applyAlignment="0" applyProtection="0">
      <alignment vertical="center"/>
    </xf>
    <xf numFmtId="0" fontId="26" fillId="13" borderId="8" applyNumberFormat="0" applyFont="0" applyAlignment="0" applyProtection="0">
      <alignment vertical="center"/>
    </xf>
    <xf numFmtId="9" fontId="26" fillId="0" borderId="0" applyFont="0" applyFill="0" applyBorder="0" applyAlignment="0" applyProtection="0">
      <alignment vertical="center"/>
    </xf>
  </cellStyleXfs>
  <cellXfs count="212">
    <xf numFmtId="0" fontId="0" fillId="0" borderId="0" xfId="0"/>
    <xf numFmtId="0" fontId="5" fillId="4" borderId="1" xfId="3" applyFont="1" applyAlignment="1">
      <alignment horizontal="center" vertical="center" wrapText="1"/>
    </xf>
    <xf numFmtId="0" fontId="0" fillId="0" borderId="0" xfId="0" applyAlignment="1"/>
    <xf numFmtId="0" fontId="0" fillId="0" borderId="0" xfId="0" applyAlignment="1">
      <alignment vertical="center"/>
    </xf>
    <xf numFmtId="2" fontId="8" fillId="0" borderId="0" xfId="0" applyNumberFormat="1" applyFont="1" applyFill="1" applyBorder="1" applyAlignment="1">
      <alignment horizontal="left" vertical="center"/>
    </xf>
    <xf numFmtId="0" fontId="8" fillId="0" borderId="0" xfId="0" applyFont="1" applyFill="1" applyBorder="1" applyAlignment="1">
      <alignment horizontal="left" vertical="center"/>
    </xf>
    <xf numFmtId="0" fontId="9" fillId="0" borderId="0" xfId="0" applyFont="1"/>
    <xf numFmtId="0" fontId="9" fillId="0" borderId="0" xfId="0" applyFont="1" applyAlignment="1"/>
    <xf numFmtId="0" fontId="10"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xf numFmtId="0" fontId="13" fillId="8" borderId="0" xfId="1" applyFont="1" applyFill="1" applyAlignment="1"/>
    <xf numFmtId="0" fontId="14" fillId="0" borderId="0" xfId="0" applyFont="1"/>
    <xf numFmtId="0" fontId="13" fillId="7" borderId="0" xfId="2" applyFont="1" applyFill="1" applyAlignment="1"/>
    <xf numFmtId="0" fontId="7" fillId="0" borderId="0" xfId="4"/>
    <xf numFmtId="0" fontId="15" fillId="4" borderId="1" xfId="3" applyFont="1" applyAlignment="1">
      <alignment horizontal="center" vertical="center" wrapText="1"/>
    </xf>
    <xf numFmtId="0" fontId="16" fillId="4" borderId="1" xfId="3" applyFont="1" applyAlignment="1">
      <alignment horizontal="center" vertical="center" wrapText="1"/>
    </xf>
    <xf numFmtId="0" fontId="13" fillId="0" borderId="0" xfId="0" applyFont="1"/>
    <xf numFmtId="0" fontId="12" fillId="0" borderId="0" xfId="4" applyFont="1"/>
    <xf numFmtId="0" fontId="13" fillId="3" borderId="0" xfId="2" applyFont="1" applyAlignment="1"/>
    <xf numFmtId="0" fontId="13" fillId="0" borderId="0" xfId="0" applyFont="1" applyFill="1" applyBorder="1" applyAlignment="1">
      <alignment horizontal="right" vertical="center" wrapText="1"/>
    </xf>
    <xf numFmtId="0" fontId="13" fillId="0" borderId="0" xfId="0" applyFont="1" applyAlignment="1">
      <alignment horizontal="right" vertical="center"/>
    </xf>
    <xf numFmtId="2" fontId="13" fillId="0" borderId="0" xfId="0" applyNumberFormat="1" applyFont="1" applyFill="1" applyBorder="1" applyAlignment="1">
      <alignment horizontal="right" vertical="center" wrapText="1"/>
    </xf>
    <xf numFmtId="0" fontId="13" fillId="0" borderId="0" xfId="0" applyFont="1" applyFill="1" applyBorder="1" applyAlignment="1">
      <alignment horizontal="right" vertical="center"/>
    </xf>
    <xf numFmtId="2" fontId="13" fillId="0" borderId="0" xfId="0" applyNumberFormat="1" applyFont="1" applyFill="1" applyBorder="1" applyAlignment="1">
      <alignment horizontal="right" vertical="center"/>
    </xf>
    <xf numFmtId="0" fontId="13" fillId="2" borderId="0" xfId="1" applyFont="1" applyAlignment="1"/>
    <xf numFmtId="0" fontId="20" fillId="0" borderId="0" xfId="4" applyFont="1"/>
    <xf numFmtId="0" fontId="13" fillId="5" borderId="0" xfId="0" applyFont="1" applyFill="1"/>
    <xf numFmtId="0" fontId="13" fillId="6" borderId="0" xfId="1" applyFont="1" applyFill="1" applyAlignment="1"/>
    <xf numFmtId="0" fontId="21" fillId="0" borderId="0" xfId="0" applyFont="1"/>
    <xf numFmtId="0" fontId="14" fillId="0" borderId="0" xfId="0" applyFont="1" applyFill="1" applyBorder="1" applyAlignment="1">
      <alignment horizontal="right" vertical="center"/>
    </xf>
    <xf numFmtId="2" fontId="10" fillId="0" borderId="0" xfId="4" applyNumberFormat="1" applyFont="1" applyFill="1" applyBorder="1" applyAlignment="1">
      <alignment vertical="center" wrapText="1"/>
    </xf>
    <xf numFmtId="2" fontId="9" fillId="0" borderId="0" xfId="4" applyNumberFormat="1" applyFont="1" applyFill="1" applyBorder="1" applyAlignment="1">
      <alignment vertical="center" wrapText="1"/>
    </xf>
    <xf numFmtId="176" fontId="13" fillId="0" borderId="0" xfId="0" applyNumberFormat="1" applyFont="1"/>
    <xf numFmtId="0" fontId="0" fillId="9" borderId="0" xfId="0" applyFill="1"/>
    <xf numFmtId="0" fontId="0" fillId="9" borderId="0" xfId="0" applyFill="1" applyAlignment="1"/>
    <xf numFmtId="2" fontId="14" fillId="0" borderId="0" xfId="0" applyNumberFormat="1" applyFont="1" applyFill="1" applyBorder="1" applyAlignment="1">
      <alignment horizontal="right" vertical="center"/>
    </xf>
    <xf numFmtId="0" fontId="14" fillId="0" borderId="0" xfId="0" applyFont="1" applyAlignment="1">
      <alignment horizontal="right" vertical="center"/>
    </xf>
    <xf numFmtId="0" fontId="10" fillId="9" borderId="0" xfId="0" applyFont="1" applyFill="1" applyAlignment="1">
      <alignment vertical="center"/>
    </xf>
    <xf numFmtId="0" fontId="9" fillId="9" borderId="0" xfId="0" applyFont="1" applyFill="1" applyAlignment="1">
      <alignment vertical="center"/>
    </xf>
    <xf numFmtId="0" fontId="14" fillId="13" borderId="0" xfId="43" applyFont="1" applyBorder="1" applyAlignment="1"/>
    <xf numFmtId="0" fontId="13" fillId="13" borderId="0" xfId="43" applyFont="1" applyBorder="1" applyAlignment="1"/>
    <xf numFmtId="0" fontId="13" fillId="7" borderId="8" xfId="2" applyFont="1" applyFill="1" applyBorder="1" applyAlignment="1"/>
    <xf numFmtId="0" fontId="14" fillId="0" borderId="8" xfId="0" applyFont="1" applyBorder="1"/>
    <xf numFmtId="0" fontId="13" fillId="0" borderId="8" xfId="0" applyFont="1" applyBorder="1"/>
    <xf numFmtId="0" fontId="13" fillId="0" borderId="8" xfId="0" applyFont="1" applyFill="1" applyBorder="1" applyAlignment="1">
      <alignment horizontal="right" vertical="center"/>
    </xf>
    <xf numFmtId="0" fontId="13" fillId="7" borderId="0" xfId="2" applyFont="1" applyFill="1" applyBorder="1" applyAlignment="1"/>
    <xf numFmtId="0" fontId="14" fillId="0" borderId="0" xfId="0" applyFont="1" applyBorder="1"/>
    <xf numFmtId="0" fontId="13" fillId="0" borderId="0" xfId="0" applyFont="1" applyBorder="1"/>
    <xf numFmtId="0" fontId="14" fillId="13" borderId="0" xfId="44" applyFont="1" applyBorder="1" applyAlignment="1"/>
    <xf numFmtId="0" fontId="13" fillId="13" borderId="0" xfId="44" applyFont="1" applyBorder="1" applyAlignment="1"/>
    <xf numFmtId="0" fontId="13" fillId="3" borderId="0" xfId="2" applyFont="1" applyBorder="1" applyAlignment="1"/>
    <xf numFmtId="0" fontId="20" fillId="0" borderId="8" xfId="4" applyFont="1" applyBorder="1"/>
    <xf numFmtId="0" fontId="13" fillId="0" borderId="0" xfId="0" applyFont="1" applyAlignment="1">
      <alignment horizontal="left"/>
    </xf>
    <xf numFmtId="0" fontId="14" fillId="0" borderId="0" xfId="0" applyFont="1" applyAlignment="1">
      <alignment horizontal="left"/>
    </xf>
    <xf numFmtId="0" fontId="13" fillId="13" borderId="0" xfId="43" applyFont="1" applyBorder="1" applyAlignment="1">
      <alignment horizontal="left"/>
    </xf>
    <xf numFmtId="0" fontId="13" fillId="0" borderId="0" xfId="0" applyFont="1" applyAlignment="1">
      <alignment horizontal="left" vertical="center"/>
    </xf>
    <xf numFmtId="0" fontId="13" fillId="0" borderId="8" xfId="0" applyFont="1" applyBorder="1" applyAlignment="1">
      <alignment horizontal="left" vertical="center"/>
    </xf>
    <xf numFmtId="0" fontId="13" fillId="0" borderId="0" xfId="0" applyFont="1" applyBorder="1" applyAlignment="1">
      <alignment horizontal="left" vertical="center"/>
    </xf>
    <xf numFmtId="0" fontId="13" fillId="13" borderId="0" xfId="44" applyFont="1" applyBorder="1" applyAlignment="1">
      <alignment horizontal="left"/>
    </xf>
    <xf numFmtId="0" fontId="21" fillId="0" borderId="0" xfId="0" applyFont="1" applyAlignment="1">
      <alignment horizontal="left"/>
    </xf>
    <xf numFmtId="0" fontId="13" fillId="0" borderId="0" xfId="0" applyFont="1" applyFill="1" applyBorder="1"/>
    <xf numFmtId="0" fontId="16" fillId="4" borderId="1" xfId="3" applyFont="1" applyAlignment="1">
      <alignment horizontal="center" vertical="center"/>
    </xf>
    <xf numFmtId="0" fontId="13" fillId="0" borderId="0" xfId="0" applyFont="1" applyAlignment="1"/>
    <xf numFmtId="0" fontId="14" fillId="0" borderId="0" xfId="0" applyFont="1" applyAlignment="1"/>
    <xf numFmtId="0" fontId="16" fillId="4" borderId="11" xfId="3" applyFont="1" applyBorder="1" applyAlignment="1">
      <alignment horizontal="center" vertical="center" wrapText="1"/>
    </xf>
    <xf numFmtId="0" fontId="13" fillId="0" borderId="12" xfId="0" applyFont="1" applyBorder="1"/>
    <xf numFmtId="0" fontId="13" fillId="0" borderId="0" xfId="1" applyFont="1" applyFill="1" applyAlignment="1"/>
    <xf numFmtId="0" fontId="14" fillId="0" borderId="0" xfId="0" applyFont="1" applyFill="1"/>
    <xf numFmtId="0" fontId="13" fillId="0" borderId="0" xfId="0" applyFont="1" applyFill="1"/>
    <xf numFmtId="0" fontId="13" fillId="0" borderId="0" xfId="0" applyFont="1" applyFill="1" applyAlignment="1">
      <alignment horizontal="left"/>
    </xf>
    <xf numFmtId="0" fontId="13" fillId="0" borderId="0" xfId="43" applyFont="1" applyFill="1" applyBorder="1" applyAlignment="1"/>
    <xf numFmtId="0" fontId="13" fillId="0" borderId="0" xfId="2" applyFont="1" applyFill="1" applyAlignment="1"/>
    <xf numFmtId="0" fontId="13" fillId="0" borderId="0" xfId="0" applyFont="1" applyFill="1" applyAlignment="1">
      <alignment horizontal="right" vertical="center"/>
    </xf>
    <xf numFmtId="0" fontId="13" fillId="13" borderId="0" xfId="43" applyFont="1" applyBorder="1" applyAlignment="1">
      <alignment horizontal="right" vertical="center"/>
    </xf>
    <xf numFmtId="2" fontId="13" fillId="13" borderId="0" xfId="43" applyNumberFormat="1" applyFont="1" applyBorder="1" applyAlignment="1">
      <alignment horizontal="right" vertical="center"/>
    </xf>
    <xf numFmtId="0" fontId="13" fillId="0" borderId="8" xfId="0" applyFont="1" applyBorder="1" applyAlignment="1">
      <alignment horizontal="right" vertical="center"/>
    </xf>
    <xf numFmtId="0" fontId="20" fillId="0" borderId="0" xfId="4" applyFont="1" applyBorder="1"/>
    <xf numFmtId="0" fontId="14" fillId="0" borderId="0" xfId="0" applyFont="1" applyBorder="1" applyAlignment="1">
      <alignment horizontal="left"/>
    </xf>
    <xf numFmtId="0" fontId="13" fillId="0" borderId="0" xfId="0" applyFont="1" applyBorder="1" applyAlignment="1">
      <alignment horizontal="left"/>
    </xf>
    <xf numFmtId="0" fontId="13" fillId="13" borderId="0" xfId="43" applyFont="1" applyBorder="1" applyAlignment="1">
      <alignment horizontal="left" vertical="center"/>
    </xf>
    <xf numFmtId="0" fontId="13" fillId="8" borderId="0" xfId="1" applyFont="1" applyFill="1" applyBorder="1" applyAlignment="1"/>
    <xf numFmtId="0" fontId="13" fillId="0" borderId="0" xfId="0" applyFont="1" applyBorder="1" applyAlignment="1">
      <alignment horizontal="right" vertical="center"/>
    </xf>
    <xf numFmtId="0" fontId="13" fillId="6" borderId="0" xfId="1" applyFont="1" applyFill="1" applyBorder="1" applyAlignment="1"/>
    <xf numFmtId="0" fontId="13" fillId="2" borderId="0" xfId="1" applyFont="1" applyBorder="1" applyAlignment="1"/>
    <xf numFmtId="0" fontId="13" fillId="5" borderId="0" xfId="0" applyFont="1" applyFill="1" applyBorder="1"/>
    <xf numFmtId="0" fontId="14" fillId="0" borderId="0" xfId="0" applyFont="1" applyBorder="1" applyAlignment="1">
      <alignment horizontal="left" vertical="center"/>
    </xf>
    <xf numFmtId="0" fontId="11" fillId="0" borderId="0" xfId="0" applyFont="1" applyFill="1"/>
    <xf numFmtId="9" fontId="16" fillId="13" borderId="8" xfId="45" applyFont="1" applyFill="1" applyBorder="1" applyAlignment="1">
      <alignment horizontal="center" vertical="center" wrapText="1"/>
    </xf>
    <xf numFmtId="9" fontId="13" fillId="13" borderId="8" xfId="45" applyFont="1" applyFill="1" applyBorder="1" applyAlignment="1"/>
    <xf numFmtId="9" fontId="13" fillId="0" borderId="8" xfId="45" applyFont="1" applyFill="1" applyBorder="1" applyAlignment="1"/>
    <xf numFmtId="9" fontId="7" fillId="0" borderId="8" xfId="45" applyFont="1" applyBorder="1" applyAlignment="1"/>
    <xf numFmtId="9" fontId="20" fillId="0" borderId="8" xfId="45" applyFont="1" applyBorder="1" applyAlignment="1"/>
    <xf numFmtId="9" fontId="14" fillId="13" borderId="8" xfId="45" applyFont="1" applyFill="1" applyBorder="1" applyAlignment="1"/>
    <xf numFmtId="9" fontId="13" fillId="13" borderId="0" xfId="45" applyFont="1" applyFill="1" applyBorder="1" applyAlignment="1"/>
    <xf numFmtId="9" fontId="7" fillId="0" borderId="0" xfId="45" applyFont="1" applyAlignment="1"/>
    <xf numFmtId="9" fontId="13" fillId="13" borderId="8" xfId="43" applyNumberFormat="1" applyFont="1" applyAlignment="1"/>
    <xf numFmtId="0" fontId="7" fillId="13" borderId="0" xfId="43" applyFont="1" applyBorder="1" applyAlignment="1"/>
    <xf numFmtId="0" fontId="13" fillId="5" borderId="8" xfId="0" applyFont="1" applyFill="1" applyBorder="1"/>
    <xf numFmtId="0" fontId="11" fillId="13" borderId="0" xfId="43" applyFont="1" applyBorder="1" applyAlignment="1"/>
    <xf numFmtId="0" fontId="14" fillId="0" borderId="0" xfId="0" applyFont="1" applyFill="1" applyBorder="1"/>
    <xf numFmtId="9" fontId="13" fillId="38" borderId="8" xfId="45" applyFont="1" applyFill="1" applyBorder="1" applyAlignment="1"/>
    <xf numFmtId="0" fontId="13" fillId="0" borderId="8" xfId="0" applyFont="1" applyBorder="1" applyAlignment="1">
      <alignment horizontal="left"/>
    </xf>
    <xf numFmtId="0" fontId="11" fillId="0" borderId="0" xfId="0" applyFont="1" applyBorder="1"/>
    <xf numFmtId="0" fontId="7" fillId="0" borderId="0" xfId="4" applyFont="1"/>
    <xf numFmtId="0" fontId="7" fillId="0" borderId="0" xfId="4" applyFont="1" applyBorder="1"/>
    <xf numFmtId="0" fontId="11" fillId="0" borderId="0" xfId="42" applyFont="1">
      <alignment vertical="center"/>
    </xf>
    <xf numFmtId="0" fontId="53" fillId="10" borderId="0" xfId="12" applyFont="1" applyBorder="1" applyAlignment="1"/>
    <xf numFmtId="0" fontId="7" fillId="38" borderId="0" xfId="4" applyFont="1" applyFill="1"/>
    <xf numFmtId="0" fontId="11" fillId="0" borderId="0" xfId="0" applyFont="1" applyAlignment="1">
      <alignment vertical="center"/>
    </xf>
    <xf numFmtId="177" fontId="55" fillId="2" borderId="0" xfId="1" applyNumberFormat="1" applyFont="1" applyBorder="1" applyAlignment="1">
      <alignment vertical="center"/>
    </xf>
    <xf numFmtId="0" fontId="55" fillId="2" borderId="0" xfId="1" applyFont="1" applyBorder="1" applyAlignment="1">
      <alignment vertical="center"/>
    </xf>
    <xf numFmtId="0" fontId="56" fillId="13" borderId="8" xfId="44" applyFont="1" applyAlignment="1">
      <alignment horizontal="center" vertical="center" wrapText="1"/>
    </xf>
    <xf numFmtId="0" fontId="57" fillId="0" borderId="0" xfId="0" applyFont="1" applyAlignment="1">
      <alignment vertical="center"/>
    </xf>
    <xf numFmtId="177" fontId="55" fillId="2" borderId="0" xfId="1" applyNumberFormat="1" applyFont="1" applyBorder="1" applyAlignment="1"/>
    <xf numFmtId="9" fontId="56" fillId="13" borderId="8" xfId="44" applyNumberFormat="1" applyFont="1" applyBorder="1" applyAlignment="1"/>
    <xf numFmtId="177" fontId="55" fillId="0" borderId="0" xfId="1" applyNumberFormat="1" applyFont="1" applyFill="1" applyBorder="1" applyAlignment="1"/>
    <xf numFmtId="177" fontId="55" fillId="0" borderId="0" xfId="1" applyNumberFormat="1" applyFont="1" applyFill="1" applyBorder="1" applyAlignment="1">
      <alignment vertical="center"/>
    </xf>
    <xf numFmtId="0" fontId="11" fillId="0" borderId="0" xfId="0" applyFont="1" applyAlignment="1">
      <alignment horizontal="left"/>
    </xf>
    <xf numFmtId="0" fontId="11" fillId="0" borderId="0" xfId="0" applyFont="1" applyBorder="1" applyAlignment="1">
      <alignment vertical="center"/>
    </xf>
    <xf numFmtId="9" fontId="56" fillId="13" borderId="8" xfId="44" applyNumberFormat="1" applyFont="1" applyAlignment="1"/>
    <xf numFmtId="0" fontId="11" fillId="0" borderId="0" xfId="0" applyFont="1" applyBorder="1" applyAlignment="1">
      <alignment horizontal="left"/>
    </xf>
    <xf numFmtId="178" fontId="11" fillId="0" borderId="0" xfId="45" applyNumberFormat="1" applyFont="1" applyAlignment="1">
      <alignment vertical="center"/>
    </xf>
    <xf numFmtId="0" fontId="11" fillId="0" borderId="0" xfId="43" applyFont="1" applyFill="1" applyBorder="1" applyAlignment="1"/>
    <xf numFmtId="9" fontId="58" fillId="13" borderId="8" xfId="44" applyNumberFormat="1" applyFont="1" applyAlignment="1"/>
    <xf numFmtId="0" fontId="59" fillId="0" borderId="0" xfId="0" applyFont="1"/>
    <xf numFmtId="9" fontId="60" fillId="13" borderId="8" xfId="44" applyNumberFormat="1" applyFont="1" applyAlignment="1"/>
    <xf numFmtId="0" fontId="11" fillId="13" borderId="0" xfId="44" applyFont="1" applyBorder="1" applyAlignment="1"/>
    <xf numFmtId="0" fontId="11" fillId="0" borderId="0" xfId="0" applyFont="1" applyAlignment="1"/>
    <xf numFmtId="0" fontId="7" fillId="0" borderId="8" xfId="4" applyFont="1" applyBorder="1"/>
    <xf numFmtId="0" fontId="62" fillId="0" borderId="0" xfId="0" applyFont="1"/>
    <xf numFmtId="0" fontId="11" fillId="0" borderId="10" xfId="0" applyFont="1" applyBorder="1"/>
    <xf numFmtId="0" fontId="13" fillId="0" borderId="0" xfId="42" applyFont="1">
      <alignment vertical="center"/>
    </xf>
    <xf numFmtId="0" fontId="63" fillId="0" borderId="0" xfId="0" applyFont="1"/>
    <xf numFmtId="0" fontId="13" fillId="0" borderId="0" xfId="42" applyFont="1" applyAlignment="1">
      <alignment horizontal="left" vertical="center"/>
    </xf>
    <xf numFmtId="0" fontId="11" fillId="0" borderId="0" xfId="0" applyFont="1" applyBorder="1" applyAlignment="1"/>
    <xf numFmtId="0" fontId="55" fillId="2" borderId="0" xfId="1" applyFont="1" applyBorder="1">
      <alignment vertical="center"/>
    </xf>
    <xf numFmtId="0" fontId="11" fillId="0" borderId="0" xfId="42" applyFont="1" applyAlignment="1">
      <alignment horizontal="left" vertical="center"/>
    </xf>
    <xf numFmtId="9" fontId="11" fillId="13" borderId="8" xfId="45" applyFont="1" applyFill="1" applyBorder="1">
      <alignment vertical="center"/>
    </xf>
    <xf numFmtId="0" fontId="11" fillId="13" borderId="8" xfId="44" applyFont="1" applyBorder="1">
      <alignment vertical="center"/>
    </xf>
    <xf numFmtId="0" fontId="11" fillId="13" borderId="8" xfId="44" applyFont="1">
      <alignment vertical="center"/>
    </xf>
    <xf numFmtId="0" fontId="11" fillId="0" borderId="0" xfId="42" applyFont="1" applyFill="1">
      <alignment vertical="center"/>
    </xf>
    <xf numFmtId="9" fontId="56" fillId="0" borderId="8" xfId="44" applyNumberFormat="1" applyFont="1" applyFill="1" applyAlignment="1"/>
    <xf numFmtId="0" fontId="11" fillId="31" borderId="0" xfId="35" applyFont="1" applyAlignment="1"/>
    <xf numFmtId="0" fontId="64" fillId="0" borderId="0" xfId="0" applyFont="1"/>
    <xf numFmtId="0" fontId="11" fillId="31" borderId="0" xfId="35" applyFont="1" applyBorder="1" applyAlignment="1"/>
    <xf numFmtId="0" fontId="58" fillId="10" borderId="0" xfId="12" applyFont="1" applyBorder="1" applyAlignment="1"/>
    <xf numFmtId="0" fontId="55" fillId="2" borderId="0" xfId="1" applyFont="1" applyBorder="1" applyAlignment="1"/>
    <xf numFmtId="0" fontId="7" fillId="0" borderId="0" xfId="4" applyFont="1" applyAlignment="1">
      <alignment horizontal="left"/>
    </xf>
    <xf numFmtId="178" fontId="11" fillId="13" borderId="0" xfId="43" applyNumberFormat="1" applyFont="1" applyBorder="1" applyAlignment="1">
      <alignment vertical="center"/>
    </xf>
    <xf numFmtId="0" fontId="11" fillId="13" borderId="0" xfId="43" applyFont="1" applyBorder="1" applyAlignment="1">
      <alignment vertical="center"/>
    </xf>
    <xf numFmtId="0" fontId="62" fillId="13" borderId="0" xfId="43" applyFont="1" applyBorder="1" applyAlignment="1"/>
    <xf numFmtId="9" fontId="56" fillId="13" borderId="8" xfId="43" applyNumberFormat="1" applyFont="1" applyAlignment="1"/>
    <xf numFmtId="177" fontId="14" fillId="2" borderId="0" xfId="1" applyNumberFormat="1" applyFont="1" applyBorder="1" applyAlignment="1"/>
    <xf numFmtId="177" fontId="14" fillId="2" borderId="0" xfId="1" applyNumberFormat="1" applyFont="1" applyBorder="1" applyAlignment="1">
      <alignment vertical="center"/>
    </xf>
    <xf numFmtId="9" fontId="60" fillId="13" borderId="8" xfId="44" applyNumberFormat="1" applyFont="1" applyBorder="1" applyAlignment="1"/>
    <xf numFmtId="9" fontId="58" fillId="13" borderId="8" xfId="44" applyNumberFormat="1" applyFont="1" applyBorder="1" applyAlignment="1"/>
    <xf numFmtId="0" fontId="53" fillId="10" borderId="0" xfId="12" applyFont="1" applyBorder="1" applyAlignment="1">
      <alignment horizontal="left"/>
    </xf>
    <xf numFmtId="0" fontId="11" fillId="0" borderId="0" xfId="42" applyFont="1" applyBorder="1" applyAlignment="1">
      <alignment horizontal="left" vertical="center"/>
    </xf>
    <xf numFmtId="0" fontId="11" fillId="38" borderId="0" xfId="0" applyFont="1" applyFill="1" applyAlignment="1">
      <alignment vertical="center"/>
    </xf>
    <xf numFmtId="9" fontId="56" fillId="38" borderId="8" xfId="44" applyNumberFormat="1" applyFont="1" applyFill="1" applyBorder="1" applyAlignment="1"/>
    <xf numFmtId="0" fontId="58" fillId="10" borderId="0" xfId="5" applyFont="1" applyBorder="1" applyAlignment="1"/>
    <xf numFmtId="9" fontId="56" fillId="13" borderId="0" xfId="44" applyNumberFormat="1" applyFont="1" applyBorder="1" applyAlignment="1"/>
    <xf numFmtId="0" fontId="11" fillId="0" borderId="8" xfId="0" applyFont="1" applyBorder="1" applyAlignment="1">
      <alignment vertical="center"/>
    </xf>
    <xf numFmtId="177" fontId="55" fillId="2" borderId="8" xfId="1" applyNumberFormat="1" applyFont="1" applyBorder="1" applyAlignment="1"/>
    <xf numFmtId="177" fontId="55" fillId="2" borderId="8" xfId="1" applyNumberFormat="1" applyFont="1" applyBorder="1" applyAlignment="1">
      <alignment vertical="center"/>
    </xf>
    <xf numFmtId="0" fontId="14" fillId="0" borderId="0" xfId="0" applyFont="1" applyAlignment="1">
      <alignment vertical="center"/>
    </xf>
    <xf numFmtId="0" fontId="14" fillId="3" borderId="0" xfId="2" applyFont="1" applyAlignment="1"/>
    <xf numFmtId="0" fontId="14" fillId="0" borderId="0" xfId="42" applyFont="1" applyAlignment="1">
      <alignment vertical="center"/>
    </xf>
    <xf numFmtId="0" fontId="11" fillId="31" borderId="1" xfId="35" applyFont="1" applyBorder="1" applyAlignment="1"/>
    <xf numFmtId="0" fontId="13" fillId="7" borderId="2" xfId="2" applyFont="1" applyFill="1" applyBorder="1" applyAlignment="1"/>
    <xf numFmtId="0" fontId="13" fillId="6" borderId="8" xfId="1" applyFont="1" applyFill="1" applyBorder="1" applyAlignment="1"/>
    <xf numFmtId="0" fontId="14" fillId="13" borderId="8" xfId="43" applyFont="1" applyBorder="1" applyAlignment="1"/>
    <xf numFmtId="0" fontId="59" fillId="0" borderId="0" xfId="0" applyFont="1" applyBorder="1"/>
    <xf numFmtId="0" fontId="11" fillId="13" borderId="8" xfId="43" applyFont="1" applyBorder="1" applyAlignment="1"/>
    <xf numFmtId="0" fontId="11" fillId="13" borderId="10" xfId="43" applyFont="1" applyBorder="1" applyAlignment="1"/>
    <xf numFmtId="0" fontId="11" fillId="13" borderId="12" xfId="43" applyFont="1" applyBorder="1" applyAlignment="1"/>
    <xf numFmtId="9" fontId="13" fillId="0" borderId="0" xfId="45" applyFont="1" applyFill="1" applyBorder="1" applyAlignment="1"/>
    <xf numFmtId="9" fontId="56" fillId="0" borderId="0" xfId="44" applyNumberFormat="1" applyFont="1" applyFill="1" applyBorder="1" applyAlignment="1"/>
    <xf numFmtId="0" fontId="11" fillId="13" borderId="8" xfId="43" applyFont="1" applyBorder="1" applyAlignment="1">
      <alignment horizontal="left"/>
    </xf>
    <xf numFmtId="0" fontId="11" fillId="9" borderId="0" xfId="0" applyFont="1" applyFill="1" applyAlignment="1">
      <alignment vertical="center"/>
    </xf>
    <xf numFmtId="0" fontId="11" fillId="9" borderId="0" xfId="35" applyFont="1" applyFill="1" applyBorder="1" applyAlignment="1"/>
    <xf numFmtId="0" fontId="14" fillId="9" borderId="0" xfId="43" applyFont="1" applyFill="1" applyBorder="1" applyAlignment="1"/>
    <xf numFmtId="0" fontId="13" fillId="9" borderId="0" xfId="43" applyFont="1" applyFill="1" applyBorder="1" applyAlignment="1"/>
    <xf numFmtId="0" fontId="13" fillId="9" borderId="0" xfId="0" applyFont="1" applyFill="1"/>
    <xf numFmtId="0" fontId="11" fillId="9" borderId="0" xfId="43" applyFont="1" applyFill="1" applyBorder="1" applyAlignment="1"/>
    <xf numFmtId="177" fontId="55" fillId="9" borderId="0" xfId="1" applyNumberFormat="1" applyFont="1" applyFill="1" applyBorder="1" applyAlignment="1"/>
    <xf numFmtId="177" fontId="55" fillId="9" borderId="0" xfId="1" applyNumberFormat="1" applyFont="1" applyFill="1" applyBorder="1" applyAlignment="1">
      <alignment vertical="center"/>
    </xf>
    <xf numFmtId="9" fontId="13" fillId="9" borderId="8" xfId="45" applyFont="1" applyFill="1" applyBorder="1" applyAlignment="1"/>
    <xf numFmtId="9" fontId="56" fillId="9" borderId="8" xfId="44" applyNumberFormat="1" applyFont="1" applyFill="1" applyAlignment="1"/>
    <xf numFmtId="0" fontId="7" fillId="9" borderId="0" xfId="4" applyFont="1" applyFill="1"/>
    <xf numFmtId="0" fontId="13" fillId="9" borderId="0" xfId="43" applyFont="1" applyFill="1" applyBorder="1" applyAlignment="1">
      <alignment horizontal="left"/>
    </xf>
    <xf numFmtId="0" fontId="13" fillId="3" borderId="8" xfId="2" applyFont="1" applyBorder="1" applyAlignment="1"/>
    <xf numFmtId="2" fontId="13" fillId="0" borderId="8" xfId="0" applyNumberFormat="1" applyFont="1" applyFill="1" applyBorder="1" applyAlignment="1">
      <alignment horizontal="right" vertical="center"/>
    </xf>
    <xf numFmtId="0" fontId="14" fillId="7" borderId="0" xfId="2" applyFont="1" applyFill="1" applyAlignment="1"/>
    <xf numFmtId="9" fontId="14" fillId="13" borderId="0" xfId="45" applyFont="1" applyFill="1" applyBorder="1" applyAlignment="1"/>
    <xf numFmtId="9" fontId="60" fillId="13" borderId="0" xfId="44" applyNumberFormat="1" applyFont="1" applyBorder="1" applyAlignment="1"/>
    <xf numFmtId="0" fontId="14" fillId="0" borderId="0" xfId="0" applyFont="1" applyAlignment="1">
      <alignment horizontal="left" vertical="center"/>
    </xf>
    <xf numFmtId="0" fontId="13" fillId="9" borderId="0" xfId="2" applyFont="1" applyFill="1" applyAlignment="1"/>
    <xf numFmtId="0" fontId="11" fillId="9" borderId="0" xfId="0" applyFont="1" applyFill="1"/>
    <xf numFmtId="0" fontId="14" fillId="9" borderId="0" xfId="0" applyFont="1" applyFill="1"/>
    <xf numFmtId="9" fontId="56" fillId="9" borderId="8" xfId="44" applyNumberFormat="1" applyFont="1" applyFill="1" applyBorder="1" applyAlignment="1"/>
    <xf numFmtId="0" fontId="45" fillId="0" borderId="0" xfId="0" applyFont="1"/>
    <xf numFmtId="0" fontId="13" fillId="9" borderId="0" xfId="0" applyFont="1" applyFill="1" applyAlignment="1">
      <alignment horizontal="left"/>
    </xf>
    <xf numFmtId="0" fontId="11" fillId="0" borderId="0" xfId="0" applyFont="1" applyFill="1" applyAlignment="1">
      <alignment vertical="center"/>
    </xf>
    <xf numFmtId="9" fontId="56" fillId="0" borderId="8" xfId="44" applyNumberFormat="1" applyFont="1" applyFill="1" applyBorder="1" applyAlignment="1"/>
    <xf numFmtId="0" fontId="7" fillId="0" borderId="0" xfId="4" applyFont="1" applyFill="1"/>
    <xf numFmtId="0" fontId="11" fillId="0" borderId="0" xfId="0" applyFont="1" applyFill="1" applyAlignment="1">
      <alignment horizontal="left"/>
    </xf>
    <xf numFmtId="0" fontId="65" fillId="0" borderId="0" xfId="0" applyFont="1"/>
    <xf numFmtId="0" fontId="36" fillId="0" borderId="0" xfId="15" applyAlignment="1"/>
    <xf numFmtId="0" fontId="14" fillId="5" borderId="0" xfId="0" applyFont="1" applyFill="1"/>
  </cellXfs>
  <cellStyles count="46">
    <cellStyle name="20% - 着色 1" xfId="19" builtinId="30" customBuiltin="1"/>
    <cellStyle name="20% - 着色 2" xfId="23" builtinId="34" customBuiltin="1"/>
    <cellStyle name="20% - 着色 3" xfId="27" builtinId="38" customBuiltin="1"/>
    <cellStyle name="20% - 着色 4" xfId="31" builtinId="42" customBuiltin="1"/>
    <cellStyle name="20% - 着色 5" xfId="35" builtinId="46" customBuiltin="1"/>
    <cellStyle name="20% - 着色 6" xfId="39" builtinId="50" customBuiltin="1"/>
    <cellStyle name="40% - 着色 1" xfId="20" builtinId="31" customBuiltin="1"/>
    <cellStyle name="40% - 着色 2" xfId="24" builtinId="35" customBuiltin="1"/>
    <cellStyle name="40% - 着色 3" xfId="28" builtinId="39" customBuiltin="1"/>
    <cellStyle name="40% - 着色 4" xfId="32" builtinId="43" customBuiltin="1"/>
    <cellStyle name="40% - 着色 5" xfId="36" builtinId="47" customBuiltin="1"/>
    <cellStyle name="40% - 着色 6" xfId="40" builtinId="51" customBuiltin="1"/>
    <cellStyle name="60% - 着色 1" xfId="21" builtinId="32" customBuiltin="1"/>
    <cellStyle name="60% - 着色 2" xfId="25" builtinId="36" customBuiltin="1"/>
    <cellStyle name="60% - 着色 3" xfId="29" builtinId="40" customBuiltin="1"/>
    <cellStyle name="60% - 着色 4" xfId="33" builtinId="44" customBuiltin="1"/>
    <cellStyle name="60% - 着色 5" xfId="37" builtinId="48" customBuiltin="1"/>
    <cellStyle name="60% - 着色 6" xfId="41" builtinId="52" customBuiltin="1"/>
    <cellStyle name="Normal 2" xfId="4" xr:uid="{FD34503C-366F-4D8F-A089-965C53995F14}"/>
    <cellStyle name="百分比" xfId="45" builtinId="5"/>
    <cellStyle name="标题" xfId="6" builtinId="15" customBuiltin="1"/>
    <cellStyle name="标题 1" xfId="7" builtinId="16" customBuiltin="1"/>
    <cellStyle name="标题 2" xfId="8" builtinId="17" customBuiltin="1"/>
    <cellStyle name="标题 3" xfId="9" builtinId="18" customBuiltin="1"/>
    <cellStyle name="标题 4" xfId="10" builtinId="19" customBuiltin="1"/>
    <cellStyle name="差" xfId="11" builtinId="27" customBuiltin="1"/>
    <cellStyle name="常规" xfId="0" builtinId="0"/>
    <cellStyle name="常规 2" xfId="42" xr:uid="{00000000-0005-0000-0000-000030000000}"/>
    <cellStyle name="好" xfId="1" builtinId="26" customBuiltin="1"/>
    <cellStyle name="汇总" xfId="17" builtinId="25" customBuiltin="1"/>
    <cellStyle name="计算" xfId="12" builtinId="22" customBuiltin="1"/>
    <cellStyle name="检查单元格" xfId="14" builtinId="23" customBuiltin="1"/>
    <cellStyle name="解释性文本" xfId="16" builtinId="53" customBuiltin="1"/>
    <cellStyle name="警告文本" xfId="15" builtinId="11" customBuiltin="1"/>
    <cellStyle name="链接单元格" xfId="13" builtinId="24" customBuiltin="1"/>
    <cellStyle name="适中" xfId="2" builtinId="28" customBuiltin="1"/>
    <cellStyle name="输出" xfId="5" builtinId="21" customBuiltin="1"/>
    <cellStyle name="输入" xfId="3" builtinId="20" customBuiltin="1"/>
    <cellStyle name="着色 1" xfId="18" builtinId="29" customBuiltin="1"/>
    <cellStyle name="着色 2" xfId="22" builtinId="33" customBuiltin="1"/>
    <cellStyle name="着色 3" xfId="26" builtinId="37" customBuiltin="1"/>
    <cellStyle name="着色 4" xfId="30" builtinId="41" customBuiltin="1"/>
    <cellStyle name="着色 5" xfId="34" builtinId="45" customBuiltin="1"/>
    <cellStyle name="着色 6" xfId="38" builtinId="49" customBuiltin="1"/>
    <cellStyle name="注释" xfId="44" builtinId="10"/>
    <cellStyle name="注释 2" xfId="43"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J822"/>
  <sheetViews>
    <sheetView tabSelected="1" topLeftCell="O1" zoomScale="93" zoomScaleNormal="77" workbookViewId="0">
      <pane ySplit="1" topLeftCell="A224" activePane="bottomLeft" state="frozen"/>
      <selection activeCell="J1" sqref="J1"/>
      <selection pane="bottomLeft" activeCell="AA235" sqref="AA235"/>
    </sheetView>
  </sheetViews>
  <sheetFormatPr defaultRowHeight="13.8" x14ac:dyDescent="0.25"/>
  <cols>
    <col min="1" max="1" width="8.109375" style="105" customWidth="1"/>
    <col min="2" max="4" width="8.88671875" style="3"/>
    <col min="5" max="5" width="27" style="105" customWidth="1"/>
    <col min="6" max="6" width="5.5546875" style="105" customWidth="1"/>
    <col min="7" max="7" width="16.33203125" style="105" customWidth="1"/>
    <col min="8" max="8" width="12.5546875" style="105" customWidth="1"/>
    <col min="9" max="9" width="18.5546875" style="105" customWidth="1"/>
    <col min="10" max="11" width="8" style="105" customWidth="1"/>
    <col min="12" max="12" width="8" style="210" customWidth="1"/>
    <col min="13" max="13" width="9.5546875" style="105" customWidth="1"/>
    <col min="14" max="15" width="9" style="105" customWidth="1"/>
    <col min="16" max="17" width="7" style="105" customWidth="1"/>
    <col min="18" max="18" width="8.6640625" style="105" customWidth="1"/>
    <col min="19" max="19" width="7" style="105" customWidth="1"/>
    <col min="20" max="21" width="5.33203125" style="105" customWidth="1"/>
    <col min="22" max="22" width="5.77734375" style="105" customWidth="1"/>
    <col min="23" max="23" width="5.33203125" style="105" customWidth="1"/>
    <col min="24" max="24" width="5.5546875" style="105" customWidth="1"/>
    <col min="25" max="25" width="8" style="96" customWidth="1"/>
    <col min="26" max="26" width="10.88671875" style="105" customWidth="1"/>
    <col min="27" max="27" width="72.77734375" style="105" customWidth="1"/>
    <col min="28" max="29" width="6.6640625" style="105" customWidth="1"/>
    <col min="30" max="30" width="8.88671875" style="105" customWidth="1"/>
    <col min="31" max="31" width="41.33203125" style="105" customWidth="1"/>
    <col min="32" max="32" width="8.88671875" style="105" customWidth="1"/>
    <col min="33" max="33" width="5.88671875" style="105" customWidth="1"/>
    <col min="34" max="34" width="8.88671875" style="105" customWidth="1"/>
    <col min="35" max="38" width="9" style="105" customWidth="1"/>
    <col min="39" max="41" width="8.88671875" style="105" customWidth="1"/>
    <col min="42" max="50" width="9" style="105" customWidth="1"/>
    <col min="51" max="51" width="8.88671875" style="105" customWidth="1"/>
    <col min="52" max="52" width="9" style="105" customWidth="1"/>
    <col min="53" max="53" width="8.88671875" style="105" customWidth="1"/>
    <col min="54" max="55" width="9" style="105" customWidth="1"/>
    <col min="56" max="56" width="8.88671875" style="110" customWidth="1"/>
    <col min="57" max="59" width="8.88671875" style="105" customWidth="1"/>
    <col min="60" max="60" width="8.88671875" style="105"/>
    <col min="61" max="16384" width="8.88671875" style="15"/>
  </cols>
  <sheetData>
    <row r="1" spans="1:62" ht="34.200000000000003" x14ac:dyDescent="0.25">
      <c r="A1" s="11" t="s">
        <v>827</v>
      </c>
      <c r="B1" s="3" t="s">
        <v>1317</v>
      </c>
      <c r="C1" s="3" t="s">
        <v>804</v>
      </c>
      <c r="D1" s="3" t="s">
        <v>805</v>
      </c>
      <c r="E1" s="17" t="s">
        <v>0</v>
      </c>
      <c r="F1" s="1" t="s">
        <v>1</v>
      </c>
      <c r="G1" s="16" t="s">
        <v>517</v>
      </c>
      <c r="H1" s="17" t="s">
        <v>2</v>
      </c>
      <c r="I1" s="63" t="s">
        <v>458</v>
      </c>
      <c r="J1" s="17" t="s">
        <v>883</v>
      </c>
      <c r="K1" s="17" t="s">
        <v>884</v>
      </c>
      <c r="L1" s="210" t="s">
        <v>1645</v>
      </c>
      <c r="M1" s="16" t="s">
        <v>787</v>
      </c>
      <c r="N1" s="17" t="s">
        <v>3</v>
      </c>
      <c r="O1" s="17" t="s">
        <v>4</v>
      </c>
      <c r="P1" s="110" t="s">
        <v>1599</v>
      </c>
      <c r="Q1" s="111" t="s">
        <v>1356</v>
      </c>
      <c r="R1" s="111" t="s">
        <v>1357</v>
      </c>
      <c r="S1" s="111" t="s">
        <v>1358</v>
      </c>
      <c r="T1" s="111" t="s">
        <v>1030</v>
      </c>
      <c r="U1" s="111" t="s">
        <v>1031</v>
      </c>
      <c r="V1" s="111" t="s">
        <v>1107</v>
      </c>
      <c r="W1" s="112" t="s">
        <v>1032</v>
      </c>
      <c r="X1" s="66" t="s">
        <v>452</v>
      </c>
      <c r="Y1" s="89" t="s">
        <v>1162</v>
      </c>
      <c r="Z1" s="113" t="s">
        <v>1447</v>
      </c>
      <c r="AA1" s="105" t="s">
        <v>12</v>
      </c>
      <c r="AB1" s="17" t="s">
        <v>457</v>
      </c>
      <c r="AC1" s="17" t="s">
        <v>808</v>
      </c>
      <c r="AD1" s="17" t="s">
        <v>10</v>
      </c>
      <c r="AE1" s="17" t="s">
        <v>13</v>
      </c>
      <c r="AF1" s="17" t="s">
        <v>5</v>
      </c>
      <c r="AG1" s="17" t="s">
        <v>6</v>
      </c>
      <c r="AH1" s="17" t="s">
        <v>7</v>
      </c>
      <c r="AI1" s="17" t="s">
        <v>434</v>
      </c>
      <c r="AJ1" s="17" t="s">
        <v>427</v>
      </c>
      <c r="AK1" s="17" t="s">
        <v>433</v>
      </c>
      <c r="AL1" s="17" t="s">
        <v>8</v>
      </c>
      <c r="AM1" s="17" t="s">
        <v>9</v>
      </c>
      <c r="AN1" s="17" t="s">
        <v>11</v>
      </c>
      <c r="AO1" s="17" t="s">
        <v>14</v>
      </c>
      <c r="AP1" s="17" t="s">
        <v>453</v>
      </c>
      <c r="AQ1" s="17" t="s">
        <v>454</v>
      </c>
      <c r="AR1" s="17" t="s">
        <v>425</v>
      </c>
      <c r="AS1" s="17" t="s">
        <v>426</v>
      </c>
      <c r="AT1" s="17" t="s">
        <v>432</v>
      </c>
      <c r="AU1" s="17" t="s">
        <v>17</v>
      </c>
      <c r="AV1" s="17" t="s">
        <v>437</v>
      </c>
      <c r="AW1" s="17" t="s">
        <v>441</v>
      </c>
      <c r="AX1" s="17" t="s">
        <v>18</v>
      </c>
      <c r="AY1" s="17" t="s">
        <v>19</v>
      </c>
      <c r="AZ1" s="17" t="s">
        <v>20</v>
      </c>
      <c r="BA1" s="17" t="s">
        <v>21</v>
      </c>
      <c r="BB1" s="17" t="s">
        <v>389</v>
      </c>
      <c r="BC1" s="17" t="s">
        <v>388</v>
      </c>
      <c r="BD1" s="105" t="s">
        <v>1655</v>
      </c>
      <c r="BE1" s="105" t="s">
        <v>1359</v>
      </c>
      <c r="BF1" s="105" t="s">
        <v>1360</v>
      </c>
      <c r="BG1" s="105" t="s">
        <v>1361</v>
      </c>
      <c r="BH1" s="105" t="s">
        <v>1650</v>
      </c>
      <c r="BI1" s="15" t="s">
        <v>1652</v>
      </c>
      <c r="BJ1" s="15" t="s">
        <v>1651</v>
      </c>
    </row>
    <row r="2" spans="1:62" x14ac:dyDescent="0.25">
      <c r="A2" s="114">
        <f>COUNTIF(D:D,D2)</f>
        <v>1</v>
      </c>
      <c r="B2" s="3">
        <v>9.25</v>
      </c>
      <c r="C2" s="3">
        <v>56.25</v>
      </c>
      <c r="D2" s="3">
        <v>20376</v>
      </c>
      <c r="E2" s="144" t="s">
        <v>522</v>
      </c>
      <c r="F2" s="11">
        <v>1</v>
      </c>
      <c r="G2" s="13" t="s">
        <v>1037</v>
      </c>
      <c r="H2" s="18" t="s">
        <v>947</v>
      </c>
      <c r="I2" s="18" t="s">
        <v>1236</v>
      </c>
      <c r="J2" s="18">
        <v>56.4</v>
      </c>
      <c r="K2" s="18">
        <v>9.4</v>
      </c>
      <c r="L2" s="18">
        <f>IF(M2&gt;S2,1,0)</f>
        <v>0</v>
      </c>
      <c r="M2" s="18">
        <v>390</v>
      </c>
      <c r="N2" s="18"/>
      <c r="O2" s="18"/>
      <c r="P2" s="11">
        <v>390</v>
      </c>
      <c r="Q2" s="115">
        <v>377.74099539999997</v>
      </c>
      <c r="R2" s="115">
        <v>940.32155550000004</v>
      </c>
      <c r="S2" s="115">
        <v>552.15437299999996</v>
      </c>
      <c r="T2" s="115">
        <v>0</v>
      </c>
      <c r="U2" s="115">
        <v>6.25</v>
      </c>
      <c r="V2" s="111">
        <v>0.91112494499999996</v>
      </c>
      <c r="W2" s="115">
        <v>0</v>
      </c>
      <c r="X2" s="18">
        <v>875</v>
      </c>
      <c r="Y2" s="90">
        <v>0.44571428571428573</v>
      </c>
      <c r="Z2" s="116">
        <v>0.40171470408214821</v>
      </c>
      <c r="AA2" s="105" t="s">
        <v>616</v>
      </c>
      <c r="AB2" s="18"/>
      <c r="AC2" s="107"/>
      <c r="AD2" s="18" t="s">
        <v>946</v>
      </c>
      <c r="AE2" s="18" t="s">
        <v>948</v>
      </c>
      <c r="AF2" s="54" t="s">
        <v>528</v>
      </c>
      <c r="AG2" s="18" t="s">
        <v>945</v>
      </c>
      <c r="AH2" s="18"/>
      <c r="AI2" s="18">
        <v>0.37049199999999999</v>
      </c>
      <c r="AJ2" s="18">
        <v>94.702598571777301</v>
      </c>
      <c r="AK2" s="18">
        <v>849.20001220703102</v>
      </c>
      <c r="AL2" s="18"/>
      <c r="AM2" s="18"/>
      <c r="AN2" s="18"/>
      <c r="AO2" s="18"/>
      <c r="AP2" s="18"/>
      <c r="AQ2" s="18"/>
      <c r="AR2" s="18">
        <v>184</v>
      </c>
      <c r="AS2" s="18">
        <v>8.3275617128463502</v>
      </c>
      <c r="AT2" s="18">
        <v>445</v>
      </c>
      <c r="AU2" s="18">
        <v>1.9662921348314599</v>
      </c>
      <c r="AV2" s="18">
        <v>1.22914803028107</v>
      </c>
      <c r="AW2" s="18">
        <v>17.169101715087901</v>
      </c>
      <c r="AX2" s="18"/>
      <c r="AY2" s="18"/>
      <c r="AZ2" s="18" t="s">
        <v>447</v>
      </c>
      <c r="BA2" s="18" t="s">
        <v>444</v>
      </c>
      <c r="BB2" s="18"/>
      <c r="BC2" s="18"/>
      <c r="BD2" s="110" t="s">
        <v>1352</v>
      </c>
      <c r="BE2" s="105" t="s">
        <v>1194</v>
      </c>
      <c r="BF2" s="105">
        <v>0.99465293399999999</v>
      </c>
      <c r="BG2" s="105">
        <v>1</v>
      </c>
      <c r="BH2" s="105">
        <v>0.98499999999999999</v>
      </c>
      <c r="BI2" s="15" t="s">
        <v>1389</v>
      </c>
      <c r="BJ2" s="15">
        <v>0</v>
      </c>
    </row>
    <row r="3" spans="1:62" x14ac:dyDescent="0.25">
      <c r="A3" s="114">
        <f t="shared" ref="A3:A66" si="0">COUNTIF(D:D,D3)</f>
        <v>1</v>
      </c>
      <c r="B3" s="3">
        <v>-1.75</v>
      </c>
      <c r="C3" s="3">
        <v>54.75</v>
      </c>
      <c r="D3" s="3">
        <v>21651</v>
      </c>
      <c r="E3" s="29" t="s">
        <v>521</v>
      </c>
      <c r="F3" s="11">
        <v>2</v>
      </c>
      <c r="G3" s="13" t="s">
        <v>1649</v>
      </c>
      <c r="H3" s="18" t="s">
        <v>381</v>
      </c>
      <c r="I3" s="13" t="s">
        <v>1290</v>
      </c>
      <c r="J3" s="18">
        <v>54.52</v>
      </c>
      <c r="K3" s="18">
        <v>-1.9470000000000001</v>
      </c>
      <c r="L3" s="18">
        <f t="shared" ref="L3:L66" si="1">IF(M3&gt;S3,1,0)</f>
        <v>1</v>
      </c>
      <c r="M3" s="13">
        <v>690</v>
      </c>
      <c r="N3" s="18"/>
      <c r="O3" s="18"/>
      <c r="P3" s="11">
        <v>690</v>
      </c>
      <c r="Q3" s="115">
        <v>182.19776440000001</v>
      </c>
      <c r="R3" s="115">
        <v>757.02484049999998</v>
      </c>
      <c r="S3" s="115">
        <v>356.84995199999997</v>
      </c>
      <c r="T3" s="115">
        <v>0.18326895500000001</v>
      </c>
      <c r="U3" s="115">
        <v>4.5</v>
      </c>
      <c r="V3" s="111">
        <v>0.55859994899999998</v>
      </c>
      <c r="W3" s="115">
        <v>0</v>
      </c>
      <c r="X3" s="18">
        <v>1123</v>
      </c>
      <c r="Y3" s="90">
        <v>0.61442564559216384</v>
      </c>
      <c r="Z3" s="116">
        <v>0.24067607121313506</v>
      </c>
      <c r="AA3" s="105" t="s">
        <v>1191</v>
      </c>
      <c r="AB3" s="18"/>
      <c r="AC3" s="18">
        <v>86.1</v>
      </c>
      <c r="AD3" s="18"/>
      <c r="AE3" s="18"/>
      <c r="AF3" s="54" t="s">
        <v>528</v>
      </c>
      <c r="AG3" s="18"/>
      <c r="AH3" s="18"/>
      <c r="AI3" s="18"/>
      <c r="AJ3" s="18"/>
      <c r="AK3" s="18"/>
      <c r="AL3" s="18"/>
      <c r="AM3" s="18"/>
      <c r="AN3" s="18"/>
      <c r="AO3" s="18"/>
      <c r="AP3" s="18"/>
      <c r="AQ3" s="18"/>
      <c r="AR3" s="18"/>
      <c r="AS3" s="18"/>
      <c r="AT3" s="18"/>
      <c r="AU3" s="18"/>
      <c r="AV3" s="18"/>
      <c r="AW3" s="18"/>
      <c r="AX3" s="18"/>
      <c r="AY3" s="18"/>
      <c r="AZ3" s="18"/>
      <c r="BA3" s="18"/>
      <c r="BB3" s="18">
        <v>170</v>
      </c>
      <c r="BC3" s="18">
        <v>370</v>
      </c>
      <c r="BD3" s="110" t="s">
        <v>1349</v>
      </c>
      <c r="BE3" s="105" t="s">
        <v>1194</v>
      </c>
      <c r="BF3" s="105">
        <v>0.99804714299999997</v>
      </c>
      <c r="BG3" s="105">
        <v>1</v>
      </c>
      <c r="BH3" s="105">
        <v>0.95</v>
      </c>
      <c r="BI3" s="15" t="s">
        <v>1390</v>
      </c>
      <c r="BJ3" s="15">
        <v>0</v>
      </c>
    </row>
    <row r="4" spans="1:62" ht="14.4" x14ac:dyDescent="0.25">
      <c r="A4" s="114">
        <f t="shared" si="0"/>
        <v>1</v>
      </c>
      <c r="B4" s="3">
        <v>-1.25</v>
      </c>
      <c r="C4" s="3">
        <v>53.25</v>
      </c>
      <c r="D4" s="3">
        <v>22996</v>
      </c>
      <c r="E4" s="144" t="s">
        <v>522</v>
      </c>
      <c r="F4" s="11">
        <v>3</v>
      </c>
      <c r="G4" s="13" t="s">
        <v>1167</v>
      </c>
      <c r="H4" s="18" t="s">
        <v>1168</v>
      </c>
      <c r="I4" s="18" t="s">
        <v>1241</v>
      </c>
      <c r="J4" s="18">
        <v>53.3</v>
      </c>
      <c r="K4" s="18">
        <v>-1.1000000000000001</v>
      </c>
      <c r="L4" s="18">
        <f t="shared" si="1"/>
        <v>0</v>
      </c>
      <c r="M4" s="18">
        <v>136</v>
      </c>
      <c r="N4" s="18">
        <v>125</v>
      </c>
      <c r="O4" s="18">
        <v>169</v>
      </c>
      <c r="P4" s="11">
        <v>169</v>
      </c>
      <c r="Q4" s="115">
        <v>158.70156399999999</v>
      </c>
      <c r="R4" s="115">
        <v>722.99661500000002</v>
      </c>
      <c r="S4" s="115">
        <v>286.03104350000001</v>
      </c>
      <c r="T4" s="115">
        <v>0.28484011399999998</v>
      </c>
      <c r="U4" s="115">
        <v>4.5</v>
      </c>
      <c r="V4" s="111">
        <v>0.62177497100000001</v>
      </c>
      <c r="W4" s="115">
        <v>0</v>
      </c>
      <c r="X4" s="18">
        <v>800</v>
      </c>
      <c r="Y4" s="90">
        <v>0.17</v>
      </c>
      <c r="Z4" s="116">
        <v>0.21950526560205766</v>
      </c>
      <c r="AA4" s="105" t="s">
        <v>1166</v>
      </c>
      <c r="AB4" s="18"/>
      <c r="AC4" s="18"/>
      <c r="AD4" s="18"/>
      <c r="AE4" s="18" t="s">
        <v>1172</v>
      </c>
      <c r="AF4" s="54" t="s">
        <v>524</v>
      </c>
      <c r="AG4" s="18"/>
      <c r="AH4" s="18"/>
      <c r="AI4" s="18">
        <v>0.36197500000000099</v>
      </c>
      <c r="AJ4" s="18">
        <v>29.438400268554702</v>
      </c>
      <c r="AK4" s="18">
        <v>1030.96008300781</v>
      </c>
      <c r="AL4" s="18"/>
      <c r="AM4" s="18"/>
      <c r="AN4" s="18"/>
      <c r="AO4" s="18"/>
      <c r="AP4" s="18"/>
      <c r="AQ4" s="18"/>
      <c r="AR4" s="18">
        <v>179</v>
      </c>
      <c r="AS4" s="18">
        <v>9.7251763224181396</v>
      </c>
      <c r="AT4" s="18">
        <v>449</v>
      </c>
      <c r="AU4" s="18">
        <v>1.7817371937639199</v>
      </c>
      <c r="AV4" s="18">
        <v>1.4872120618820199</v>
      </c>
      <c r="AW4" s="18">
        <v>29.871070861816399</v>
      </c>
      <c r="AX4" s="18"/>
      <c r="AY4" s="18"/>
      <c r="AZ4" s="18" t="s">
        <v>447</v>
      </c>
      <c r="BA4" s="18" t="s">
        <v>445</v>
      </c>
      <c r="BB4" s="18"/>
      <c r="BC4" s="18"/>
      <c r="BD4" s="110" t="s">
        <v>1349</v>
      </c>
      <c r="BE4" s="105" t="s">
        <v>1194</v>
      </c>
      <c r="BF4" s="105">
        <v>0.99795009700000004</v>
      </c>
      <c r="BG4" s="105">
        <v>1</v>
      </c>
      <c r="BH4" s="105">
        <v>0.95</v>
      </c>
      <c r="BI4" s="15" t="s">
        <v>1389</v>
      </c>
      <c r="BJ4" s="15">
        <v>0</v>
      </c>
    </row>
    <row r="5" spans="1:62" x14ac:dyDescent="0.25">
      <c r="A5" s="114">
        <f t="shared" si="0"/>
        <v>1</v>
      </c>
      <c r="B5" s="3">
        <v>10.75</v>
      </c>
      <c r="C5" s="3">
        <v>53.25</v>
      </c>
      <c r="D5" s="3">
        <v>23012</v>
      </c>
      <c r="E5" s="144" t="s">
        <v>522</v>
      </c>
      <c r="F5" s="11">
        <v>4</v>
      </c>
      <c r="G5" s="13"/>
      <c r="H5" s="18"/>
      <c r="I5" s="18"/>
      <c r="J5" s="18">
        <v>53.1</v>
      </c>
      <c r="K5" s="18">
        <v>10.8</v>
      </c>
      <c r="L5" s="18">
        <f t="shared" si="1"/>
        <v>0</v>
      </c>
      <c r="M5" s="18">
        <v>230</v>
      </c>
      <c r="N5" s="18"/>
      <c r="O5" s="18"/>
      <c r="P5" s="11">
        <v>230</v>
      </c>
      <c r="Q5" s="115">
        <v>228.5769147</v>
      </c>
      <c r="R5" s="115">
        <v>723.71854429999996</v>
      </c>
      <c r="S5" s="115">
        <v>313.91066000000001</v>
      </c>
      <c r="T5" s="115">
        <v>0</v>
      </c>
      <c r="U5" s="115">
        <v>5.5</v>
      </c>
      <c r="V5" s="111">
        <v>0.89239990700000005</v>
      </c>
      <c r="W5" s="115">
        <v>0</v>
      </c>
      <c r="X5" s="18">
        <v>615</v>
      </c>
      <c r="Y5" s="90">
        <v>0.37398373983739835</v>
      </c>
      <c r="Z5" s="116">
        <v>0.31583675240412712</v>
      </c>
      <c r="AA5" s="105" t="s">
        <v>631</v>
      </c>
      <c r="AB5" s="18"/>
      <c r="AC5" s="18"/>
      <c r="AD5" s="18"/>
      <c r="AE5" s="18"/>
      <c r="AF5" s="54"/>
      <c r="AG5" s="18"/>
      <c r="AH5" s="18"/>
      <c r="AI5" s="18">
        <v>0.314807</v>
      </c>
      <c r="AJ5" s="18">
        <v>243.94000244140599</v>
      </c>
      <c r="AK5" s="18">
        <v>902.60003662109398</v>
      </c>
      <c r="AL5" s="18"/>
      <c r="AM5" s="18"/>
      <c r="AN5" s="18"/>
      <c r="AO5" s="18"/>
      <c r="AP5" s="18"/>
      <c r="AQ5" s="18"/>
      <c r="AR5" s="18">
        <v>175</v>
      </c>
      <c r="AS5" s="18">
        <v>9.6409193954659997</v>
      </c>
      <c r="AT5" s="18">
        <v>519</v>
      </c>
      <c r="AU5" s="18">
        <v>1.1849710982659001</v>
      </c>
      <c r="AV5" s="18">
        <v>1.38373410701752</v>
      </c>
      <c r="AW5" s="18">
        <v>17.989833831787099</v>
      </c>
      <c r="AX5" s="18"/>
      <c r="AY5" s="18"/>
      <c r="AZ5" s="18" t="s">
        <v>447</v>
      </c>
      <c r="BA5" s="18" t="s">
        <v>444</v>
      </c>
      <c r="BB5" s="18"/>
      <c r="BC5" s="18"/>
      <c r="BD5" s="110" t="s">
        <v>1346</v>
      </c>
      <c r="BE5" s="105" t="s">
        <v>1194</v>
      </c>
      <c r="BF5" s="105">
        <v>0.99353545899999995</v>
      </c>
      <c r="BG5" s="105">
        <v>1</v>
      </c>
      <c r="BH5" s="105">
        <v>0.97</v>
      </c>
      <c r="BI5" s="15" t="s">
        <v>1389</v>
      </c>
      <c r="BJ5" s="15">
        <v>0</v>
      </c>
    </row>
    <row r="6" spans="1:62" x14ac:dyDescent="0.25">
      <c r="A6" s="114">
        <f t="shared" si="0"/>
        <v>1</v>
      </c>
      <c r="B6" s="3">
        <v>0.75</v>
      </c>
      <c r="C6" s="3">
        <v>52.75</v>
      </c>
      <c r="D6" s="3">
        <v>23456</v>
      </c>
      <c r="E6" s="29" t="s">
        <v>521</v>
      </c>
      <c r="F6" s="11">
        <v>5</v>
      </c>
      <c r="G6" s="13" t="s">
        <v>1165</v>
      </c>
      <c r="H6" s="18" t="s">
        <v>381</v>
      </c>
      <c r="I6" s="18" t="s">
        <v>384</v>
      </c>
      <c r="J6" s="18">
        <v>52.6</v>
      </c>
      <c r="K6" s="18">
        <v>0.88</v>
      </c>
      <c r="L6" s="18">
        <f t="shared" si="1"/>
        <v>0</v>
      </c>
      <c r="M6" s="18">
        <v>260</v>
      </c>
      <c r="N6" s="18"/>
      <c r="O6" s="18"/>
      <c r="P6" s="11">
        <v>260</v>
      </c>
      <c r="Q6" s="115">
        <v>240.61225999999999</v>
      </c>
      <c r="R6" s="115">
        <v>704.86436300000003</v>
      </c>
      <c r="S6" s="115">
        <v>313.3427997</v>
      </c>
      <c r="T6" s="115">
        <v>0.9</v>
      </c>
      <c r="U6" s="115">
        <v>6</v>
      </c>
      <c r="V6" s="111">
        <v>0.930999994</v>
      </c>
      <c r="W6" s="115">
        <v>0</v>
      </c>
      <c r="X6" s="18">
        <v>700</v>
      </c>
      <c r="Y6" s="90">
        <v>0.37142857142857144</v>
      </c>
      <c r="Z6" s="116">
        <v>0.34135966093241488</v>
      </c>
      <c r="AA6" s="105" t="s">
        <v>580</v>
      </c>
      <c r="AB6" s="18"/>
      <c r="AC6" s="18"/>
      <c r="AD6" s="18"/>
      <c r="AE6" s="18" t="s">
        <v>915</v>
      </c>
      <c r="AF6" s="167" t="s">
        <v>422</v>
      </c>
      <c r="AG6" s="18"/>
      <c r="AH6" s="18"/>
      <c r="AI6" s="18"/>
      <c r="AJ6" s="18"/>
      <c r="AK6" s="18"/>
      <c r="AL6" s="18"/>
      <c r="AM6" s="18"/>
      <c r="AN6" s="18"/>
      <c r="AO6" s="18"/>
      <c r="AP6" s="18"/>
      <c r="AQ6" s="18"/>
      <c r="AR6" s="18"/>
      <c r="AS6" s="18"/>
      <c r="AT6" s="18"/>
      <c r="AU6" s="18"/>
      <c r="AV6" s="18"/>
      <c r="AW6" s="18"/>
      <c r="AX6" s="18"/>
      <c r="AY6" s="18"/>
      <c r="AZ6" s="18"/>
      <c r="BA6" s="18"/>
      <c r="BB6" s="18"/>
      <c r="BC6" s="18"/>
      <c r="BD6" s="110" t="s">
        <v>1349</v>
      </c>
      <c r="BE6" s="105" t="s">
        <v>1194</v>
      </c>
      <c r="BF6" s="105">
        <v>0.82907358799999997</v>
      </c>
      <c r="BG6" s="105">
        <v>0.83</v>
      </c>
      <c r="BH6" s="105">
        <v>0.98</v>
      </c>
      <c r="BI6" s="15" t="s">
        <v>1390</v>
      </c>
      <c r="BJ6" s="15">
        <v>0</v>
      </c>
    </row>
    <row r="7" spans="1:62" ht="15" x14ac:dyDescent="0.35">
      <c r="A7" s="114">
        <f t="shared" si="0"/>
        <v>1</v>
      </c>
      <c r="B7" s="3">
        <v>13.25</v>
      </c>
      <c r="C7" s="3">
        <v>52.75</v>
      </c>
      <c r="D7" s="3">
        <v>23475</v>
      </c>
      <c r="E7" s="144" t="s">
        <v>522</v>
      </c>
      <c r="F7" s="11">
        <v>6</v>
      </c>
      <c r="G7" s="48" t="s">
        <v>1039</v>
      </c>
      <c r="H7" s="13"/>
      <c r="I7" s="13"/>
      <c r="J7" s="13">
        <v>52.6</v>
      </c>
      <c r="K7" s="13">
        <v>13.4</v>
      </c>
      <c r="L7" s="18">
        <f t="shared" si="1"/>
        <v>1</v>
      </c>
      <c r="M7" s="13">
        <v>117.81666666666666</v>
      </c>
      <c r="N7" s="13">
        <v>28.9</v>
      </c>
      <c r="O7" s="13">
        <v>285</v>
      </c>
      <c r="P7" s="13">
        <v>97.3</v>
      </c>
      <c r="Q7" s="115">
        <v>46.239325600000001</v>
      </c>
      <c r="R7" s="115">
        <v>625.99407329999997</v>
      </c>
      <c r="S7" s="115">
        <v>53.067892800000003</v>
      </c>
      <c r="T7" s="115">
        <v>0</v>
      </c>
      <c r="U7" s="115">
        <v>4.75</v>
      </c>
      <c r="V7" s="111">
        <v>0.92157495</v>
      </c>
      <c r="W7" s="115">
        <v>0</v>
      </c>
      <c r="X7" s="13">
        <v>620</v>
      </c>
      <c r="Y7" s="90">
        <v>0.19002688172043011</v>
      </c>
      <c r="Z7" s="116">
        <v>7.3865436705484094E-2</v>
      </c>
      <c r="AA7" s="105" t="s">
        <v>852</v>
      </c>
      <c r="AB7" s="13"/>
      <c r="AC7" s="13"/>
      <c r="AD7" s="13"/>
      <c r="AE7" s="13"/>
      <c r="AF7" s="55" t="s">
        <v>456</v>
      </c>
      <c r="AG7" s="13" t="s">
        <v>853</v>
      </c>
      <c r="AH7" s="13"/>
      <c r="AI7" s="13">
        <v>0.189635</v>
      </c>
      <c r="AJ7" s="13">
        <v>33.579200744628899</v>
      </c>
      <c r="AK7" s="13">
        <v>620</v>
      </c>
      <c r="AL7" s="13"/>
      <c r="AM7" s="13"/>
      <c r="AN7" s="13"/>
      <c r="AO7" s="13"/>
      <c r="AP7" s="13"/>
      <c r="AQ7" s="13"/>
      <c r="AR7" s="13">
        <v>165</v>
      </c>
      <c r="AS7" s="13">
        <v>9.96458690176323</v>
      </c>
      <c r="AT7" s="13">
        <v>593</v>
      </c>
      <c r="AU7" s="13">
        <v>1.0455311973018599</v>
      </c>
      <c r="AV7" s="13">
        <v>1.3068540096282999</v>
      </c>
      <c r="AW7" s="13">
        <v>24.680335998535199</v>
      </c>
      <c r="AX7" s="13"/>
      <c r="AY7" s="13"/>
      <c r="AZ7" s="13" t="s">
        <v>447</v>
      </c>
      <c r="BA7" s="13" t="s">
        <v>445</v>
      </c>
      <c r="BB7" s="13"/>
      <c r="BC7" s="13"/>
      <c r="BD7" s="110" t="s">
        <v>1346</v>
      </c>
      <c r="BE7" s="105" t="s">
        <v>1194</v>
      </c>
      <c r="BF7" s="105">
        <v>0.99061871000000001</v>
      </c>
      <c r="BG7" s="105">
        <v>1</v>
      </c>
      <c r="BH7" s="105">
        <v>0.95499999999999996</v>
      </c>
      <c r="BI7" s="15" t="s">
        <v>1389</v>
      </c>
      <c r="BJ7" s="15">
        <v>0</v>
      </c>
    </row>
    <row r="8" spans="1:62" x14ac:dyDescent="0.25">
      <c r="A8" s="114">
        <f t="shared" si="0"/>
        <v>1</v>
      </c>
      <c r="B8" s="3">
        <v>-106.25</v>
      </c>
      <c r="C8" s="3">
        <v>52.25</v>
      </c>
      <c r="D8" s="3">
        <v>23797</v>
      </c>
      <c r="E8" s="144" t="s">
        <v>522</v>
      </c>
      <c r="F8" s="11">
        <v>7</v>
      </c>
      <c r="G8" s="13"/>
      <c r="H8" s="18"/>
      <c r="I8" s="18"/>
      <c r="J8" s="18">
        <v>52.1</v>
      </c>
      <c r="K8" s="18">
        <v>-106.1</v>
      </c>
      <c r="L8" s="18">
        <f t="shared" si="1"/>
        <v>0</v>
      </c>
      <c r="M8" s="18">
        <v>12</v>
      </c>
      <c r="N8" s="18">
        <v>1</v>
      </c>
      <c r="O8" s="18">
        <v>12</v>
      </c>
      <c r="P8" s="11">
        <v>12</v>
      </c>
      <c r="Q8" s="115">
        <v>16.00492169</v>
      </c>
      <c r="R8" s="115">
        <v>428.1156982</v>
      </c>
      <c r="S8" s="115">
        <v>23.457531580000001</v>
      </c>
      <c r="T8" s="115">
        <v>0</v>
      </c>
      <c r="U8" s="115">
        <v>5</v>
      </c>
      <c r="V8" s="111">
        <v>0.90239995699999997</v>
      </c>
      <c r="W8" s="115">
        <v>0</v>
      </c>
      <c r="X8" s="18">
        <v>371</v>
      </c>
      <c r="Y8" s="90">
        <v>3.2345013477088951E-2</v>
      </c>
      <c r="Z8" s="116">
        <v>3.7384570935948006E-2</v>
      </c>
      <c r="AA8" s="105" t="s">
        <v>584</v>
      </c>
      <c r="AB8" s="18"/>
      <c r="AC8" s="18"/>
      <c r="AD8" s="18"/>
      <c r="AE8" s="18"/>
      <c r="AF8" s="54" t="s">
        <v>422</v>
      </c>
      <c r="AG8" s="18"/>
      <c r="AH8" s="18"/>
      <c r="AI8" s="18">
        <v>0.29147299999999998</v>
      </c>
      <c r="AJ8" s="18">
        <v>69.964202880859403</v>
      </c>
      <c r="AK8" s="18">
        <v>686</v>
      </c>
      <c r="AL8" s="18"/>
      <c r="AM8" s="18"/>
      <c r="AN8" s="18"/>
      <c r="AO8" s="18"/>
      <c r="AP8" s="18"/>
      <c r="AQ8" s="18"/>
      <c r="AR8" s="18">
        <v>81</v>
      </c>
      <c r="AS8" s="18">
        <v>2.53865994962216</v>
      </c>
      <c r="AT8" s="18">
        <v>699</v>
      </c>
      <c r="AU8" s="18">
        <v>0.53075822603719602</v>
      </c>
      <c r="AV8" s="18">
        <v>1.3228919506073</v>
      </c>
      <c r="AW8" s="18">
        <v>25.657371520996101</v>
      </c>
      <c r="AX8" s="18"/>
      <c r="AY8" s="18"/>
      <c r="AZ8" s="18" t="s">
        <v>447</v>
      </c>
      <c r="BA8" s="18" t="s">
        <v>442</v>
      </c>
      <c r="BB8" s="18"/>
      <c r="BC8" s="18"/>
      <c r="BD8" s="110" t="s">
        <v>1348</v>
      </c>
      <c r="BE8" s="13" t="s">
        <v>1196</v>
      </c>
      <c r="BF8" s="13">
        <v>0.94776052300000002</v>
      </c>
      <c r="BG8" s="13">
        <v>1</v>
      </c>
      <c r="BH8" s="13">
        <v>0.96</v>
      </c>
      <c r="BI8" s="15" t="s">
        <v>1389</v>
      </c>
      <c r="BJ8" s="15">
        <v>0</v>
      </c>
    </row>
    <row r="9" spans="1:62" x14ac:dyDescent="0.25">
      <c r="A9" s="114">
        <f t="shared" si="0"/>
        <v>1</v>
      </c>
      <c r="B9" s="3">
        <v>-2.75</v>
      </c>
      <c r="C9" s="3">
        <v>52.25</v>
      </c>
      <c r="D9" s="3">
        <v>23909</v>
      </c>
      <c r="E9" s="84" t="s">
        <v>521</v>
      </c>
      <c r="F9" s="11">
        <v>8</v>
      </c>
      <c r="G9" s="41" t="s">
        <v>1193</v>
      </c>
      <c r="H9" s="42" t="s">
        <v>381</v>
      </c>
      <c r="I9" s="42" t="s">
        <v>385</v>
      </c>
      <c r="J9" s="42">
        <v>52.3</v>
      </c>
      <c r="K9" s="42">
        <v>-2.58</v>
      </c>
      <c r="L9" s="18">
        <f t="shared" si="1"/>
        <v>0</v>
      </c>
      <c r="M9" s="42">
        <v>355</v>
      </c>
      <c r="N9" s="42">
        <v>68</v>
      </c>
      <c r="O9" s="42">
        <v>355</v>
      </c>
      <c r="P9" s="42">
        <v>211.5</v>
      </c>
      <c r="Q9" s="115">
        <v>224.47533010000001</v>
      </c>
      <c r="R9" s="115">
        <v>838.31898349999994</v>
      </c>
      <c r="S9" s="115">
        <v>452.36472759999998</v>
      </c>
      <c r="T9" s="115">
        <v>0.108692127</v>
      </c>
      <c r="U9" s="115">
        <v>4.75</v>
      </c>
      <c r="V9" s="111">
        <v>0.60164994000000005</v>
      </c>
      <c r="W9" s="115">
        <v>0</v>
      </c>
      <c r="X9" s="42">
        <v>836</v>
      </c>
      <c r="Y9" s="90">
        <v>0.42464114832535887</v>
      </c>
      <c r="Z9" s="116">
        <v>0.26776839670143793</v>
      </c>
      <c r="AA9" s="105" t="s">
        <v>1191</v>
      </c>
      <c r="AB9" s="42"/>
      <c r="AC9" s="42">
        <v>1134</v>
      </c>
      <c r="AD9" s="42"/>
      <c r="AE9" s="42"/>
      <c r="AF9" s="56" t="s">
        <v>528</v>
      </c>
      <c r="AG9" s="42"/>
      <c r="AH9" s="42"/>
      <c r="AI9" s="42">
        <v>0.73678400000000099</v>
      </c>
      <c r="AJ9" s="42">
        <v>51.377998352050803</v>
      </c>
      <c r="AK9" s="42">
        <v>944.10003662109398</v>
      </c>
      <c r="AL9" s="42"/>
      <c r="AM9" s="42"/>
      <c r="AN9" s="42"/>
      <c r="AO9" s="42"/>
      <c r="AP9" s="42"/>
      <c r="AQ9" s="42"/>
      <c r="AR9" s="42">
        <v>168</v>
      </c>
      <c r="AS9" s="42">
        <v>9.8512443324936996</v>
      </c>
      <c r="AT9" s="42">
        <v>444</v>
      </c>
      <c r="AU9" s="42">
        <v>1.40765765765766</v>
      </c>
      <c r="AV9" s="42">
        <v>1.5048619508743299</v>
      </c>
      <c r="AW9" s="42">
        <v>26.522502899169901</v>
      </c>
      <c r="AX9" s="42"/>
      <c r="AY9" s="42"/>
      <c r="AZ9" s="42" t="s">
        <v>450</v>
      </c>
      <c r="BA9" s="42" t="s">
        <v>442</v>
      </c>
      <c r="BB9" s="42">
        <v>221</v>
      </c>
      <c r="BC9" s="42">
        <v>436</v>
      </c>
      <c r="BD9" s="110" t="s">
        <v>1349</v>
      </c>
      <c r="BE9" s="11" t="s">
        <v>1194</v>
      </c>
      <c r="BF9" s="11">
        <v>0.99976664699999995</v>
      </c>
      <c r="BG9" s="11">
        <v>1</v>
      </c>
      <c r="BH9" s="11">
        <v>0.95499999999999996</v>
      </c>
      <c r="BI9" s="15" t="s">
        <v>1390</v>
      </c>
      <c r="BJ9" s="15">
        <v>0</v>
      </c>
    </row>
    <row r="10" spans="1:62" x14ac:dyDescent="0.25">
      <c r="A10" s="114">
        <f t="shared" si="0"/>
        <v>1</v>
      </c>
      <c r="B10" s="3">
        <v>0.25</v>
      </c>
      <c r="C10" s="3">
        <v>52.25</v>
      </c>
      <c r="D10" s="3">
        <v>23915</v>
      </c>
      <c r="E10" s="144" t="s">
        <v>522</v>
      </c>
      <c r="F10" s="11">
        <v>9</v>
      </c>
      <c r="G10" s="13" t="s">
        <v>1169</v>
      </c>
      <c r="H10" s="13"/>
      <c r="I10" s="13" t="s">
        <v>1228</v>
      </c>
      <c r="J10" s="13">
        <v>52.3</v>
      </c>
      <c r="K10" s="13">
        <v>0.4</v>
      </c>
      <c r="L10" s="18">
        <f t="shared" si="1"/>
        <v>0</v>
      </c>
      <c r="M10" s="13">
        <v>110.75</v>
      </c>
      <c r="N10" s="13">
        <v>83</v>
      </c>
      <c r="O10" s="13">
        <v>165</v>
      </c>
      <c r="P10" s="13">
        <v>97.5</v>
      </c>
      <c r="Q10" s="154">
        <v>117.7681046</v>
      </c>
      <c r="R10" s="154">
        <v>620.68830519999995</v>
      </c>
      <c r="S10" s="154">
        <v>151.64908030000001</v>
      </c>
      <c r="T10" s="154">
        <v>0.61141696000000001</v>
      </c>
      <c r="U10" s="154">
        <v>4.0999999999999996</v>
      </c>
      <c r="V10" s="155">
        <v>0.88199996899999999</v>
      </c>
      <c r="W10" s="154">
        <v>0</v>
      </c>
      <c r="X10" s="13">
        <v>474</v>
      </c>
      <c r="Y10" s="94">
        <v>0.23364978902953587</v>
      </c>
      <c r="Z10" s="156">
        <v>0.18973791454447186</v>
      </c>
      <c r="AA10" s="105" t="s">
        <v>745</v>
      </c>
      <c r="AB10" s="13"/>
      <c r="AC10" s="13"/>
      <c r="AD10" s="13"/>
      <c r="AE10" s="13"/>
      <c r="AF10" s="55" t="s">
        <v>43</v>
      </c>
      <c r="AG10" s="13"/>
      <c r="AH10" s="13"/>
      <c r="AI10" s="13">
        <v>0.12843299999999999</v>
      </c>
      <c r="AJ10" s="13">
        <v>92.686096191406307</v>
      </c>
      <c r="AK10" s="13">
        <v>920.46002197265602</v>
      </c>
      <c r="AL10" s="13"/>
      <c r="AM10" s="13"/>
      <c r="AN10" s="13"/>
      <c r="AO10" s="13"/>
      <c r="AP10" s="13"/>
      <c r="AQ10" s="13"/>
      <c r="AR10" s="13">
        <v>157</v>
      </c>
      <c r="AS10" s="13">
        <v>10.299239294710301</v>
      </c>
      <c r="AT10" s="13">
        <v>481</v>
      </c>
      <c r="AU10" s="13">
        <v>0.17255717255717301</v>
      </c>
      <c r="AV10" s="13">
        <v>1.4208500385284399</v>
      </c>
      <c r="AW10" s="13">
        <v>27.5325012207031</v>
      </c>
      <c r="AX10" s="13"/>
      <c r="AY10" s="13"/>
      <c r="AZ10" s="13" t="s">
        <v>447</v>
      </c>
      <c r="BA10" s="13" t="s">
        <v>442</v>
      </c>
      <c r="BB10" s="13"/>
      <c r="BC10" s="13"/>
      <c r="BD10" s="110" t="s">
        <v>1349</v>
      </c>
      <c r="BE10" s="11" t="s">
        <v>1194</v>
      </c>
      <c r="BF10" s="11">
        <v>1</v>
      </c>
      <c r="BG10" s="11">
        <v>1</v>
      </c>
      <c r="BH10" s="11">
        <v>0.9</v>
      </c>
      <c r="BI10" s="15" t="s">
        <v>1390</v>
      </c>
      <c r="BJ10" s="15">
        <v>0</v>
      </c>
    </row>
    <row r="11" spans="1:62" ht="14.4" x14ac:dyDescent="0.25">
      <c r="A11" s="114">
        <f t="shared" si="0"/>
        <v>1</v>
      </c>
      <c r="B11" s="3">
        <v>1.25</v>
      </c>
      <c r="C11" s="3">
        <v>52.25</v>
      </c>
      <c r="D11" s="3">
        <v>23917</v>
      </c>
      <c r="E11" s="144" t="s">
        <v>522</v>
      </c>
      <c r="F11" s="11">
        <v>10</v>
      </c>
      <c r="G11" s="13" t="s">
        <v>1175</v>
      </c>
      <c r="H11" s="13" t="s">
        <v>966</v>
      </c>
      <c r="I11" s="13" t="s">
        <v>967</v>
      </c>
      <c r="J11" s="13">
        <v>52.14</v>
      </c>
      <c r="K11" s="13">
        <v>1.04</v>
      </c>
      <c r="L11" s="18">
        <f t="shared" si="1"/>
        <v>0</v>
      </c>
      <c r="M11" s="13">
        <v>36</v>
      </c>
      <c r="N11" s="13">
        <v>24</v>
      </c>
      <c r="O11" s="13">
        <v>48</v>
      </c>
      <c r="P11" s="13"/>
      <c r="Q11" s="154">
        <v>167.9092867</v>
      </c>
      <c r="R11" s="154">
        <v>644.28163289999998</v>
      </c>
      <c r="S11" s="154">
        <v>209.28158519999999</v>
      </c>
      <c r="T11" s="154">
        <v>0.29595855399999998</v>
      </c>
      <c r="U11" s="154">
        <v>5.25</v>
      </c>
      <c r="V11" s="155">
        <v>0.94087499399999996</v>
      </c>
      <c r="W11" s="154">
        <v>0</v>
      </c>
      <c r="X11" s="13">
        <v>521</v>
      </c>
      <c r="Y11" s="90">
        <v>6.9097888675623803E-2</v>
      </c>
      <c r="Z11" s="156"/>
      <c r="AA11" s="105" t="s">
        <v>964</v>
      </c>
      <c r="AB11" s="13"/>
      <c r="AC11" s="13">
        <v>720</v>
      </c>
      <c r="AD11" s="13"/>
      <c r="AE11" s="13" t="s">
        <v>1108</v>
      </c>
      <c r="AF11" s="55" t="s">
        <v>114</v>
      </c>
      <c r="AG11" s="13"/>
      <c r="AH11" s="13"/>
      <c r="AI11" s="13">
        <v>1.296978</v>
      </c>
      <c r="AJ11" s="13">
        <v>23.400699615478501</v>
      </c>
      <c r="AK11" s="13">
        <v>485.67999267578102</v>
      </c>
      <c r="AL11" s="13"/>
      <c r="AM11" s="13"/>
      <c r="AN11" s="13"/>
      <c r="AO11" s="13"/>
      <c r="AP11" s="13"/>
      <c r="AQ11" s="13"/>
      <c r="AR11" s="13">
        <v>179</v>
      </c>
      <c r="AS11" s="13">
        <v>9.1573224181360207</v>
      </c>
      <c r="AT11" s="13">
        <v>540</v>
      </c>
      <c r="AU11" s="13">
        <v>0.96481481481481501</v>
      </c>
      <c r="AV11" s="13">
        <v>1.4113080501556401</v>
      </c>
      <c r="AW11" s="13">
        <v>28.643589019775401</v>
      </c>
      <c r="AX11" s="13"/>
      <c r="AY11" s="13"/>
      <c r="AZ11" s="13" t="s">
        <v>448</v>
      </c>
      <c r="BA11" s="13" t="s">
        <v>444</v>
      </c>
      <c r="BB11" s="13"/>
      <c r="BC11" s="13"/>
      <c r="BD11" s="110" t="s">
        <v>1349</v>
      </c>
      <c r="BE11" s="105" t="s">
        <v>1194</v>
      </c>
      <c r="BF11" s="105">
        <v>0.99521629899999997</v>
      </c>
      <c r="BG11" s="105">
        <v>1</v>
      </c>
      <c r="BH11" s="105">
        <v>0.96499999999999997</v>
      </c>
      <c r="BI11" s="15" t="s">
        <v>1390</v>
      </c>
      <c r="BJ11" s="15">
        <v>0</v>
      </c>
    </row>
    <row r="12" spans="1:62" x14ac:dyDescent="0.25">
      <c r="A12" s="114">
        <f t="shared" si="0"/>
        <v>1</v>
      </c>
      <c r="B12" s="3">
        <v>5.75</v>
      </c>
      <c r="C12" s="3">
        <v>52.25</v>
      </c>
      <c r="D12" s="3">
        <v>23922</v>
      </c>
      <c r="E12" s="170" t="s">
        <v>522</v>
      </c>
      <c r="F12" s="11">
        <v>11</v>
      </c>
      <c r="G12" s="13" t="s">
        <v>1061</v>
      </c>
      <c r="H12" s="18"/>
      <c r="I12" s="18"/>
      <c r="J12" s="18">
        <v>52.3</v>
      </c>
      <c r="K12" s="18">
        <v>5.6</v>
      </c>
      <c r="L12" s="18">
        <f t="shared" si="1"/>
        <v>0</v>
      </c>
      <c r="M12" s="25">
        <v>305</v>
      </c>
      <c r="N12" s="22">
        <v>305</v>
      </c>
      <c r="O12" s="22">
        <v>305</v>
      </c>
      <c r="P12" s="22">
        <v>305</v>
      </c>
      <c r="Q12" s="115">
        <v>305.6456374</v>
      </c>
      <c r="R12" s="115">
        <v>900.16209749999996</v>
      </c>
      <c r="S12" s="115">
        <v>395.23515639999999</v>
      </c>
      <c r="T12" s="115">
        <v>0</v>
      </c>
      <c r="U12" s="115">
        <v>6.75</v>
      </c>
      <c r="V12" s="111">
        <v>0.95022499599999999</v>
      </c>
      <c r="W12" s="115">
        <v>0</v>
      </c>
      <c r="X12" s="18">
        <v>854</v>
      </c>
      <c r="Y12" s="90">
        <v>0.35714285714285715</v>
      </c>
      <c r="Z12" s="116">
        <v>0.33954510887058675</v>
      </c>
      <c r="AA12" s="105" t="s">
        <v>731</v>
      </c>
      <c r="AB12" s="18"/>
      <c r="AC12" s="18"/>
      <c r="AD12" s="18"/>
      <c r="AE12" s="18"/>
      <c r="AF12" s="54" t="s">
        <v>422</v>
      </c>
      <c r="AG12" s="18"/>
      <c r="AH12" s="18"/>
      <c r="AI12" s="18">
        <v>0.16503200000000101</v>
      </c>
      <c r="AJ12" s="18">
        <v>199.78300476074199</v>
      </c>
      <c r="AK12" s="18">
        <v>826.15997314453102</v>
      </c>
      <c r="AL12" s="18"/>
      <c r="AM12" s="18"/>
      <c r="AN12" s="18"/>
      <c r="AO12" s="18"/>
      <c r="AP12" s="18"/>
      <c r="AQ12" s="18"/>
      <c r="AR12" s="18">
        <v>186</v>
      </c>
      <c r="AS12" s="18">
        <v>10.009879093199</v>
      </c>
      <c r="AT12" s="18">
        <v>518</v>
      </c>
      <c r="AU12" s="18">
        <v>1.64864864864865</v>
      </c>
      <c r="AV12" s="18">
        <v>1.1574479341507</v>
      </c>
      <c r="AW12" s="18">
        <v>17.898401260376001</v>
      </c>
      <c r="AX12" s="18"/>
      <c r="AY12" s="18"/>
      <c r="AZ12" s="18" t="s">
        <v>447</v>
      </c>
      <c r="BA12" s="18" t="s">
        <v>445</v>
      </c>
      <c r="BB12" s="18"/>
      <c r="BC12" s="18"/>
      <c r="BD12" s="110" t="s">
        <v>1350</v>
      </c>
      <c r="BE12" s="11" t="s">
        <v>1194</v>
      </c>
      <c r="BF12" s="11">
        <v>0.96259725100000004</v>
      </c>
      <c r="BG12" s="11">
        <v>1</v>
      </c>
      <c r="BH12" s="11">
        <v>0.995</v>
      </c>
      <c r="BI12" s="15" t="s">
        <v>1389</v>
      </c>
      <c r="BJ12" s="15">
        <v>0</v>
      </c>
    </row>
    <row r="13" spans="1:62" ht="15.6" x14ac:dyDescent="0.35">
      <c r="A13" s="114">
        <f t="shared" si="0"/>
        <v>1</v>
      </c>
      <c r="B13" s="3">
        <v>9.75</v>
      </c>
      <c r="C13" s="3">
        <v>52.25</v>
      </c>
      <c r="D13" s="3">
        <v>23930</v>
      </c>
      <c r="E13" s="144" t="s">
        <v>522</v>
      </c>
      <c r="F13" s="11">
        <v>12</v>
      </c>
      <c r="G13" s="13" t="s">
        <v>1174</v>
      </c>
      <c r="H13" s="18" t="s">
        <v>1170</v>
      </c>
      <c r="I13" s="18" t="s">
        <v>1171</v>
      </c>
      <c r="J13" s="18">
        <v>52.3</v>
      </c>
      <c r="K13" s="18">
        <v>9.8000000000000007</v>
      </c>
      <c r="L13" s="18">
        <f t="shared" si="1"/>
        <v>0</v>
      </c>
      <c r="M13" s="25">
        <v>175</v>
      </c>
      <c r="N13" s="22">
        <v>110</v>
      </c>
      <c r="O13" s="22">
        <v>225</v>
      </c>
      <c r="P13" s="22">
        <v>190</v>
      </c>
      <c r="Q13" s="115">
        <v>194.9415156</v>
      </c>
      <c r="R13" s="115">
        <v>806.58796029999996</v>
      </c>
      <c r="S13" s="115">
        <v>263.65171179999999</v>
      </c>
      <c r="T13" s="115">
        <v>0.306937866</v>
      </c>
      <c r="U13" s="115">
        <v>5</v>
      </c>
      <c r="V13" s="111">
        <v>0.86879992500000003</v>
      </c>
      <c r="W13" s="115">
        <v>0</v>
      </c>
      <c r="X13" s="18">
        <v>655</v>
      </c>
      <c r="Y13" s="90">
        <v>0.26717557251908397</v>
      </c>
      <c r="Z13" s="116">
        <v>0.24168661716233925</v>
      </c>
      <c r="AA13" s="105" t="s">
        <v>630</v>
      </c>
      <c r="AB13" s="18"/>
      <c r="AC13" s="18"/>
      <c r="AD13" s="18"/>
      <c r="AE13" s="18" t="s">
        <v>1173</v>
      </c>
      <c r="AF13" s="54"/>
      <c r="AG13" s="18"/>
      <c r="AH13" s="18"/>
      <c r="AI13" s="18">
        <v>0.73364600000000302</v>
      </c>
      <c r="AJ13" s="18">
        <v>150.99200439453099</v>
      </c>
      <c r="AK13" s="18">
        <v>914.33996582031295</v>
      </c>
      <c r="AL13" s="18"/>
      <c r="AM13" s="18"/>
      <c r="AN13" s="18"/>
      <c r="AO13" s="18"/>
      <c r="AP13" s="18"/>
      <c r="AQ13" s="18"/>
      <c r="AR13" s="18">
        <v>180</v>
      </c>
      <c r="AS13" s="18">
        <v>9.6273753148614603</v>
      </c>
      <c r="AT13" s="18">
        <v>518</v>
      </c>
      <c r="AU13" s="18">
        <v>1.2644787644787601</v>
      </c>
      <c r="AV13" s="18">
        <v>1.41621994972229</v>
      </c>
      <c r="AW13" s="18">
        <v>19.7916564941406</v>
      </c>
      <c r="AX13" s="18"/>
      <c r="AY13" s="18"/>
      <c r="AZ13" s="18" t="s">
        <v>450</v>
      </c>
      <c r="BA13" s="18" t="s">
        <v>445</v>
      </c>
      <c r="BB13" s="18"/>
      <c r="BC13" s="18"/>
      <c r="BD13" s="110" t="s">
        <v>1346</v>
      </c>
      <c r="BE13" s="11" t="s">
        <v>1194</v>
      </c>
      <c r="BF13" s="11">
        <v>0.99966403500000001</v>
      </c>
      <c r="BG13" s="11">
        <v>1</v>
      </c>
      <c r="BH13" s="11">
        <v>0.96</v>
      </c>
      <c r="BI13" s="15" t="s">
        <v>1389</v>
      </c>
      <c r="BJ13" s="15">
        <v>0</v>
      </c>
    </row>
    <row r="14" spans="1:62" x14ac:dyDescent="0.25">
      <c r="A14" s="114">
        <f t="shared" si="0"/>
        <v>1</v>
      </c>
      <c r="B14" s="3">
        <v>13.25</v>
      </c>
      <c r="C14" s="3">
        <v>52.25</v>
      </c>
      <c r="D14" s="3">
        <v>23937</v>
      </c>
      <c r="E14" s="146" t="s">
        <v>522</v>
      </c>
      <c r="F14" s="11">
        <v>13</v>
      </c>
      <c r="G14" s="48" t="s">
        <v>1388</v>
      </c>
      <c r="H14" s="49"/>
      <c r="I14" s="49"/>
      <c r="J14" s="49">
        <v>52.4</v>
      </c>
      <c r="K14" s="49">
        <v>13.3</v>
      </c>
      <c r="L14" s="18">
        <f t="shared" si="1"/>
        <v>0</v>
      </c>
      <c r="M14" s="18">
        <v>115.3</v>
      </c>
      <c r="N14" s="18">
        <v>66.599999999999994</v>
      </c>
      <c r="O14" s="18">
        <v>138.30000000000001</v>
      </c>
      <c r="P14" s="11"/>
      <c r="Q14" s="115">
        <v>100.87747109999999</v>
      </c>
      <c r="R14" s="115">
        <v>596.1905213</v>
      </c>
      <c r="S14" s="115">
        <v>120.31157090000001</v>
      </c>
      <c r="T14" s="115">
        <v>0</v>
      </c>
      <c r="U14" s="115">
        <v>5</v>
      </c>
      <c r="V14" s="111">
        <v>0.90719997900000005</v>
      </c>
      <c r="W14" s="115">
        <v>0</v>
      </c>
      <c r="X14" s="49">
        <v>534</v>
      </c>
      <c r="Y14" s="90">
        <v>0.21591760299625468</v>
      </c>
      <c r="Z14" s="116">
        <v>0.16920341310680387</v>
      </c>
      <c r="AA14" s="105" t="s">
        <v>807</v>
      </c>
      <c r="AB14" s="49"/>
      <c r="AC14" s="49">
        <v>30000</v>
      </c>
      <c r="AD14" s="49"/>
      <c r="AE14" s="49"/>
      <c r="AF14" s="80" t="s">
        <v>802</v>
      </c>
      <c r="AG14" s="49"/>
      <c r="AH14" s="49"/>
      <c r="AI14" s="49">
        <v>0.191885</v>
      </c>
      <c r="AJ14" s="49">
        <v>33.579200744628899</v>
      </c>
      <c r="AK14" s="49">
        <v>579.20001220703102</v>
      </c>
      <c r="AL14" s="49"/>
      <c r="AM14" s="49"/>
      <c r="AN14" s="49"/>
      <c r="AO14" s="49"/>
      <c r="AP14" s="49"/>
      <c r="AQ14" s="49"/>
      <c r="AR14" s="49">
        <v>164</v>
      </c>
      <c r="AS14" s="49">
        <v>10.1137607052897</v>
      </c>
      <c r="AT14" s="49">
        <v>601</v>
      </c>
      <c r="AU14" s="49">
        <v>0.90682196339434296</v>
      </c>
      <c r="AV14" s="49">
        <v>1.27262616157532</v>
      </c>
      <c r="AW14" s="49">
        <v>25.111637115478501</v>
      </c>
      <c r="AX14" s="49"/>
      <c r="AY14" s="49"/>
      <c r="AZ14" s="49" t="s">
        <v>447</v>
      </c>
      <c r="BA14" s="49" t="s">
        <v>444</v>
      </c>
      <c r="BB14" s="49"/>
      <c r="BC14" s="49"/>
      <c r="BD14" s="110" t="s">
        <v>1346</v>
      </c>
      <c r="BE14" s="11" t="s">
        <v>1194</v>
      </c>
      <c r="BF14" s="11">
        <v>0.97842738900000004</v>
      </c>
      <c r="BG14" s="11">
        <v>1</v>
      </c>
      <c r="BH14" s="11">
        <v>0.96</v>
      </c>
      <c r="BI14" s="15" t="s">
        <v>1389</v>
      </c>
      <c r="BJ14" s="15">
        <v>0</v>
      </c>
    </row>
    <row r="15" spans="1:62" x14ac:dyDescent="0.25">
      <c r="A15" s="114">
        <f t="shared" si="0"/>
        <v>1</v>
      </c>
      <c r="B15" s="3">
        <v>-107.25</v>
      </c>
      <c r="C15" s="3">
        <v>51.75</v>
      </c>
      <c r="D15" s="3">
        <v>24253</v>
      </c>
      <c r="E15" s="144" t="s">
        <v>522</v>
      </c>
      <c r="F15" s="11">
        <v>14</v>
      </c>
      <c r="G15" s="13" t="s">
        <v>1518</v>
      </c>
      <c r="H15" s="18" t="s">
        <v>1520</v>
      </c>
      <c r="I15" s="18" t="s">
        <v>1521</v>
      </c>
      <c r="J15" s="18">
        <v>51.9</v>
      </c>
      <c r="K15" s="18">
        <v>-107.3</v>
      </c>
      <c r="L15" s="18">
        <f t="shared" si="1"/>
        <v>0</v>
      </c>
      <c r="M15" s="18">
        <v>3</v>
      </c>
      <c r="N15" s="18"/>
      <c r="O15" s="18"/>
      <c r="P15" s="11">
        <v>3</v>
      </c>
      <c r="Q15" s="115">
        <v>27.353188029999998</v>
      </c>
      <c r="R15" s="115">
        <v>403.0872268</v>
      </c>
      <c r="S15" s="115">
        <v>32.565317739999998</v>
      </c>
      <c r="T15" s="115">
        <v>0</v>
      </c>
      <c r="U15" s="115">
        <v>4.5</v>
      </c>
      <c r="V15" s="111">
        <v>0.91199994100000004</v>
      </c>
      <c r="W15" s="115">
        <v>0</v>
      </c>
      <c r="X15" s="18">
        <v>321</v>
      </c>
      <c r="Y15" s="90">
        <v>9.3457943925233638E-3</v>
      </c>
      <c r="Z15" s="116">
        <v>6.7859227994742519E-2</v>
      </c>
      <c r="AA15" s="105" t="s">
        <v>708</v>
      </c>
      <c r="AB15" s="18"/>
      <c r="AC15" s="18"/>
      <c r="AD15" s="18"/>
      <c r="AE15" s="18" t="s">
        <v>1519</v>
      </c>
      <c r="AF15" s="54" t="s">
        <v>518</v>
      </c>
      <c r="AG15" s="18"/>
      <c r="AH15" s="18"/>
      <c r="AI15" s="18">
        <v>0.22776199999999899</v>
      </c>
      <c r="AJ15" s="18">
        <v>19.439599990844702</v>
      </c>
      <c r="AK15" s="18">
        <v>650.40002441406295</v>
      </c>
      <c r="AL15" s="18"/>
      <c r="AM15" s="18"/>
      <c r="AN15" s="18"/>
      <c r="AO15" s="18"/>
      <c r="AP15" s="18"/>
      <c r="AQ15" s="18"/>
      <c r="AR15" s="18">
        <v>77</v>
      </c>
      <c r="AS15" s="18">
        <v>2.95413602015114</v>
      </c>
      <c r="AT15" s="18">
        <v>719</v>
      </c>
      <c r="AU15" s="18">
        <v>0.446453407510431</v>
      </c>
      <c r="AV15" s="18">
        <v>1.2920601367950399</v>
      </c>
      <c r="AW15" s="18">
        <v>24.651096343994102</v>
      </c>
      <c r="AX15" s="18"/>
      <c r="AY15" s="18"/>
      <c r="AZ15" s="18" t="s">
        <v>449</v>
      </c>
      <c r="BA15" s="18" t="s">
        <v>442</v>
      </c>
      <c r="BB15" s="18"/>
      <c r="BC15" s="18"/>
      <c r="BD15" s="110" t="s">
        <v>1348</v>
      </c>
      <c r="BE15" s="13" t="s">
        <v>1196</v>
      </c>
      <c r="BF15" s="13">
        <v>0.92296654499999997</v>
      </c>
      <c r="BG15" s="13">
        <v>1</v>
      </c>
      <c r="BH15" s="13">
        <v>0.95</v>
      </c>
      <c r="BI15" s="15" t="s">
        <v>1389</v>
      </c>
      <c r="BJ15" s="15">
        <v>0</v>
      </c>
    </row>
    <row r="16" spans="1:62" x14ac:dyDescent="0.25">
      <c r="A16" s="114">
        <f t="shared" si="0"/>
        <v>1</v>
      </c>
      <c r="B16" s="3">
        <v>-1.75</v>
      </c>
      <c r="C16" s="3">
        <v>51.75</v>
      </c>
      <c r="D16" s="3">
        <v>24370</v>
      </c>
      <c r="E16" s="29" t="s">
        <v>521</v>
      </c>
      <c r="F16" s="11">
        <v>15</v>
      </c>
      <c r="G16" s="13" t="s">
        <v>1192</v>
      </c>
      <c r="H16" s="18" t="s">
        <v>381</v>
      </c>
      <c r="I16" s="18" t="s">
        <v>386</v>
      </c>
      <c r="J16" s="18">
        <v>51.511000000000003</v>
      </c>
      <c r="K16" s="18">
        <v>-1.53</v>
      </c>
      <c r="L16" s="18">
        <f t="shared" si="1"/>
        <v>0</v>
      </c>
      <c r="M16" s="18">
        <v>234</v>
      </c>
      <c r="N16" s="18"/>
      <c r="O16" s="18"/>
      <c r="P16" s="11">
        <v>234</v>
      </c>
      <c r="Q16" s="115">
        <v>158.42028920000001</v>
      </c>
      <c r="R16" s="115">
        <v>766.62898129999996</v>
      </c>
      <c r="S16" s="115">
        <v>242.76829230000001</v>
      </c>
      <c r="T16" s="115">
        <v>0.581492546</v>
      </c>
      <c r="U16" s="115">
        <v>3.9</v>
      </c>
      <c r="V16" s="111">
        <v>0.81812501000000004</v>
      </c>
      <c r="W16" s="115">
        <v>0</v>
      </c>
      <c r="X16" s="18">
        <v>730</v>
      </c>
      <c r="Y16" s="90">
        <v>0.32054794520547947</v>
      </c>
      <c r="Z16" s="116">
        <v>0.20664531737523764</v>
      </c>
      <c r="AA16" s="105" t="s">
        <v>1191</v>
      </c>
      <c r="AB16" s="18"/>
      <c r="AC16" s="18">
        <v>234</v>
      </c>
      <c r="AD16" s="18"/>
      <c r="AE16" s="18"/>
      <c r="AF16" s="54" t="s">
        <v>528</v>
      </c>
      <c r="AG16" s="18"/>
      <c r="AH16" s="18"/>
      <c r="AI16" s="18"/>
      <c r="AJ16" s="18"/>
      <c r="AK16" s="18"/>
      <c r="AL16" s="18"/>
      <c r="AM16" s="18"/>
      <c r="AN16" s="18"/>
      <c r="AO16" s="18"/>
      <c r="AP16" s="18"/>
      <c r="AQ16" s="18"/>
      <c r="AR16" s="18"/>
      <c r="AS16" s="18"/>
      <c r="AT16" s="18"/>
      <c r="AU16" s="18"/>
      <c r="AV16" s="18"/>
      <c r="AW16" s="18"/>
      <c r="AX16" s="18"/>
      <c r="AY16" s="18"/>
      <c r="AZ16" s="18"/>
      <c r="BA16" s="18"/>
      <c r="BB16" s="18">
        <v>141</v>
      </c>
      <c r="BC16" s="18">
        <v>206</v>
      </c>
      <c r="BD16" s="110" t="s">
        <v>1349</v>
      </c>
      <c r="BE16" s="105" t="s">
        <v>1194</v>
      </c>
      <c r="BF16" s="105">
        <v>0.99776611699999995</v>
      </c>
      <c r="BG16" s="105">
        <v>1</v>
      </c>
      <c r="BH16" s="105">
        <v>0.875</v>
      </c>
      <c r="BI16" s="15" t="s">
        <v>1390</v>
      </c>
      <c r="BJ16" s="15">
        <v>0</v>
      </c>
    </row>
    <row r="17" spans="1:62" ht="15" x14ac:dyDescent="0.35">
      <c r="A17" s="114">
        <f t="shared" si="0"/>
        <v>1</v>
      </c>
      <c r="B17" s="3">
        <v>-1.25</v>
      </c>
      <c r="C17" s="3">
        <v>51.75</v>
      </c>
      <c r="D17" s="3">
        <v>24371</v>
      </c>
      <c r="E17" s="29" t="s">
        <v>521</v>
      </c>
      <c r="F17" s="11">
        <v>16</v>
      </c>
      <c r="G17" s="13" t="s">
        <v>1541</v>
      </c>
      <c r="H17" s="18" t="s">
        <v>381</v>
      </c>
      <c r="I17" s="18" t="s">
        <v>382</v>
      </c>
      <c r="J17" s="18">
        <v>51.53</v>
      </c>
      <c r="K17" s="18">
        <v>-1.1499999999999999</v>
      </c>
      <c r="L17" s="18">
        <f t="shared" si="1"/>
        <v>0</v>
      </c>
      <c r="M17" s="18">
        <v>176.7</v>
      </c>
      <c r="N17" s="18">
        <v>96.4</v>
      </c>
      <c r="O17" s="18">
        <v>290.5</v>
      </c>
      <c r="P17" s="11">
        <v>161</v>
      </c>
      <c r="Q17" s="115">
        <v>135.22753159999999</v>
      </c>
      <c r="R17" s="115">
        <v>694.73669029999996</v>
      </c>
      <c r="S17" s="115">
        <v>195.59863730000001</v>
      </c>
      <c r="T17" s="115">
        <v>0.45272505699999999</v>
      </c>
      <c r="U17" s="115">
        <v>3.9</v>
      </c>
      <c r="V17" s="111">
        <v>0.82687497099999996</v>
      </c>
      <c r="W17" s="115">
        <v>0</v>
      </c>
      <c r="X17" s="18">
        <v>587</v>
      </c>
      <c r="Y17" s="90">
        <v>0.30102214650766607</v>
      </c>
      <c r="Z17" s="116">
        <v>0.19464573203302865</v>
      </c>
      <c r="AA17" s="105" t="s">
        <v>860</v>
      </c>
      <c r="AB17" s="18"/>
      <c r="AC17" s="18"/>
      <c r="AD17" s="18"/>
      <c r="AE17" s="18"/>
      <c r="AF17" s="54" t="s">
        <v>524</v>
      </c>
      <c r="AG17" s="18" t="s">
        <v>114</v>
      </c>
      <c r="AH17" s="18"/>
      <c r="AI17" s="18">
        <v>0.378577</v>
      </c>
      <c r="AJ17" s="18">
        <v>18.270999908447301</v>
      </c>
      <c r="AK17" s="18">
        <v>533.32000732421898</v>
      </c>
      <c r="AL17" s="18"/>
      <c r="AM17" s="18"/>
      <c r="AN17" s="18"/>
      <c r="AO17" s="18"/>
      <c r="AP17" s="18"/>
      <c r="AQ17" s="18"/>
      <c r="AR17" s="18">
        <v>152</v>
      </c>
      <c r="AS17" s="18">
        <v>10.498448362720399</v>
      </c>
      <c r="AT17" s="18">
        <v>473</v>
      </c>
      <c r="AU17" s="18">
        <v>1.2410147991543301</v>
      </c>
      <c r="AV17" s="18">
        <v>1.48713397979736</v>
      </c>
      <c r="AW17" s="18">
        <v>29.564039230346701</v>
      </c>
      <c r="AX17" s="18"/>
      <c r="AY17" s="18"/>
      <c r="AZ17" s="18" t="s">
        <v>436</v>
      </c>
      <c r="BA17" s="18" t="s">
        <v>442</v>
      </c>
      <c r="BB17" s="18"/>
      <c r="BC17" s="18"/>
      <c r="BD17" s="110" t="s">
        <v>1349</v>
      </c>
      <c r="BE17" s="105" t="s">
        <v>1194</v>
      </c>
      <c r="BF17" s="105">
        <v>0.99965387500000003</v>
      </c>
      <c r="BG17" s="105">
        <v>1</v>
      </c>
      <c r="BH17" s="105">
        <v>0.875</v>
      </c>
      <c r="BI17" s="15" t="s">
        <v>1390</v>
      </c>
      <c r="BJ17" s="15">
        <v>0</v>
      </c>
    </row>
    <row r="18" spans="1:62" x14ac:dyDescent="0.25">
      <c r="A18" s="114">
        <f t="shared" si="0"/>
        <v>1</v>
      </c>
      <c r="B18" s="3">
        <v>13.75</v>
      </c>
      <c r="C18" s="3">
        <v>51.75</v>
      </c>
      <c r="D18" s="3">
        <v>24397</v>
      </c>
      <c r="E18" s="144" t="s">
        <v>522</v>
      </c>
      <c r="F18" s="11">
        <v>17</v>
      </c>
      <c r="G18" s="13"/>
      <c r="H18" s="18"/>
      <c r="I18" s="18"/>
      <c r="J18" s="18">
        <v>51.8</v>
      </c>
      <c r="K18" s="18">
        <v>13.6</v>
      </c>
      <c r="L18" s="18">
        <f t="shared" si="1"/>
        <v>0</v>
      </c>
      <c r="M18" s="18">
        <v>82</v>
      </c>
      <c r="N18" s="18"/>
      <c r="O18" s="18"/>
      <c r="P18" s="11">
        <v>82</v>
      </c>
      <c r="Q18" s="115">
        <v>99.966682899999995</v>
      </c>
      <c r="R18" s="115">
        <v>629.29503680000005</v>
      </c>
      <c r="S18" s="115">
        <v>122.3845843</v>
      </c>
      <c r="T18" s="115">
        <v>0</v>
      </c>
      <c r="U18" s="115">
        <v>4.75</v>
      </c>
      <c r="V18" s="111">
        <v>0.89770001200000005</v>
      </c>
      <c r="W18" s="115">
        <v>0</v>
      </c>
      <c r="X18" s="18">
        <v>652</v>
      </c>
      <c r="Y18" s="90">
        <v>0.12576687116564417</v>
      </c>
      <c r="Z18" s="116">
        <v>0.15885503152123784</v>
      </c>
      <c r="AA18" s="105" t="s">
        <v>730</v>
      </c>
      <c r="AB18" s="18"/>
      <c r="AC18" s="18"/>
      <c r="AD18" s="18"/>
      <c r="AE18" s="18"/>
      <c r="AF18" s="54" t="s">
        <v>524</v>
      </c>
      <c r="AG18" s="18"/>
      <c r="AH18" s="18"/>
      <c r="AI18" s="18">
        <v>0.25032199999999999</v>
      </c>
      <c r="AJ18" s="18">
        <v>37.265598297119098</v>
      </c>
      <c r="AK18" s="18">
        <v>567.5</v>
      </c>
      <c r="AL18" s="18"/>
      <c r="AM18" s="18"/>
      <c r="AN18" s="18"/>
      <c r="AO18" s="18"/>
      <c r="AP18" s="18"/>
      <c r="AQ18" s="18"/>
      <c r="AR18" s="18">
        <v>165</v>
      </c>
      <c r="AS18" s="18">
        <v>10.226264483627199</v>
      </c>
      <c r="AT18" s="18">
        <v>616</v>
      </c>
      <c r="AU18" s="18">
        <v>1.0584415584415601</v>
      </c>
      <c r="AV18" s="18">
        <v>1.3236119747161901</v>
      </c>
      <c r="AW18" s="18">
        <v>25.0688877105713</v>
      </c>
      <c r="AX18" s="18"/>
      <c r="AY18" s="18"/>
      <c r="AZ18" s="18" t="s">
        <v>447</v>
      </c>
      <c r="BA18" s="18" t="s">
        <v>444</v>
      </c>
      <c r="BB18" s="18"/>
      <c r="BC18" s="18"/>
      <c r="BD18" s="110" t="s">
        <v>1346</v>
      </c>
      <c r="BE18" s="13" t="s">
        <v>1194</v>
      </c>
      <c r="BF18" s="13">
        <v>0.99813065899999998</v>
      </c>
      <c r="BG18" s="13">
        <v>1</v>
      </c>
      <c r="BH18" s="13">
        <v>0.95499999999999996</v>
      </c>
      <c r="BI18" s="15" t="s">
        <v>1389</v>
      </c>
      <c r="BJ18" s="15">
        <v>0</v>
      </c>
    </row>
    <row r="19" spans="1:62" ht="15" x14ac:dyDescent="0.35">
      <c r="A19" s="114">
        <f t="shared" si="0"/>
        <v>1</v>
      </c>
      <c r="B19" s="3">
        <v>-1.25</v>
      </c>
      <c r="C19" s="3">
        <v>51.25</v>
      </c>
      <c r="D19" s="3">
        <v>24816</v>
      </c>
      <c r="E19" s="29" t="s">
        <v>521</v>
      </c>
      <c r="F19" s="11">
        <v>18</v>
      </c>
      <c r="G19" s="13" t="s">
        <v>1293</v>
      </c>
      <c r="H19" s="18" t="s">
        <v>381</v>
      </c>
      <c r="I19" s="18" t="s">
        <v>387</v>
      </c>
      <c r="J19" s="18">
        <v>51.1</v>
      </c>
      <c r="K19" s="18">
        <v>-1.26</v>
      </c>
      <c r="L19" s="18">
        <f t="shared" si="1"/>
        <v>0</v>
      </c>
      <c r="M19" s="18">
        <v>267</v>
      </c>
      <c r="N19" s="18">
        <v>207</v>
      </c>
      <c r="O19" s="18">
        <v>348</v>
      </c>
      <c r="P19" s="11">
        <v>256.5</v>
      </c>
      <c r="Q19" s="115">
        <v>206.99175009999999</v>
      </c>
      <c r="R19" s="115">
        <v>811.34575210000003</v>
      </c>
      <c r="S19" s="115">
        <v>379.4992633</v>
      </c>
      <c r="T19" s="115">
        <v>0.89955310899999996</v>
      </c>
      <c r="U19" s="115">
        <v>4.0999999999999996</v>
      </c>
      <c r="V19" s="111">
        <v>0.82799994899999996</v>
      </c>
      <c r="W19" s="115">
        <v>0</v>
      </c>
      <c r="X19" s="18">
        <v>986</v>
      </c>
      <c r="Y19" s="90">
        <v>0.27079107505070993</v>
      </c>
      <c r="Z19" s="116">
        <v>0.25512150597674632</v>
      </c>
      <c r="AA19" s="105" t="s">
        <v>861</v>
      </c>
      <c r="AB19" s="18"/>
      <c r="AC19" s="18"/>
      <c r="AD19" s="18"/>
      <c r="AE19" s="18"/>
      <c r="AF19" s="54" t="s">
        <v>528</v>
      </c>
      <c r="AG19" s="18"/>
      <c r="AH19" s="18"/>
      <c r="AI19" s="18">
        <v>0.39486300000000102</v>
      </c>
      <c r="AJ19" s="18">
        <v>18.270999908447301</v>
      </c>
      <c r="AK19" s="18">
        <v>226.440017700195</v>
      </c>
      <c r="AL19" s="18"/>
      <c r="AM19" s="18"/>
      <c r="AN19" s="18"/>
      <c r="AO19" s="18"/>
      <c r="AP19" s="18"/>
      <c r="AQ19" s="18"/>
      <c r="AR19" s="18">
        <v>147</v>
      </c>
      <c r="AS19" s="18">
        <v>10.5786599496222</v>
      </c>
      <c r="AT19" s="18">
        <v>469</v>
      </c>
      <c r="AU19" s="18">
        <v>2.1023454157782502</v>
      </c>
      <c r="AV19" s="18">
        <v>0.89606404304504395</v>
      </c>
      <c r="AW19" s="18">
        <v>17.776067733764702</v>
      </c>
      <c r="AX19" s="18"/>
      <c r="AY19" s="18"/>
      <c r="AZ19" s="18" t="s">
        <v>451</v>
      </c>
      <c r="BA19" s="18" t="s">
        <v>442</v>
      </c>
      <c r="BB19" s="18"/>
      <c r="BC19" s="18"/>
      <c r="BD19" s="110" t="s">
        <v>1349</v>
      </c>
      <c r="BE19" s="105" t="s">
        <v>1194</v>
      </c>
      <c r="BF19" s="105">
        <v>0.99964526499999995</v>
      </c>
      <c r="BG19" s="105">
        <v>1</v>
      </c>
      <c r="BH19" s="105">
        <v>0.9</v>
      </c>
      <c r="BI19" s="15" t="s">
        <v>1390</v>
      </c>
      <c r="BJ19" s="15">
        <v>0</v>
      </c>
    </row>
    <row r="20" spans="1:62" x14ac:dyDescent="0.25">
      <c r="A20" s="114">
        <f t="shared" si="0"/>
        <v>1</v>
      </c>
      <c r="B20" s="3">
        <v>4.75</v>
      </c>
      <c r="C20" s="3">
        <v>51.25</v>
      </c>
      <c r="D20" s="3">
        <v>24827</v>
      </c>
      <c r="E20" s="144" t="s">
        <v>522</v>
      </c>
      <c r="F20" s="11">
        <v>19</v>
      </c>
      <c r="G20" s="48"/>
      <c r="H20" s="18"/>
      <c r="I20" s="18"/>
      <c r="J20" s="18">
        <v>51.3</v>
      </c>
      <c r="K20" s="18">
        <v>4.8</v>
      </c>
      <c r="L20" s="18">
        <f t="shared" si="1"/>
        <v>0</v>
      </c>
      <c r="M20" s="18">
        <v>292</v>
      </c>
      <c r="N20" s="18"/>
      <c r="O20" s="18"/>
      <c r="P20" s="11">
        <v>292</v>
      </c>
      <c r="Q20" s="115">
        <v>295.40701300000001</v>
      </c>
      <c r="R20" s="115">
        <v>837.67618349999998</v>
      </c>
      <c r="S20" s="115">
        <v>383.16972980000003</v>
      </c>
      <c r="T20" s="115">
        <v>0</v>
      </c>
      <c r="U20" s="115">
        <v>6.5</v>
      </c>
      <c r="V20" s="111">
        <v>0.97515004900000002</v>
      </c>
      <c r="W20" s="115">
        <v>0</v>
      </c>
      <c r="X20" s="18">
        <v>839</v>
      </c>
      <c r="Y20" s="90">
        <v>0.34803337306317045</v>
      </c>
      <c r="Z20" s="116">
        <v>0.35265060509116303</v>
      </c>
      <c r="AA20" s="105" t="s">
        <v>699</v>
      </c>
      <c r="AB20" s="18"/>
      <c r="AC20" s="18"/>
      <c r="AD20" s="18"/>
      <c r="AE20" s="18"/>
      <c r="AF20" s="54" t="s">
        <v>524</v>
      </c>
      <c r="AG20" s="18"/>
      <c r="AH20" s="18"/>
      <c r="AI20" s="18">
        <v>7.3387000000000299E-2</v>
      </c>
      <c r="AJ20" s="18">
        <v>194.36300659179699</v>
      </c>
      <c r="AK20" s="18">
        <v>672.88000488281295</v>
      </c>
      <c r="AL20" s="18"/>
      <c r="AM20" s="18"/>
      <c r="AN20" s="18"/>
      <c r="AO20" s="18"/>
      <c r="AP20" s="18"/>
      <c r="AQ20" s="18"/>
      <c r="AR20" s="18">
        <v>191</v>
      </c>
      <c r="AS20" s="18">
        <v>10.808471032745601</v>
      </c>
      <c r="AT20" s="18">
        <v>577</v>
      </c>
      <c r="AU20" s="18">
        <v>1.45407279029463</v>
      </c>
      <c r="AV20" s="18">
        <v>1.31395995616913</v>
      </c>
      <c r="AW20" s="18">
        <v>16.427505493164102</v>
      </c>
      <c r="AX20" s="18"/>
      <c r="AY20" s="18"/>
      <c r="AZ20" s="18" t="s">
        <v>447</v>
      </c>
      <c r="BA20" s="18" t="s">
        <v>442</v>
      </c>
      <c r="BB20" s="18"/>
      <c r="BC20" s="18"/>
      <c r="BD20" s="110" t="s">
        <v>1351</v>
      </c>
      <c r="BE20" s="105" t="s">
        <v>1194</v>
      </c>
      <c r="BF20" s="105">
        <v>1</v>
      </c>
      <c r="BG20" s="105">
        <v>1</v>
      </c>
      <c r="BH20" s="105">
        <v>0.99</v>
      </c>
      <c r="BI20" s="15" t="s">
        <v>1389</v>
      </c>
      <c r="BJ20" s="15">
        <v>0</v>
      </c>
    </row>
    <row r="21" spans="1:62" x14ac:dyDescent="0.25">
      <c r="A21" s="114">
        <f t="shared" si="0"/>
        <v>1</v>
      </c>
      <c r="B21" s="3">
        <v>5.75</v>
      </c>
      <c r="C21" s="3">
        <v>51.25</v>
      </c>
      <c r="D21" s="3">
        <v>24829</v>
      </c>
      <c r="E21" s="144" t="s">
        <v>522</v>
      </c>
      <c r="F21" s="11">
        <v>20</v>
      </c>
      <c r="G21" s="13"/>
      <c r="H21" s="18" t="s">
        <v>1291</v>
      </c>
      <c r="I21" s="18"/>
      <c r="J21" s="18">
        <v>51.1</v>
      </c>
      <c r="K21" s="18">
        <v>5.8</v>
      </c>
      <c r="L21" s="18">
        <f t="shared" si="1"/>
        <v>0</v>
      </c>
      <c r="M21" s="18">
        <v>293</v>
      </c>
      <c r="N21" s="18"/>
      <c r="O21" s="18"/>
      <c r="P21" s="11">
        <v>293</v>
      </c>
      <c r="Q21" s="115">
        <v>283.63829959999998</v>
      </c>
      <c r="R21" s="115">
        <v>822.78137649999996</v>
      </c>
      <c r="S21" s="115">
        <v>363.76944140000001</v>
      </c>
      <c r="T21" s="115">
        <v>0</v>
      </c>
      <c r="U21" s="115">
        <v>6.5</v>
      </c>
      <c r="V21" s="111">
        <v>0.97020000200000001</v>
      </c>
      <c r="W21" s="115">
        <v>0</v>
      </c>
      <c r="X21" s="18">
        <v>905</v>
      </c>
      <c r="Y21" s="90">
        <v>0.32375690607734808</v>
      </c>
      <c r="Z21" s="116">
        <v>0.34473106425686784</v>
      </c>
      <c r="AA21" s="105" t="s">
        <v>665</v>
      </c>
      <c r="AB21" s="18"/>
      <c r="AC21" s="18"/>
      <c r="AD21" s="18"/>
      <c r="AE21" s="18"/>
      <c r="AF21" s="54" t="s">
        <v>524</v>
      </c>
      <c r="AG21" s="18"/>
      <c r="AH21" s="18"/>
      <c r="AI21" s="18">
        <v>0.36651999999999701</v>
      </c>
      <c r="AJ21" s="18">
        <v>207.60499572753901</v>
      </c>
      <c r="AK21" s="18">
        <v>766.64001464843795</v>
      </c>
      <c r="AL21" s="18"/>
      <c r="AM21" s="18"/>
      <c r="AN21" s="18"/>
      <c r="AO21" s="18"/>
      <c r="AP21" s="18"/>
      <c r="AQ21" s="18"/>
      <c r="AR21" s="18">
        <v>198</v>
      </c>
      <c r="AS21" s="18">
        <v>10.8328564231738</v>
      </c>
      <c r="AT21" s="18">
        <v>547</v>
      </c>
      <c r="AU21" s="18">
        <v>1.654478976234</v>
      </c>
      <c r="AV21" s="18">
        <v>1.3662641048431401</v>
      </c>
      <c r="AW21" s="18">
        <v>20.9315376281738</v>
      </c>
      <c r="AX21" s="18"/>
      <c r="AY21" s="18"/>
      <c r="AZ21" s="18" t="s">
        <v>447</v>
      </c>
      <c r="BA21" s="18" t="s">
        <v>445</v>
      </c>
      <c r="BB21" s="18"/>
      <c r="BC21" s="18"/>
      <c r="BD21" s="110" t="s">
        <v>1350</v>
      </c>
      <c r="BE21" s="105" t="s">
        <v>1194</v>
      </c>
      <c r="BF21" s="105">
        <v>0.99108026199999999</v>
      </c>
      <c r="BG21" s="105">
        <v>1</v>
      </c>
      <c r="BH21" s="105">
        <v>0.99</v>
      </c>
      <c r="BI21" s="15" t="s">
        <v>1389</v>
      </c>
      <c r="BJ21" s="15">
        <v>0</v>
      </c>
    </row>
    <row r="22" spans="1:62" x14ac:dyDescent="0.25">
      <c r="A22" s="114">
        <f t="shared" si="0"/>
        <v>1</v>
      </c>
      <c r="B22" s="3">
        <v>9.25</v>
      </c>
      <c r="C22" s="3">
        <v>51.25</v>
      </c>
      <c r="D22" s="3">
        <v>24836</v>
      </c>
      <c r="E22" s="144" t="s">
        <v>522</v>
      </c>
      <c r="F22" s="11">
        <v>21</v>
      </c>
      <c r="G22" s="13"/>
      <c r="H22" s="18"/>
      <c r="I22" s="18"/>
      <c r="J22" s="18">
        <v>51.4</v>
      </c>
      <c r="K22" s="18">
        <v>9.3000000000000007</v>
      </c>
      <c r="L22" s="18">
        <f t="shared" si="1"/>
        <v>0</v>
      </c>
      <c r="M22" s="18">
        <v>232</v>
      </c>
      <c r="N22" s="18"/>
      <c r="O22" s="18"/>
      <c r="P22" s="11">
        <v>232</v>
      </c>
      <c r="Q22" s="115">
        <v>159.4440874</v>
      </c>
      <c r="R22" s="115">
        <v>730.50518590000001</v>
      </c>
      <c r="S22" s="115">
        <v>273.70792790000002</v>
      </c>
      <c r="T22" s="115">
        <v>0.108913201</v>
      </c>
      <c r="U22" s="115">
        <v>4.75</v>
      </c>
      <c r="V22" s="111">
        <v>0.67327499400000002</v>
      </c>
      <c r="W22" s="115">
        <v>0</v>
      </c>
      <c r="X22" s="18">
        <v>687</v>
      </c>
      <c r="Y22" s="90">
        <v>0.33770014556040756</v>
      </c>
      <c r="Z22" s="116">
        <v>0.21826551059840643</v>
      </c>
      <c r="AA22" s="105" t="s">
        <v>631</v>
      </c>
      <c r="AB22" s="18"/>
      <c r="AC22" s="18"/>
      <c r="AD22" s="18"/>
      <c r="AE22" s="18"/>
      <c r="AF22" s="54"/>
      <c r="AG22" s="18"/>
      <c r="AH22" s="18"/>
      <c r="AI22" s="18">
        <v>1.4931829999999999</v>
      </c>
      <c r="AJ22" s="18">
        <v>18.8332004547119</v>
      </c>
      <c r="AK22" s="18">
        <v>652.52001953125</v>
      </c>
      <c r="AL22" s="18"/>
      <c r="AM22" s="18"/>
      <c r="AN22" s="18"/>
      <c r="AO22" s="18"/>
      <c r="AP22" s="18"/>
      <c r="AQ22" s="18"/>
      <c r="AR22" s="18">
        <v>187</v>
      </c>
      <c r="AS22" s="18">
        <v>8.8588841309823696</v>
      </c>
      <c r="AT22" s="18">
        <v>516</v>
      </c>
      <c r="AU22" s="18">
        <v>1.3313953488372099</v>
      </c>
      <c r="AV22" s="18">
        <v>1.40279793739319</v>
      </c>
      <c r="AW22" s="18">
        <v>27.680061340331999</v>
      </c>
      <c r="AX22" s="18"/>
      <c r="AY22" s="18"/>
      <c r="AZ22" s="18">
        <v>0</v>
      </c>
      <c r="BA22" s="18" t="s">
        <v>444</v>
      </c>
      <c r="BB22" s="18"/>
      <c r="BC22" s="18"/>
      <c r="BD22" s="110" t="s">
        <v>1346</v>
      </c>
      <c r="BE22" s="105" t="s">
        <v>1194</v>
      </c>
      <c r="BF22" s="105">
        <v>0.99642637899999997</v>
      </c>
      <c r="BG22" s="105">
        <v>1</v>
      </c>
      <c r="BH22" s="105">
        <v>0.95499999999999996</v>
      </c>
      <c r="BI22" s="15" t="s">
        <v>1389</v>
      </c>
      <c r="BJ22" s="15">
        <v>0</v>
      </c>
    </row>
    <row r="23" spans="1:62" x14ac:dyDescent="0.25">
      <c r="A23" s="114">
        <f t="shared" si="0"/>
        <v>1</v>
      </c>
      <c r="B23" s="3">
        <v>-3.25</v>
      </c>
      <c r="C23" s="3">
        <v>50.75</v>
      </c>
      <c r="D23" s="3">
        <v>25253</v>
      </c>
      <c r="E23" s="144" t="s">
        <v>522</v>
      </c>
      <c r="F23" s="11">
        <v>22</v>
      </c>
      <c r="G23" s="13"/>
      <c r="H23" s="18"/>
      <c r="I23" s="18"/>
      <c r="J23" s="18">
        <v>50.8</v>
      </c>
      <c r="K23" s="18">
        <v>-3.3</v>
      </c>
      <c r="L23" s="18">
        <f t="shared" si="1"/>
        <v>0</v>
      </c>
      <c r="M23" s="18">
        <v>153</v>
      </c>
      <c r="N23" s="18"/>
      <c r="O23" s="18"/>
      <c r="P23" s="11">
        <v>153</v>
      </c>
      <c r="Q23" s="115">
        <v>251.1638294</v>
      </c>
      <c r="R23" s="115">
        <v>980.19256580000001</v>
      </c>
      <c r="S23" s="115">
        <v>569.40803249999999</v>
      </c>
      <c r="T23" s="115">
        <v>4.9522445999999998E-2</v>
      </c>
      <c r="U23" s="115">
        <v>4.75</v>
      </c>
      <c r="V23" s="111">
        <v>0.58159500399999997</v>
      </c>
      <c r="W23" s="115">
        <v>0</v>
      </c>
      <c r="X23" s="18">
        <v>738</v>
      </c>
      <c r="Y23" s="90">
        <v>0.2073170731707317</v>
      </c>
      <c r="Z23" s="116">
        <v>0.25623927190635226</v>
      </c>
      <c r="AA23" s="105" t="s">
        <v>627</v>
      </c>
      <c r="AB23" s="18"/>
      <c r="AC23" s="18"/>
      <c r="AD23" s="18"/>
      <c r="AE23" s="18"/>
      <c r="AF23" s="54" t="s">
        <v>114</v>
      </c>
      <c r="AG23" s="18"/>
      <c r="AH23" s="18"/>
      <c r="AI23" s="18">
        <v>0.60032200000000002</v>
      </c>
      <c r="AJ23" s="18">
        <v>15.172300338745099</v>
      </c>
      <c r="AK23" s="18">
        <v>584.14001464843795</v>
      </c>
      <c r="AL23" s="18"/>
      <c r="AM23" s="18"/>
      <c r="AN23" s="18"/>
      <c r="AO23" s="18"/>
      <c r="AP23" s="18"/>
      <c r="AQ23" s="18"/>
      <c r="AR23" s="18">
        <v>168</v>
      </c>
      <c r="AS23" s="18">
        <v>10.6078866498741</v>
      </c>
      <c r="AT23" s="18">
        <v>477</v>
      </c>
      <c r="AU23" s="18">
        <v>1.5471698113207499</v>
      </c>
      <c r="AV23" s="18">
        <v>1.24792003631592</v>
      </c>
      <c r="AW23" s="18">
        <v>24.730466842651399</v>
      </c>
      <c r="AX23" s="18"/>
      <c r="AY23" s="18"/>
      <c r="AZ23" s="18" t="s">
        <v>450</v>
      </c>
      <c r="BA23" s="18" t="s">
        <v>442</v>
      </c>
      <c r="BB23" s="18"/>
      <c r="BC23" s="18"/>
      <c r="BD23" s="110" t="s">
        <v>1349</v>
      </c>
      <c r="BE23" s="105" t="s">
        <v>1194</v>
      </c>
      <c r="BF23" s="105">
        <v>0.77966840699999995</v>
      </c>
      <c r="BG23" s="105">
        <v>0.78</v>
      </c>
      <c r="BH23" s="105">
        <v>0.95499999999999996</v>
      </c>
      <c r="BI23" s="15" t="s">
        <v>1389</v>
      </c>
      <c r="BJ23" s="15">
        <v>0</v>
      </c>
    </row>
    <row r="24" spans="1:62" x14ac:dyDescent="0.25">
      <c r="A24" s="114">
        <f t="shared" si="0"/>
        <v>1</v>
      </c>
      <c r="B24" s="3">
        <v>-2.25</v>
      </c>
      <c r="C24" s="3">
        <v>50.75</v>
      </c>
      <c r="D24" s="3">
        <v>25255</v>
      </c>
      <c r="E24" s="29" t="s">
        <v>521</v>
      </c>
      <c r="F24" s="11">
        <v>23</v>
      </c>
      <c r="G24" s="13" t="s">
        <v>1122</v>
      </c>
      <c r="H24" s="18" t="s">
        <v>381</v>
      </c>
      <c r="I24" s="18" t="s">
        <v>383</v>
      </c>
      <c r="J24" s="18">
        <v>50.75</v>
      </c>
      <c r="K24" s="18">
        <v>-2.4500000000000002</v>
      </c>
      <c r="L24" s="18">
        <f t="shared" si="1"/>
        <v>0</v>
      </c>
      <c r="M24" s="18">
        <v>440</v>
      </c>
      <c r="N24" s="18"/>
      <c r="O24" s="18"/>
      <c r="P24" s="11">
        <v>440</v>
      </c>
      <c r="Q24" s="115">
        <v>255.0251366</v>
      </c>
      <c r="R24" s="115">
        <v>883.61779149999995</v>
      </c>
      <c r="S24" s="115">
        <v>450.3295033</v>
      </c>
      <c r="T24" s="115">
        <v>0.74341923499999996</v>
      </c>
      <c r="U24" s="115">
        <v>4.75</v>
      </c>
      <c r="V24" s="111">
        <v>0.87382495400000004</v>
      </c>
      <c r="W24" s="115">
        <v>0</v>
      </c>
      <c r="X24" s="18">
        <v>880</v>
      </c>
      <c r="Y24" s="90">
        <v>0.5</v>
      </c>
      <c r="Z24" s="116">
        <v>0.28861475977536488</v>
      </c>
      <c r="AA24" s="105" t="s">
        <v>914</v>
      </c>
      <c r="AB24" s="18"/>
      <c r="AC24" s="18"/>
      <c r="AD24" s="18"/>
      <c r="AE24" s="18" t="s">
        <v>916</v>
      </c>
      <c r="AF24" s="167" t="s">
        <v>422</v>
      </c>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10" t="s">
        <v>1349</v>
      </c>
      <c r="BE24" s="105" t="s">
        <v>1194</v>
      </c>
      <c r="BF24" s="105">
        <v>0.85957463199999995</v>
      </c>
      <c r="BG24" s="105">
        <v>0.86</v>
      </c>
      <c r="BH24" s="105">
        <v>0.95499999999999996</v>
      </c>
      <c r="BI24" s="15" t="s">
        <v>1390</v>
      </c>
      <c r="BJ24" s="15">
        <v>0</v>
      </c>
    </row>
    <row r="25" spans="1:62" x14ac:dyDescent="0.25">
      <c r="A25" s="114">
        <f t="shared" si="0"/>
        <v>1</v>
      </c>
      <c r="B25" s="3">
        <v>-112.75</v>
      </c>
      <c r="C25" s="3">
        <v>49.75</v>
      </c>
      <c r="D25" s="3">
        <v>26012</v>
      </c>
      <c r="E25" s="144" t="s">
        <v>522</v>
      </c>
      <c r="F25" s="11">
        <v>24</v>
      </c>
      <c r="G25" s="13" t="s">
        <v>1123</v>
      </c>
      <c r="H25" s="18"/>
      <c r="I25" s="18"/>
      <c r="J25" s="18">
        <v>49.9</v>
      </c>
      <c r="K25" s="18">
        <v>-112.8</v>
      </c>
      <c r="L25" s="18">
        <f t="shared" si="1"/>
        <v>0</v>
      </c>
      <c r="M25" s="18">
        <v>20.65</v>
      </c>
      <c r="N25" s="18">
        <v>11.6</v>
      </c>
      <c r="O25" s="18">
        <v>29.7</v>
      </c>
      <c r="P25" s="18">
        <v>20.65</v>
      </c>
      <c r="Q25" s="115">
        <v>21.637544269999999</v>
      </c>
      <c r="R25" s="115">
        <v>383.03468179999999</v>
      </c>
      <c r="S25" s="115">
        <v>46.621156669999998</v>
      </c>
      <c r="T25" s="115">
        <v>0</v>
      </c>
      <c r="U25" s="115">
        <v>4.5</v>
      </c>
      <c r="V25" s="111">
        <v>0.873999953</v>
      </c>
      <c r="W25" s="115">
        <v>1</v>
      </c>
      <c r="X25" s="18">
        <v>400</v>
      </c>
      <c r="Y25" s="90">
        <v>5.1624999999999997E-2</v>
      </c>
      <c r="Z25" s="116">
        <v>5.648977834569878E-2</v>
      </c>
      <c r="AA25" s="105" t="s">
        <v>634</v>
      </c>
      <c r="AB25" s="18"/>
      <c r="AC25" s="18"/>
      <c r="AD25" s="18"/>
      <c r="AE25" s="18"/>
      <c r="AF25" s="54" t="s">
        <v>422</v>
      </c>
      <c r="AG25" s="18"/>
      <c r="AH25" s="18"/>
      <c r="AI25" s="18">
        <v>0.46145900000000001</v>
      </c>
      <c r="AJ25" s="18">
        <v>25.5195007324219</v>
      </c>
      <c r="AK25" s="18">
        <v>885.719970703125</v>
      </c>
      <c r="AL25" s="18"/>
      <c r="AM25" s="18"/>
      <c r="AN25" s="18"/>
      <c r="AO25" s="18"/>
      <c r="AP25" s="18"/>
      <c r="AQ25" s="18"/>
      <c r="AR25" s="18">
        <v>82</v>
      </c>
      <c r="AS25" s="18">
        <v>5.6749722921914403</v>
      </c>
      <c r="AT25" s="18">
        <v>851</v>
      </c>
      <c r="AU25" s="18">
        <v>0.47003525264394802</v>
      </c>
      <c r="AV25" s="18">
        <v>1.26593005657196</v>
      </c>
      <c r="AW25" s="18">
        <v>24.2779731750488</v>
      </c>
      <c r="AX25" s="18"/>
      <c r="AY25" s="18"/>
      <c r="AZ25" s="18" t="s">
        <v>448</v>
      </c>
      <c r="BA25" s="18" t="s">
        <v>442</v>
      </c>
      <c r="BB25" s="18"/>
      <c r="BC25" s="18"/>
      <c r="BD25" s="110" t="s">
        <v>1348</v>
      </c>
      <c r="BE25" s="105" t="s">
        <v>1196</v>
      </c>
      <c r="BF25" s="105">
        <v>0.99699732799999996</v>
      </c>
      <c r="BG25" s="105">
        <v>1</v>
      </c>
      <c r="BH25" s="105">
        <v>0.95</v>
      </c>
      <c r="BI25" s="15" t="s">
        <v>1389</v>
      </c>
      <c r="BJ25" s="15">
        <v>0</v>
      </c>
    </row>
    <row r="26" spans="1:62" x14ac:dyDescent="0.25">
      <c r="A26" s="114">
        <f t="shared" si="0"/>
        <v>1</v>
      </c>
      <c r="B26" s="3">
        <v>11.75</v>
      </c>
      <c r="C26" s="3">
        <v>49.25</v>
      </c>
      <c r="D26" s="3">
        <v>26581</v>
      </c>
      <c r="E26" s="29" t="s">
        <v>521</v>
      </c>
      <c r="F26" s="11">
        <v>25</v>
      </c>
      <c r="G26" s="13" t="s">
        <v>1164</v>
      </c>
      <c r="H26" s="18" t="s">
        <v>361</v>
      </c>
      <c r="I26" s="18" t="s">
        <v>363</v>
      </c>
      <c r="J26" s="18">
        <v>49.2</v>
      </c>
      <c r="K26" s="18">
        <v>11.8</v>
      </c>
      <c r="L26" s="18">
        <f t="shared" si="1"/>
        <v>0</v>
      </c>
      <c r="M26" s="18">
        <v>200</v>
      </c>
      <c r="N26" s="18"/>
      <c r="O26" s="18"/>
      <c r="P26" s="11">
        <v>200</v>
      </c>
      <c r="Q26" s="115">
        <v>144.3198318</v>
      </c>
      <c r="R26" s="115">
        <v>835.16908650000005</v>
      </c>
      <c r="S26" s="115">
        <v>282.8395951</v>
      </c>
      <c r="T26" s="115">
        <v>0.89544947799999997</v>
      </c>
      <c r="U26" s="115">
        <v>4.3</v>
      </c>
      <c r="V26" s="111">
        <v>0.679875016</v>
      </c>
      <c r="W26" s="115">
        <v>0</v>
      </c>
      <c r="X26" s="18">
        <v>648</v>
      </c>
      <c r="Y26" s="90">
        <v>0.30864197530864196</v>
      </c>
      <c r="Z26" s="116">
        <v>0.17280312949910645</v>
      </c>
      <c r="AA26" s="105" t="s">
        <v>610</v>
      </c>
      <c r="AB26" s="18"/>
      <c r="AC26" s="18"/>
      <c r="AD26" s="18"/>
      <c r="AE26" s="18"/>
      <c r="AF26" s="54" t="s">
        <v>528</v>
      </c>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10" t="s">
        <v>1346</v>
      </c>
      <c r="BE26" s="105" t="s">
        <v>1194</v>
      </c>
      <c r="BF26" s="105">
        <v>1</v>
      </c>
      <c r="BG26" s="105">
        <v>1</v>
      </c>
      <c r="BH26" s="105">
        <v>0.92500000000000004</v>
      </c>
      <c r="BI26" s="15" t="s">
        <v>1390</v>
      </c>
      <c r="BJ26" s="15">
        <v>0</v>
      </c>
    </row>
    <row r="27" spans="1:62" x14ac:dyDescent="0.25">
      <c r="A27" s="114">
        <f t="shared" si="0"/>
        <v>1</v>
      </c>
      <c r="B27" s="3">
        <v>14.75</v>
      </c>
      <c r="C27" s="3">
        <v>49.25</v>
      </c>
      <c r="D27" s="3">
        <v>26587</v>
      </c>
      <c r="E27" s="146" t="s">
        <v>522</v>
      </c>
      <c r="F27" s="11">
        <v>26</v>
      </c>
      <c r="G27" s="48"/>
      <c r="H27" s="49"/>
      <c r="I27" s="49"/>
      <c r="J27" s="49">
        <v>49.3</v>
      </c>
      <c r="K27" s="49">
        <v>14.8</v>
      </c>
      <c r="L27" s="18">
        <f t="shared" si="1"/>
        <v>0</v>
      </c>
      <c r="M27" s="49">
        <v>20.6</v>
      </c>
      <c r="N27" s="49"/>
      <c r="O27" s="49"/>
      <c r="P27" s="104">
        <v>20.6</v>
      </c>
      <c r="Q27" s="115">
        <v>69.048377489999993</v>
      </c>
      <c r="R27" s="115">
        <v>738.91036250000002</v>
      </c>
      <c r="S27" s="115">
        <v>189.86861959999999</v>
      </c>
      <c r="T27" s="115">
        <v>0</v>
      </c>
      <c r="U27" s="115">
        <v>4.3</v>
      </c>
      <c r="V27" s="111">
        <v>0.37462499700000002</v>
      </c>
      <c r="W27" s="115">
        <v>0</v>
      </c>
      <c r="X27" s="49">
        <v>528</v>
      </c>
      <c r="Y27" s="90">
        <v>3.9015151515151517E-2</v>
      </c>
      <c r="Z27" s="121">
        <v>9.3446216203776217E-2</v>
      </c>
      <c r="AA27" s="105" t="s">
        <v>706</v>
      </c>
      <c r="AB27" s="49"/>
      <c r="AC27" s="49"/>
      <c r="AD27" s="49"/>
      <c r="AE27" s="49"/>
      <c r="AF27" s="80" t="s">
        <v>456</v>
      </c>
      <c r="AG27" s="49"/>
      <c r="AH27" s="49"/>
      <c r="AI27" s="49">
        <v>0.91999799999999798</v>
      </c>
      <c r="AJ27" s="49">
        <v>19.1298007965088</v>
      </c>
      <c r="AK27" s="49">
        <v>599.59997558593795</v>
      </c>
      <c r="AL27" s="49"/>
      <c r="AM27" s="49"/>
      <c r="AN27" s="49"/>
      <c r="AO27" s="49"/>
      <c r="AP27" s="49"/>
      <c r="AQ27" s="49"/>
      <c r="AR27" s="49">
        <v>165</v>
      </c>
      <c r="AS27" s="49">
        <v>8.6589219143576805</v>
      </c>
      <c r="AT27" s="49">
        <v>599</v>
      </c>
      <c r="AU27" s="49">
        <v>0.88146911519198701</v>
      </c>
      <c r="AV27" s="49">
        <v>1.3912980556487999</v>
      </c>
      <c r="AW27" s="49">
        <v>27.647884368896499</v>
      </c>
      <c r="AX27" s="49"/>
      <c r="AY27" s="49"/>
      <c r="AZ27" s="49" t="s">
        <v>436</v>
      </c>
      <c r="BA27" s="49" t="s">
        <v>442</v>
      </c>
      <c r="BB27" s="49"/>
      <c r="BC27" s="49"/>
      <c r="BD27" s="120" t="s">
        <v>1347</v>
      </c>
      <c r="BE27" s="106" t="s">
        <v>1194</v>
      </c>
      <c r="BF27" s="106">
        <v>0.90401719599999997</v>
      </c>
      <c r="BG27" s="106">
        <v>1</v>
      </c>
      <c r="BH27" s="106">
        <v>0.92500000000000004</v>
      </c>
      <c r="BI27" s="15" t="s">
        <v>1389</v>
      </c>
      <c r="BJ27" s="15">
        <v>0</v>
      </c>
    </row>
    <row r="28" spans="1:62" x14ac:dyDescent="0.25">
      <c r="A28" s="114">
        <f t="shared" si="0"/>
        <v>1</v>
      </c>
      <c r="B28" s="3">
        <v>11.25</v>
      </c>
      <c r="C28" s="3">
        <v>48.75</v>
      </c>
      <c r="D28" s="3">
        <v>27016</v>
      </c>
      <c r="E28" s="29" t="s">
        <v>521</v>
      </c>
      <c r="F28" s="11">
        <v>27</v>
      </c>
      <c r="G28" s="13" t="s">
        <v>811</v>
      </c>
      <c r="H28" s="18" t="s">
        <v>361</v>
      </c>
      <c r="I28" s="18" t="s">
        <v>1543</v>
      </c>
      <c r="J28" s="18">
        <v>48.93</v>
      </c>
      <c r="K28" s="18">
        <v>11.3</v>
      </c>
      <c r="L28" s="18">
        <f t="shared" si="1"/>
        <v>0</v>
      </c>
      <c r="M28" s="18">
        <v>190</v>
      </c>
      <c r="N28" s="18">
        <v>130</v>
      </c>
      <c r="O28" s="18">
        <v>250</v>
      </c>
      <c r="P28" s="11">
        <v>190</v>
      </c>
      <c r="Q28" s="115">
        <v>183.1862969</v>
      </c>
      <c r="R28" s="115">
        <v>802.52168140000003</v>
      </c>
      <c r="S28" s="115">
        <v>302.87168789999998</v>
      </c>
      <c r="T28" s="115">
        <v>0.45262773000000001</v>
      </c>
      <c r="U28" s="115">
        <v>4.5</v>
      </c>
      <c r="V28" s="111">
        <v>0.81224995899999997</v>
      </c>
      <c r="W28" s="115">
        <v>0</v>
      </c>
      <c r="X28" s="18">
        <v>750</v>
      </c>
      <c r="Y28" s="90">
        <v>0.25333333333333335</v>
      </c>
      <c r="Z28" s="116">
        <v>0.22826336184293772</v>
      </c>
      <c r="AA28" s="105" t="s">
        <v>1542</v>
      </c>
      <c r="AB28" s="18"/>
      <c r="AC28" s="18">
        <v>33</v>
      </c>
      <c r="AD28" s="18"/>
      <c r="AE28" s="18"/>
      <c r="AF28" s="54" t="s">
        <v>528</v>
      </c>
      <c r="AG28" s="18"/>
      <c r="AH28" s="18"/>
      <c r="AI28" s="18"/>
      <c r="AJ28" s="18"/>
      <c r="AK28" s="18"/>
      <c r="AL28" s="18"/>
      <c r="AM28" s="18"/>
      <c r="AN28" s="18"/>
      <c r="AO28" s="18"/>
      <c r="AP28" s="18"/>
      <c r="AQ28" s="18"/>
      <c r="AR28" s="18"/>
      <c r="AS28" s="18"/>
      <c r="AT28" s="18"/>
      <c r="AU28" s="18"/>
      <c r="AV28" s="18"/>
      <c r="AW28" s="18"/>
      <c r="AX28" s="18"/>
      <c r="AY28" s="18"/>
      <c r="AZ28" s="18"/>
      <c r="BA28" s="18"/>
      <c r="BB28" s="18">
        <v>163</v>
      </c>
      <c r="BC28" s="18">
        <v>256</v>
      </c>
      <c r="BD28" s="110" t="s">
        <v>1346</v>
      </c>
      <c r="BE28" s="105" t="s">
        <v>1194</v>
      </c>
      <c r="BF28" s="105">
        <v>0.99960194599999996</v>
      </c>
      <c r="BG28" s="105">
        <v>1</v>
      </c>
      <c r="BH28" s="105">
        <v>0.95</v>
      </c>
      <c r="BI28" s="15" t="s">
        <v>1390</v>
      </c>
      <c r="BJ28" s="15">
        <v>0</v>
      </c>
    </row>
    <row r="29" spans="1:62" x14ac:dyDescent="0.25">
      <c r="A29" s="114">
        <f t="shared" si="0"/>
        <v>1</v>
      </c>
      <c r="B29" s="3">
        <v>-122.75</v>
      </c>
      <c r="C29" s="3">
        <v>48.25</v>
      </c>
      <c r="D29" s="3">
        <v>27282</v>
      </c>
      <c r="E29" s="144" t="s">
        <v>522</v>
      </c>
      <c r="F29" s="11">
        <v>28</v>
      </c>
      <c r="G29" s="13"/>
      <c r="H29" s="18"/>
      <c r="I29" s="18"/>
      <c r="J29" s="18">
        <v>48.3</v>
      </c>
      <c r="K29" s="18">
        <v>-122.6</v>
      </c>
      <c r="L29" s="18">
        <f t="shared" si="1"/>
        <v>0</v>
      </c>
      <c r="M29" s="25">
        <v>102.9</v>
      </c>
      <c r="N29" s="22">
        <v>89.8</v>
      </c>
      <c r="O29" s="22">
        <v>116</v>
      </c>
      <c r="P29" s="22">
        <v>102.9</v>
      </c>
      <c r="Q29" s="115">
        <v>179.85914510000001</v>
      </c>
      <c r="R29" s="115">
        <v>666.25504439999997</v>
      </c>
      <c r="S29" s="115">
        <v>256.79738170000002</v>
      </c>
      <c r="T29" s="115">
        <v>0</v>
      </c>
      <c r="U29" s="115">
        <v>5.25</v>
      </c>
      <c r="V29" s="111">
        <v>0.72374999500000003</v>
      </c>
      <c r="W29" s="115">
        <v>0</v>
      </c>
      <c r="X29" s="18">
        <v>618</v>
      </c>
      <c r="Y29" s="90">
        <v>0.16650485436893206</v>
      </c>
      <c r="Z29" s="116">
        <v>0.26995539706679694</v>
      </c>
      <c r="AA29" s="105" t="s">
        <v>657</v>
      </c>
      <c r="AB29" s="18"/>
      <c r="AC29" s="18"/>
      <c r="AD29" s="18"/>
      <c r="AE29" s="18"/>
      <c r="AF29" s="54" t="s">
        <v>114</v>
      </c>
      <c r="AG29" s="18"/>
      <c r="AH29" s="18"/>
      <c r="AI29" s="18">
        <v>1.0853970000000199</v>
      </c>
      <c r="AJ29" s="18">
        <v>40.292800903320298</v>
      </c>
      <c r="AK29" s="18">
        <v>834.43994140625</v>
      </c>
      <c r="AL29" s="18"/>
      <c r="AM29" s="18"/>
      <c r="AN29" s="18"/>
      <c r="AO29" s="18"/>
      <c r="AP29" s="18"/>
      <c r="AQ29" s="18"/>
      <c r="AR29" s="18">
        <v>157</v>
      </c>
      <c r="AS29" s="18">
        <v>10.659858942065499</v>
      </c>
      <c r="AT29" s="18">
        <v>643</v>
      </c>
      <c r="AU29" s="18">
        <v>0.96111975116640802</v>
      </c>
      <c r="AV29" s="18">
        <v>1.0930659770965601</v>
      </c>
      <c r="AW29" s="18">
        <v>19.224807739257798</v>
      </c>
      <c r="AX29" s="18"/>
      <c r="AY29" s="18"/>
      <c r="AZ29" s="18" t="s">
        <v>436</v>
      </c>
      <c r="BA29" s="18" t="s">
        <v>442</v>
      </c>
      <c r="BB29" s="18"/>
      <c r="BC29" s="18"/>
      <c r="BD29" s="110" t="s">
        <v>1329</v>
      </c>
      <c r="BE29" s="105" t="s">
        <v>1196</v>
      </c>
      <c r="BF29" s="105">
        <v>0.47610841700000001</v>
      </c>
      <c r="BG29" s="105">
        <v>0.61</v>
      </c>
      <c r="BH29" s="105">
        <v>0.96499999999999997</v>
      </c>
      <c r="BI29" s="15" t="s">
        <v>1389</v>
      </c>
      <c r="BJ29" s="15">
        <v>0</v>
      </c>
    </row>
    <row r="30" spans="1:62" x14ac:dyDescent="0.25">
      <c r="A30" s="114">
        <f t="shared" si="0"/>
        <v>1</v>
      </c>
      <c r="B30" s="3">
        <v>9.25</v>
      </c>
      <c r="C30" s="3">
        <v>48.25</v>
      </c>
      <c r="D30" s="3">
        <v>27442</v>
      </c>
      <c r="E30" s="84" t="s">
        <v>521</v>
      </c>
      <c r="F30" s="11">
        <v>29</v>
      </c>
      <c r="G30" s="48" t="s">
        <v>811</v>
      </c>
      <c r="H30" s="49" t="s">
        <v>361</v>
      </c>
      <c r="I30" s="49" t="s">
        <v>362</v>
      </c>
      <c r="J30" s="49">
        <v>48.21</v>
      </c>
      <c r="K30" s="49">
        <v>9.15</v>
      </c>
      <c r="L30" s="18">
        <f t="shared" si="1"/>
        <v>1</v>
      </c>
      <c r="M30" s="18">
        <v>351</v>
      </c>
      <c r="N30" s="18">
        <v>200</v>
      </c>
      <c r="O30" s="18">
        <v>473</v>
      </c>
      <c r="P30" s="11">
        <v>336.5</v>
      </c>
      <c r="Q30" s="115">
        <v>150.97804859999999</v>
      </c>
      <c r="R30" s="115">
        <v>896.48074540000005</v>
      </c>
      <c r="S30" s="115">
        <v>304.40451560000002</v>
      </c>
      <c r="T30" s="115">
        <v>0.66679415099999995</v>
      </c>
      <c r="U30" s="115">
        <v>3.7</v>
      </c>
      <c r="V30" s="111">
        <v>0.599249959</v>
      </c>
      <c r="W30" s="115">
        <v>0</v>
      </c>
      <c r="X30" s="49">
        <v>997</v>
      </c>
      <c r="Y30" s="90">
        <v>0.35205616850551658</v>
      </c>
      <c r="Z30" s="116">
        <v>0.16841192555687357</v>
      </c>
      <c r="AA30" s="105" t="s">
        <v>568</v>
      </c>
      <c r="AB30" s="49"/>
      <c r="AC30" s="49">
        <v>45</v>
      </c>
      <c r="AD30" s="49"/>
      <c r="AE30" s="49"/>
      <c r="AF30" s="80" t="s">
        <v>528</v>
      </c>
      <c r="AG30" s="49"/>
      <c r="AH30" s="49"/>
      <c r="AI30" s="49"/>
      <c r="AJ30" s="49"/>
      <c r="AK30" s="49"/>
      <c r="AL30" s="49"/>
      <c r="AM30" s="49"/>
      <c r="AN30" s="49"/>
      <c r="AO30" s="49"/>
      <c r="AP30" s="49"/>
      <c r="AQ30" s="49"/>
      <c r="AR30" s="49"/>
      <c r="AS30" s="49"/>
      <c r="AT30" s="49"/>
      <c r="AU30" s="49"/>
      <c r="AV30" s="49"/>
      <c r="AW30" s="49"/>
      <c r="AX30" s="49"/>
      <c r="AY30" s="49"/>
      <c r="AZ30" s="49"/>
      <c r="BA30" s="49"/>
      <c r="BB30" s="49">
        <v>183</v>
      </c>
      <c r="BC30" s="49">
        <v>374</v>
      </c>
      <c r="BD30" s="110" t="s">
        <v>1346</v>
      </c>
      <c r="BE30" s="105" t="s">
        <v>1194</v>
      </c>
      <c r="BF30" s="105">
        <v>0.99979879599999999</v>
      </c>
      <c r="BG30" s="105">
        <v>1</v>
      </c>
      <c r="BH30" s="105">
        <v>0.85</v>
      </c>
      <c r="BI30" s="15" t="s">
        <v>1390</v>
      </c>
      <c r="BJ30" s="15">
        <v>0</v>
      </c>
    </row>
    <row r="31" spans="1:62" x14ac:dyDescent="0.25">
      <c r="A31" s="114">
        <f t="shared" si="0"/>
        <v>1</v>
      </c>
      <c r="B31" s="3">
        <v>-97.25</v>
      </c>
      <c r="C31" s="3">
        <v>47.75</v>
      </c>
      <c r="D31" s="3">
        <v>27763</v>
      </c>
      <c r="E31" s="144" t="s">
        <v>522</v>
      </c>
      <c r="F31" s="11">
        <v>30</v>
      </c>
      <c r="G31" s="13" t="s">
        <v>1124</v>
      </c>
      <c r="H31" s="18" t="s">
        <v>1009</v>
      </c>
      <c r="I31" s="64" t="s">
        <v>1240</v>
      </c>
      <c r="J31" s="18">
        <v>47.9</v>
      </c>
      <c r="K31" s="18">
        <v>-97.1</v>
      </c>
      <c r="L31" s="18">
        <f t="shared" si="1"/>
        <v>0</v>
      </c>
      <c r="M31" s="25">
        <v>71</v>
      </c>
      <c r="N31" s="22">
        <v>40</v>
      </c>
      <c r="O31" s="22">
        <v>102</v>
      </c>
      <c r="P31" s="22">
        <v>71</v>
      </c>
      <c r="Q31" s="115">
        <v>121.7847757</v>
      </c>
      <c r="R31" s="115">
        <v>724.21142339999994</v>
      </c>
      <c r="S31" s="115">
        <v>203.94186550000001</v>
      </c>
      <c r="T31" s="115">
        <v>0.295677193</v>
      </c>
      <c r="U31" s="115">
        <v>5.25</v>
      </c>
      <c r="V31" s="111">
        <v>0.93604993800000003</v>
      </c>
      <c r="W31" s="115">
        <v>0</v>
      </c>
      <c r="X31" s="18">
        <v>464</v>
      </c>
      <c r="Y31" s="90">
        <v>0.15301724137931033</v>
      </c>
      <c r="Z31" s="116">
        <v>0.16816190930693239</v>
      </c>
      <c r="AA31" s="105" t="s">
        <v>1008</v>
      </c>
      <c r="AB31" s="18"/>
      <c r="AC31" s="18"/>
      <c r="AD31" s="18"/>
      <c r="AE31" s="18"/>
      <c r="AF31" s="54" t="s">
        <v>524</v>
      </c>
      <c r="AG31" s="18"/>
      <c r="AH31" s="18"/>
      <c r="AI31" s="18">
        <v>0.101839</v>
      </c>
      <c r="AJ31" s="18">
        <v>10.617699623107899</v>
      </c>
      <c r="AK31" s="18">
        <v>553.60009765625</v>
      </c>
      <c r="AL31" s="18"/>
      <c r="AM31" s="18"/>
      <c r="AN31" s="18"/>
      <c r="AO31" s="18"/>
      <c r="AP31" s="18"/>
      <c r="AQ31" s="18"/>
      <c r="AR31" s="18">
        <v>105</v>
      </c>
      <c r="AS31" s="18">
        <v>5.04194710327456</v>
      </c>
      <c r="AT31" s="18">
        <v>809</v>
      </c>
      <c r="AU31" s="18">
        <v>0.57354758961681096</v>
      </c>
      <c r="AV31" s="18">
        <v>1.31088018417358</v>
      </c>
      <c r="AW31" s="18">
        <v>28.883502960205099</v>
      </c>
      <c r="AX31" s="18"/>
      <c r="AY31" s="18"/>
      <c r="AZ31" s="18" t="s">
        <v>448</v>
      </c>
      <c r="BA31" s="18" t="s">
        <v>442</v>
      </c>
      <c r="BB31" s="18"/>
      <c r="BC31" s="18"/>
      <c r="BD31" s="110" t="s">
        <v>1329</v>
      </c>
      <c r="BE31" s="105" t="s">
        <v>1196</v>
      </c>
      <c r="BF31" s="105">
        <v>0.72578924</v>
      </c>
      <c r="BG31" s="105">
        <v>1</v>
      </c>
      <c r="BH31" s="105">
        <v>0.96499999999999997</v>
      </c>
      <c r="BI31" s="15" t="s">
        <v>1389</v>
      </c>
      <c r="BJ31" s="15">
        <v>0</v>
      </c>
    </row>
    <row r="32" spans="1:62" x14ac:dyDescent="0.25">
      <c r="A32" s="114">
        <f t="shared" si="0"/>
        <v>1</v>
      </c>
      <c r="B32" s="3">
        <v>-93.25</v>
      </c>
      <c r="C32" s="3">
        <v>47.75</v>
      </c>
      <c r="D32" s="3">
        <v>27771</v>
      </c>
      <c r="E32" s="146" t="s">
        <v>522</v>
      </c>
      <c r="F32" s="11">
        <v>31</v>
      </c>
      <c r="G32" s="48"/>
      <c r="H32" s="49"/>
      <c r="I32" s="49"/>
      <c r="J32" s="49">
        <v>47.6</v>
      </c>
      <c r="K32" s="49">
        <v>-93.4</v>
      </c>
      <c r="L32" s="18">
        <f t="shared" si="1"/>
        <v>0</v>
      </c>
      <c r="M32" s="49">
        <v>109</v>
      </c>
      <c r="N32" s="49"/>
      <c r="O32" s="49"/>
      <c r="P32" s="104">
        <v>109</v>
      </c>
      <c r="Q32" s="115">
        <v>143.41641659999999</v>
      </c>
      <c r="R32" s="115">
        <v>791.1569068</v>
      </c>
      <c r="S32" s="115">
        <v>341.36371780000002</v>
      </c>
      <c r="T32" s="115">
        <v>0</v>
      </c>
      <c r="U32" s="115">
        <v>5</v>
      </c>
      <c r="V32" s="111">
        <v>0.446399987</v>
      </c>
      <c r="W32" s="115">
        <v>0</v>
      </c>
      <c r="X32" s="49">
        <v>784</v>
      </c>
      <c r="Y32" s="90">
        <v>0.13903061224489796</v>
      </c>
      <c r="Z32" s="116">
        <v>0.18127430275394266</v>
      </c>
      <c r="AA32" s="105" t="s">
        <v>623</v>
      </c>
      <c r="AB32" s="49"/>
      <c r="AC32" s="49"/>
      <c r="AD32" s="49"/>
      <c r="AE32" s="49"/>
      <c r="AF32" s="80" t="s">
        <v>114</v>
      </c>
      <c r="AG32" s="49"/>
      <c r="AH32" s="49"/>
      <c r="AI32" s="49">
        <v>0.23865600000000001</v>
      </c>
      <c r="AJ32" s="49">
        <v>129.822998046875</v>
      </c>
      <c r="AK32" s="49">
        <v>737.57000732421898</v>
      </c>
      <c r="AL32" s="49"/>
      <c r="AM32" s="49"/>
      <c r="AN32" s="49"/>
      <c r="AO32" s="49"/>
      <c r="AP32" s="49"/>
      <c r="AQ32" s="49"/>
      <c r="AR32" s="49">
        <v>130</v>
      </c>
      <c r="AS32" s="49">
        <v>4.46530226700252</v>
      </c>
      <c r="AT32" s="49">
        <v>725</v>
      </c>
      <c r="AU32" s="49">
        <v>1.0813793103448299</v>
      </c>
      <c r="AV32" s="49">
        <v>1.32226502895355</v>
      </c>
      <c r="AW32" s="49">
        <v>18.0107612609863</v>
      </c>
      <c r="AX32" s="49"/>
      <c r="AY32" s="49"/>
      <c r="AZ32" s="49" t="s">
        <v>448</v>
      </c>
      <c r="BA32" s="49" t="s">
        <v>444</v>
      </c>
      <c r="BB32" s="49"/>
      <c r="BC32" s="49"/>
      <c r="BD32" s="110" t="s">
        <v>1329</v>
      </c>
      <c r="BE32" s="105" t="s">
        <v>1196</v>
      </c>
      <c r="BF32" s="105">
        <v>0.671585879</v>
      </c>
      <c r="BG32" s="105">
        <v>1</v>
      </c>
      <c r="BH32" s="105">
        <v>0.96</v>
      </c>
      <c r="BI32" s="15" t="s">
        <v>1389</v>
      </c>
      <c r="BJ32" s="15">
        <v>0</v>
      </c>
    </row>
    <row r="33" spans="1:62" x14ac:dyDescent="0.25">
      <c r="A33" s="114">
        <f t="shared" si="0"/>
        <v>1</v>
      </c>
      <c r="B33" s="3">
        <v>7.75</v>
      </c>
      <c r="C33" s="3">
        <v>47.75</v>
      </c>
      <c r="D33" s="3">
        <v>27869</v>
      </c>
      <c r="E33" s="29" t="s">
        <v>521</v>
      </c>
      <c r="F33" s="11">
        <v>32</v>
      </c>
      <c r="G33" s="13" t="s">
        <v>811</v>
      </c>
      <c r="H33" s="18" t="s">
        <v>378</v>
      </c>
      <c r="I33" s="18" t="s">
        <v>379</v>
      </c>
      <c r="J33" s="18">
        <v>47.87</v>
      </c>
      <c r="K33" s="18">
        <v>7.67</v>
      </c>
      <c r="L33" s="18">
        <f t="shared" si="1"/>
        <v>1</v>
      </c>
      <c r="M33" s="18">
        <v>650</v>
      </c>
      <c r="N33" s="18"/>
      <c r="O33" s="18"/>
      <c r="P33" s="11">
        <v>650</v>
      </c>
      <c r="Q33" s="115">
        <v>306.2486346</v>
      </c>
      <c r="R33" s="115">
        <v>1282.164636</v>
      </c>
      <c r="S33" s="115">
        <v>646.09758680000004</v>
      </c>
      <c r="T33" s="115">
        <v>0.17850674399999999</v>
      </c>
      <c r="U33" s="115">
        <v>4.5</v>
      </c>
      <c r="V33" s="111">
        <v>0.64125001400000003</v>
      </c>
      <c r="W33" s="115">
        <v>0</v>
      </c>
      <c r="X33" s="18">
        <v>1200</v>
      </c>
      <c r="Y33" s="90">
        <v>0.54166666666666663</v>
      </c>
      <c r="Z33" s="116">
        <v>0.23885281658018104</v>
      </c>
      <c r="AA33" s="105" t="s">
        <v>1540</v>
      </c>
      <c r="AB33" s="18"/>
      <c r="AC33" s="18"/>
      <c r="AD33" s="18"/>
      <c r="AE33" s="18"/>
      <c r="AF33" s="54" t="s">
        <v>524</v>
      </c>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10" t="s">
        <v>1346</v>
      </c>
      <c r="BE33" s="105" t="s">
        <v>1194</v>
      </c>
      <c r="BF33" s="105">
        <v>0.99304456799999996</v>
      </c>
      <c r="BG33" s="105">
        <v>1</v>
      </c>
      <c r="BH33" s="105">
        <v>0.95</v>
      </c>
      <c r="BI33" s="15" t="s">
        <v>1390</v>
      </c>
      <c r="BJ33" s="15">
        <v>0</v>
      </c>
    </row>
    <row r="34" spans="1:62" x14ac:dyDescent="0.25">
      <c r="A34" s="114">
        <f t="shared" si="0"/>
        <v>1</v>
      </c>
      <c r="B34" s="3">
        <v>15.75</v>
      </c>
      <c r="C34" s="3">
        <v>47.75</v>
      </c>
      <c r="D34" s="3">
        <v>27885</v>
      </c>
      <c r="E34" s="84" t="s">
        <v>521</v>
      </c>
      <c r="F34" s="11">
        <v>33</v>
      </c>
      <c r="G34" s="48" t="s">
        <v>811</v>
      </c>
      <c r="H34" s="85" t="s">
        <v>354</v>
      </c>
      <c r="I34" s="85" t="s">
        <v>1544</v>
      </c>
      <c r="J34" s="85">
        <v>47.69</v>
      </c>
      <c r="K34" s="85">
        <v>15.648999999999999</v>
      </c>
      <c r="L34" s="18">
        <f t="shared" si="1"/>
        <v>0</v>
      </c>
      <c r="M34" s="18">
        <v>694</v>
      </c>
      <c r="N34" s="26"/>
      <c r="O34" s="26"/>
      <c r="P34" s="11">
        <v>694</v>
      </c>
      <c r="Q34" s="115">
        <v>238.05190669999999</v>
      </c>
      <c r="R34" s="115">
        <v>1487.146567</v>
      </c>
      <c r="S34" s="115">
        <v>929.27340619999995</v>
      </c>
      <c r="T34" s="115">
        <v>0.66796184999999997</v>
      </c>
      <c r="U34" s="115">
        <v>4.75</v>
      </c>
      <c r="V34" s="111">
        <v>0.27217501399999999</v>
      </c>
      <c r="W34" s="115">
        <v>0</v>
      </c>
      <c r="X34" s="85">
        <v>1058</v>
      </c>
      <c r="Y34" s="90">
        <v>0.65595463137996224</v>
      </c>
      <c r="Z34" s="116">
        <v>0.16007292894984665</v>
      </c>
      <c r="AA34" s="105" t="s">
        <v>596</v>
      </c>
      <c r="AB34" s="85"/>
      <c r="AC34" s="85">
        <v>23</v>
      </c>
      <c r="AD34" s="85"/>
      <c r="AE34" s="85"/>
      <c r="AF34" s="80" t="s">
        <v>528</v>
      </c>
      <c r="AG34" s="85"/>
      <c r="AH34" s="85"/>
      <c r="AI34" s="85"/>
      <c r="AJ34" s="85"/>
      <c r="AK34" s="85"/>
      <c r="AL34" s="85"/>
      <c r="AM34" s="85"/>
      <c r="AN34" s="85"/>
      <c r="AO34" s="85"/>
      <c r="AP34" s="85"/>
      <c r="AQ34" s="85"/>
      <c r="AR34" s="85"/>
      <c r="AS34" s="85"/>
      <c r="AT34" s="85"/>
      <c r="AU34" s="85"/>
      <c r="AV34" s="85"/>
      <c r="AW34" s="85"/>
      <c r="AX34" s="85"/>
      <c r="AY34" s="85"/>
      <c r="AZ34" s="85"/>
      <c r="BA34" s="85"/>
      <c r="BB34" s="85">
        <v>216</v>
      </c>
      <c r="BC34" s="85">
        <v>853</v>
      </c>
      <c r="BD34" s="110" t="s">
        <v>1345</v>
      </c>
      <c r="BE34" s="105" t="s">
        <v>1194</v>
      </c>
      <c r="BF34" s="105">
        <v>1</v>
      </c>
      <c r="BG34" s="105">
        <v>1</v>
      </c>
      <c r="BH34" s="105">
        <v>0.95499999999999996</v>
      </c>
      <c r="BI34" s="15" t="s">
        <v>1390</v>
      </c>
      <c r="BJ34" s="15">
        <v>0</v>
      </c>
    </row>
    <row r="35" spans="1:62" x14ac:dyDescent="0.25">
      <c r="A35" s="114">
        <f t="shared" si="0"/>
        <v>1</v>
      </c>
      <c r="B35" s="3">
        <v>8.25</v>
      </c>
      <c r="C35" s="3">
        <v>47.25</v>
      </c>
      <c r="D35" s="3">
        <v>28289</v>
      </c>
      <c r="E35" s="47" t="s">
        <v>520</v>
      </c>
      <c r="F35" s="11">
        <v>34</v>
      </c>
      <c r="G35" s="13"/>
      <c r="H35" s="18"/>
      <c r="I35" s="18"/>
      <c r="J35" s="24">
        <v>47.413514999999997</v>
      </c>
      <c r="K35" s="24">
        <v>8.2320209999999996</v>
      </c>
      <c r="L35" s="18">
        <f t="shared" si="1"/>
        <v>0</v>
      </c>
      <c r="M35" s="18">
        <v>543</v>
      </c>
      <c r="N35" s="22"/>
      <c r="O35" s="22"/>
      <c r="P35" s="11">
        <v>543</v>
      </c>
      <c r="Q35" s="115">
        <v>391.94685959999998</v>
      </c>
      <c r="R35" s="115">
        <v>1524.6142749999999</v>
      </c>
      <c r="S35" s="115">
        <v>902.0651537</v>
      </c>
      <c r="T35" s="115">
        <v>9.5068110999999997E-2</v>
      </c>
      <c r="U35" s="115">
        <v>4.75</v>
      </c>
      <c r="V35" s="111">
        <v>0.61597502199999998</v>
      </c>
      <c r="W35" s="115">
        <v>0</v>
      </c>
      <c r="X35" s="18"/>
      <c r="Y35" s="90" t="e">
        <v>#DIV/0!</v>
      </c>
      <c r="Z35" s="116">
        <v>0.25707935832046208</v>
      </c>
      <c r="AA35" s="105" t="s">
        <v>622</v>
      </c>
      <c r="AB35" s="24"/>
      <c r="AC35" s="18"/>
      <c r="AD35" s="18"/>
      <c r="AE35" s="18"/>
      <c r="AF35" s="57"/>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10" t="s">
        <v>1344</v>
      </c>
      <c r="BE35" s="105" t="s">
        <v>1194</v>
      </c>
      <c r="BF35" s="105">
        <v>0.95131372599999997</v>
      </c>
      <c r="BG35" s="105">
        <v>1</v>
      </c>
      <c r="BH35" s="105">
        <v>0.95499999999999996</v>
      </c>
      <c r="BI35" s="15" t="s">
        <v>1389</v>
      </c>
      <c r="BJ35" s="15">
        <v>0</v>
      </c>
    </row>
    <row r="36" spans="1:62" x14ac:dyDescent="0.25">
      <c r="A36" s="114">
        <f t="shared" si="0"/>
        <v>1</v>
      </c>
      <c r="B36" s="3">
        <v>-119.75</v>
      </c>
      <c r="C36" s="3">
        <v>46.75</v>
      </c>
      <c r="D36" s="3">
        <v>28564</v>
      </c>
      <c r="E36" s="82" t="s">
        <v>523</v>
      </c>
      <c r="F36" s="11">
        <v>35</v>
      </c>
      <c r="G36" s="48" t="s">
        <v>1646</v>
      </c>
      <c r="H36" s="18"/>
      <c r="I36" s="18" t="s">
        <v>459</v>
      </c>
      <c r="J36" s="18">
        <v>46.564</v>
      </c>
      <c r="K36" s="18">
        <v>-119.52</v>
      </c>
      <c r="L36" s="18">
        <f t="shared" si="1"/>
        <v>0</v>
      </c>
      <c r="M36" s="18">
        <v>11.07</v>
      </c>
      <c r="N36" s="18">
        <v>0.7</v>
      </c>
      <c r="O36" s="18">
        <v>127.1</v>
      </c>
      <c r="P36" s="18">
        <v>11.07</v>
      </c>
      <c r="Q36" s="115">
        <v>3.2981855800000002</v>
      </c>
      <c r="R36" s="115">
        <v>202.61603059999999</v>
      </c>
      <c r="S36" s="115">
        <v>97.93750292</v>
      </c>
      <c r="T36" s="115">
        <v>0</v>
      </c>
      <c r="U36" s="115">
        <v>5.25</v>
      </c>
      <c r="V36" s="111">
        <v>0.35463750399999999</v>
      </c>
      <c r="W36" s="115">
        <v>1</v>
      </c>
      <c r="X36" s="18">
        <v>159</v>
      </c>
      <c r="Y36" s="90">
        <v>6.9622641509433966E-2</v>
      </c>
      <c r="Z36" s="116">
        <v>1.6278009050986933E-2</v>
      </c>
      <c r="AA36" s="105" t="s">
        <v>710</v>
      </c>
      <c r="AB36" s="18"/>
      <c r="AC36" s="18">
        <v>765</v>
      </c>
      <c r="AD36" s="18"/>
      <c r="AE36" s="18"/>
      <c r="AF36" s="54" t="s">
        <v>455</v>
      </c>
      <c r="AG36" s="18" t="s">
        <v>810</v>
      </c>
      <c r="AH36" s="18"/>
      <c r="AI36" s="18">
        <v>1.4085910000000099</v>
      </c>
      <c r="AJ36" s="18">
        <v>43.473201751708999</v>
      </c>
      <c r="AK36" s="18">
        <v>729.739990234375</v>
      </c>
      <c r="AL36" s="18"/>
      <c r="AM36" s="18"/>
      <c r="AN36" s="18"/>
      <c r="AO36" s="18"/>
      <c r="AP36" s="18"/>
      <c r="AQ36" s="18"/>
      <c r="AR36" s="18">
        <v>86</v>
      </c>
      <c r="AS36" s="18">
        <v>11.5743450881612</v>
      </c>
      <c r="AT36" s="18">
        <v>1083</v>
      </c>
      <c r="AU36" s="18">
        <v>0.14681440443213301</v>
      </c>
      <c r="AV36" s="18">
        <v>1.45376205444336</v>
      </c>
      <c r="AW36" s="18">
        <v>22.963794708251999</v>
      </c>
      <c r="AX36" s="18"/>
      <c r="AY36" s="18"/>
      <c r="AZ36" s="18" t="s">
        <v>809</v>
      </c>
      <c r="BA36" s="18" t="s">
        <v>443</v>
      </c>
      <c r="BB36" s="18"/>
      <c r="BC36" s="18"/>
      <c r="BD36" s="110" t="s">
        <v>1329</v>
      </c>
      <c r="BE36" s="105" t="s">
        <v>1196</v>
      </c>
      <c r="BF36" s="105">
        <v>0.95829059299999997</v>
      </c>
      <c r="BG36" s="105">
        <v>1</v>
      </c>
      <c r="BH36" s="105">
        <v>0.96499999999999997</v>
      </c>
      <c r="BI36" s="15" t="s">
        <v>1389</v>
      </c>
      <c r="BJ36" s="15">
        <v>1</v>
      </c>
    </row>
    <row r="37" spans="1:62" ht="14.4" x14ac:dyDescent="0.25">
      <c r="A37" s="114">
        <f t="shared" si="0"/>
        <v>1</v>
      </c>
      <c r="B37" s="3">
        <v>-119.25</v>
      </c>
      <c r="C37" s="3">
        <v>46.75</v>
      </c>
      <c r="D37" s="3">
        <v>28565</v>
      </c>
      <c r="E37" s="146" t="s">
        <v>522</v>
      </c>
      <c r="F37" s="11">
        <v>36</v>
      </c>
      <c r="G37" s="41" t="s">
        <v>818</v>
      </c>
      <c r="H37" s="42"/>
      <c r="I37" s="42"/>
      <c r="J37" s="42">
        <v>46.6</v>
      </c>
      <c r="K37" s="42">
        <v>-119.4</v>
      </c>
      <c r="L37" s="18">
        <f t="shared" si="1"/>
        <v>0</v>
      </c>
      <c r="M37" s="18">
        <v>0.15</v>
      </c>
      <c r="N37" s="42">
        <v>0.01</v>
      </c>
      <c r="O37" s="42">
        <v>2</v>
      </c>
      <c r="P37" s="100">
        <v>0.15</v>
      </c>
      <c r="Q37" s="115">
        <v>0.18719182700000001</v>
      </c>
      <c r="R37" s="115">
        <v>222.34120540000001</v>
      </c>
      <c r="S37" s="115">
        <v>15.569192340000001</v>
      </c>
      <c r="T37" s="115">
        <v>0</v>
      </c>
      <c r="U37" s="115">
        <v>4.75</v>
      </c>
      <c r="V37" s="111">
        <v>0.41542500300000001</v>
      </c>
      <c r="W37" s="115">
        <v>1</v>
      </c>
      <c r="X37" s="42">
        <v>160</v>
      </c>
      <c r="Y37" s="90">
        <v>9.3749999999999997E-4</v>
      </c>
      <c r="Z37" s="116">
        <v>8.4191244193081822E-4</v>
      </c>
      <c r="AA37" s="105" t="s">
        <v>609</v>
      </c>
      <c r="AB37" s="42"/>
      <c r="AC37" s="42"/>
      <c r="AD37" s="42"/>
      <c r="AE37" s="42"/>
      <c r="AF37" s="56" t="s">
        <v>422</v>
      </c>
      <c r="AG37" s="42"/>
      <c r="AH37" s="42"/>
      <c r="AI37" s="42">
        <v>1.4085910000000099</v>
      </c>
      <c r="AJ37" s="42">
        <v>43.473201751708999</v>
      </c>
      <c r="AK37" s="42">
        <v>729.739990234375</v>
      </c>
      <c r="AL37" s="42"/>
      <c r="AM37" s="42"/>
      <c r="AN37" s="42"/>
      <c r="AO37" s="42"/>
      <c r="AP37" s="42"/>
      <c r="AQ37" s="42"/>
      <c r="AR37" s="42">
        <v>86</v>
      </c>
      <c r="AS37" s="42">
        <v>11.5743450881612</v>
      </c>
      <c r="AT37" s="42">
        <v>1083</v>
      </c>
      <c r="AU37" s="42">
        <v>0.14773776546629699</v>
      </c>
      <c r="AV37" s="42">
        <v>1.45376205444336</v>
      </c>
      <c r="AW37" s="42">
        <v>22.963794708251999</v>
      </c>
      <c r="AX37" s="42"/>
      <c r="AY37" s="42"/>
      <c r="AZ37" s="42" t="s">
        <v>448</v>
      </c>
      <c r="BA37" s="42" t="s">
        <v>443</v>
      </c>
      <c r="BB37" s="42"/>
      <c r="BC37" s="42"/>
      <c r="BD37" s="110" t="s">
        <v>1329</v>
      </c>
      <c r="BE37" s="105" t="s">
        <v>1196</v>
      </c>
      <c r="BF37" s="105">
        <v>0.99182963999999996</v>
      </c>
      <c r="BG37" s="105">
        <v>1</v>
      </c>
      <c r="BH37" s="105">
        <v>0.95499999999999996</v>
      </c>
      <c r="BI37" s="15" t="s">
        <v>1389</v>
      </c>
      <c r="BJ37" s="15">
        <v>1</v>
      </c>
    </row>
    <row r="38" spans="1:62" x14ac:dyDescent="0.25">
      <c r="A38" s="114">
        <f t="shared" si="0"/>
        <v>1</v>
      </c>
      <c r="B38" s="3">
        <v>-89.75</v>
      </c>
      <c r="C38" s="3">
        <v>46.25</v>
      </c>
      <c r="D38" s="3">
        <v>29039</v>
      </c>
      <c r="E38" s="144" t="s">
        <v>522</v>
      </c>
      <c r="F38" s="11">
        <v>37</v>
      </c>
      <c r="G38" s="13" t="s">
        <v>1040</v>
      </c>
      <c r="H38" s="18"/>
      <c r="I38" s="18"/>
      <c r="J38" s="18">
        <v>46.1</v>
      </c>
      <c r="K38" s="18">
        <v>-89.8</v>
      </c>
      <c r="L38" s="18">
        <f t="shared" si="1"/>
        <v>0</v>
      </c>
      <c r="M38" s="18">
        <v>219.16666666666666</v>
      </c>
      <c r="N38" s="18">
        <v>130</v>
      </c>
      <c r="O38" s="18">
        <v>287</v>
      </c>
      <c r="P38" s="11">
        <v>222</v>
      </c>
      <c r="Q38" s="115">
        <v>277.30694949999997</v>
      </c>
      <c r="R38" s="115">
        <v>1021.18178</v>
      </c>
      <c r="S38" s="115">
        <v>537.04252480000002</v>
      </c>
      <c r="T38" s="115">
        <v>0</v>
      </c>
      <c r="U38" s="115">
        <v>6</v>
      </c>
      <c r="V38" s="111">
        <v>0.62768995800000005</v>
      </c>
      <c r="W38" s="115">
        <v>0</v>
      </c>
      <c r="X38" s="18">
        <v>790</v>
      </c>
      <c r="Y38" s="90">
        <v>0.27742616033755274</v>
      </c>
      <c r="Z38" s="116">
        <v>0.27155493274942077</v>
      </c>
      <c r="AA38" s="105" t="s">
        <v>705</v>
      </c>
      <c r="AB38" s="18"/>
      <c r="AC38" s="18"/>
      <c r="AD38" s="18"/>
      <c r="AE38" s="18"/>
      <c r="AF38" s="54" t="s">
        <v>43</v>
      </c>
      <c r="AG38" s="18"/>
      <c r="AH38" s="18"/>
      <c r="AI38" s="18">
        <v>0.34042</v>
      </c>
      <c r="AJ38" s="18">
        <v>41.4070014953613</v>
      </c>
      <c r="AK38" s="18">
        <v>807.92004394531295</v>
      </c>
      <c r="AL38" s="18"/>
      <c r="AM38" s="18"/>
      <c r="AN38" s="18"/>
      <c r="AO38" s="18"/>
      <c r="AP38" s="18"/>
      <c r="AQ38" s="18"/>
      <c r="AR38" s="18">
        <v>128</v>
      </c>
      <c r="AS38" s="18">
        <v>4.13645088161209</v>
      </c>
      <c r="AT38" s="18">
        <v>688</v>
      </c>
      <c r="AU38" s="18">
        <v>0.188953488372093</v>
      </c>
      <c r="AV38" s="18">
        <v>1.37794208526611</v>
      </c>
      <c r="AW38" s="18">
        <v>16.962423324585</v>
      </c>
      <c r="AX38" s="18"/>
      <c r="AY38" s="18"/>
      <c r="AZ38" s="18" t="s">
        <v>436</v>
      </c>
      <c r="BA38" s="18" t="s">
        <v>444</v>
      </c>
      <c r="BB38" s="18"/>
      <c r="BC38" s="18"/>
      <c r="BD38" s="110" t="s">
        <v>1329</v>
      </c>
      <c r="BE38" s="105" t="s">
        <v>1196</v>
      </c>
      <c r="BF38" s="105">
        <v>0.60572259799999995</v>
      </c>
      <c r="BG38" s="105">
        <v>1</v>
      </c>
      <c r="BH38" s="105">
        <v>0.98</v>
      </c>
      <c r="BI38" s="15" t="s">
        <v>1389</v>
      </c>
      <c r="BJ38" s="15">
        <v>0</v>
      </c>
    </row>
    <row r="39" spans="1:62" x14ac:dyDescent="0.25">
      <c r="A39" s="114">
        <f t="shared" si="0"/>
        <v>1</v>
      </c>
      <c r="B39" s="3">
        <v>-122.75</v>
      </c>
      <c r="C39" s="3">
        <v>45.75</v>
      </c>
      <c r="D39" s="3">
        <v>29376</v>
      </c>
      <c r="E39" s="47" t="s">
        <v>520</v>
      </c>
      <c r="F39" s="11">
        <v>38</v>
      </c>
      <c r="G39" s="48"/>
      <c r="H39" s="49"/>
      <c r="I39" s="49"/>
      <c r="J39" s="24">
        <v>45.554720000000003</v>
      </c>
      <c r="K39" s="24">
        <v>-122.64472000000001</v>
      </c>
      <c r="L39" s="18">
        <f t="shared" si="1"/>
        <v>0</v>
      </c>
      <c r="M39" s="18">
        <v>290</v>
      </c>
      <c r="N39" s="22"/>
      <c r="O39" s="22"/>
      <c r="P39" s="11">
        <v>290</v>
      </c>
      <c r="Q39" s="115">
        <v>276.45395139999999</v>
      </c>
      <c r="R39" s="115">
        <v>1367.6834759999999</v>
      </c>
      <c r="S39" s="115">
        <v>856.66403939999998</v>
      </c>
      <c r="T39" s="115">
        <v>0</v>
      </c>
      <c r="U39" s="115">
        <v>4.5</v>
      </c>
      <c r="V39" s="111">
        <v>0.398999989</v>
      </c>
      <c r="W39" s="115">
        <v>0</v>
      </c>
      <c r="X39" s="49"/>
      <c r="Y39" s="90" t="e">
        <v>#DIV/0!</v>
      </c>
      <c r="Z39" s="116">
        <v>0.20213299081054412</v>
      </c>
      <c r="AA39" s="105" t="s">
        <v>734</v>
      </c>
      <c r="AB39" s="24"/>
      <c r="AC39" s="49"/>
      <c r="AD39" s="49"/>
      <c r="AE39" s="49"/>
      <c r="AF39" s="5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110" t="s">
        <v>1329</v>
      </c>
      <c r="BE39" s="105" t="s">
        <v>1196</v>
      </c>
      <c r="BF39" s="105">
        <v>0.89093520199999998</v>
      </c>
      <c r="BG39" s="105">
        <v>1</v>
      </c>
      <c r="BH39" s="105">
        <v>0.95</v>
      </c>
      <c r="BI39" s="15" t="s">
        <v>1389</v>
      </c>
      <c r="BJ39" s="15">
        <v>0</v>
      </c>
    </row>
    <row r="40" spans="1:62" x14ac:dyDescent="0.25">
      <c r="A40" s="114">
        <f t="shared" si="0"/>
        <v>1</v>
      </c>
      <c r="B40" s="3">
        <v>0.25</v>
      </c>
      <c r="C40" s="3">
        <v>45.75</v>
      </c>
      <c r="D40" s="3">
        <v>29507</v>
      </c>
      <c r="E40" s="29" t="s">
        <v>521</v>
      </c>
      <c r="F40" s="11">
        <v>39</v>
      </c>
      <c r="G40" s="13" t="s">
        <v>1648</v>
      </c>
      <c r="H40" s="18" t="s">
        <v>357</v>
      </c>
      <c r="I40" s="18" t="s">
        <v>358</v>
      </c>
      <c r="J40" s="18">
        <v>45.8</v>
      </c>
      <c r="K40" s="18">
        <v>0.44</v>
      </c>
      <c r="L40" s="18">
        <f t="shared" si="1"/>
        <v>0</v>
      </c>
      <c r="M40" s="18">
        <v>250</v>
      </c>
      <c r="N40" s="18"/>
      <c r="O40" s="18"/>
      <c r="P40" s="11">
        <v>250</v>
      </c>
      <c r="Q40" s="115">
        <v>194.34609510000001</v>
      </c>
      <c r="R40" s="115">
        <v>960.65456879999999</v>
      </c>
      <c r="S40" s="115">
        <v>434.97403509999998</v>
      </c>
      <c r="T40" s="115">
        <v>0.89992560399999999</v>
      </c>
      <c r="U40" s="115">
        <v>3.7</v>
      </c>
      <c r="V40" s="111">
        <v>0.68849998700000004</v>
      </c>
      <c r="W40" s="115">
        <v>0</v>
      </c>
      <c r="X40" s="18"/>
      <c r="Y40" s="90" t="e">
        <v>#DIV/0!</v>
      </c>
      <c r="Z40" s="116">
        <v>0.2023059082605668</v>
      </c>
      <c r="AA40" s="105" t="s">
        <v>760</v>
      </c>
      <c r="AB40" s="18"/>
      <c r="AC40" s="18"/>
      <c r="AD40" s="18"/>
      <c r="AE40" s="18"/>
      <c r="AF40" s="54" t="s">
        <v>524</v>
      </c>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10" t="s">
        <v>1343</v>
      </c>
      <c r="BE40" s="105" t="s">
        <v>1194</v>
      </c>
      <c r="BF40" s="105">
        <v>0.99971074199999999</v>
      </c>
      <c r="BG40" s="105">
        <v>1</v>
      </c>
      <c r="BH40" s="105">
        <v>0.85</v>
      </c>
      <c r="BI40" s="15" t="s">
        <v>1390</v>
      </c>
      <c r="BJ40" s="15">
        <v>0</v>
      </c>
    </row>
    <row r="41" spans="1:62" x14ac:dyDescent="0.25">
      <c r="A41" s="114">
        <f t="shared" si="0"/>
        <v>1</v>
      </c>
      <c r="B41" s="3">
        <v>13.75</v>
      </c>
      <c r="C41" s="3">
        <v>45.25</v>
      </c>
      <c r="D41" s="3">
        <v>29929</v>
      </c>
      <c r="E41" s="29" t="s">
        <v>521</v>
      </c>
      <c r="F41" s="11">
        <v>40</v>
      </c>
      <c r="G41" s="48" t="s">
        <v>811</v>
      </c>
      <c r="H41" s="49" t="s">
        <v>355</v>
      </c>
      <c r="I41" s="49" t="s">
        <v>356</v>
      </c>
      <c r="J41" s="49">
        <v>45.22</v>
      </c>
      <c r="K41" s="49">
        <v>13.6</v>
      </c>
      <c r="L41" s="18">
        <f t="shared" si="1"/>
        <v>0</v>
      </c>
      <c r="M41" s="18">
        <v>386</v>
      </c>
      <c r="N41" s="18"/>
      <c r="O41" s="18"/>
      <c r="P41" s="11">
        <v>386</v>
      </c>
      <c r="Q41" s="115">
        <v>179.17478819999999</v>
      </c>
      <c r="R41" s="115">
        <v>1042.3795090000001</v>
      </c>
      <c r="S41" s="115">
        <v>501.81870070000002</v>
      </c>
      <c r="T41" s="115">
        <v>0.84250423799999996</v>
      </c>
      <c r="U41" s="115">
        <v>3.7</v>
      </c>
      <c r="V41" s="111">
        <v>0.599249959</v>
      </c>
      <c r="W41" s="115">
        <v>0</v>
      </c>
      <c r="X41" s="49">
        <v>1150</v>
      </c>
      <c r="Y41" s="90">
        <v>0.33565217391304347</v>
      </c>
      <c r="Z41" s="116">
        <v>0.17189016735093424</v>
      </c>
      <c r="AA41" s="105" t="s">
        <v>1545</v>
      </c>
      <c r="AB41" s="49"/>
      <c r="AC41" s="49">
        <v>74</v>
      </c>
      <c r="AD41" s="49"/>
      <c r="AE41" s="49"/>
      <c r="AF41" s="80" t="s">
        <v>528</v>
      </c>
      <c r="AG41" s="49"/>
      <c r="AH41" s="49"/>
      <c r="AI41" s="49"/>
      <c r="AJ41" s="49"/>
      <c r="AK41" s="49"/>
      <c r="AL41" s="49"/>
      <c r="AM41" s="49"/>
      <c r="AN41" s="49"/>
      <c r="AO41" s="49"/>
      <c r="AP41" s="49"/>
      <c r="AQ41" s="49"/>
      <c r="AR41" s="49"/>
      <c r="AS41" s="49"/>
      <c r="AT41" s="49"/>
      <c r="AU41" s="49"/>
      <c r="AV41" s="49"/>
      <c r="AW41" s="49"/>
      <c r="AX41" s="49"/>
      <c r="AY41" s="49"/>
      <c r="AZ41" s="49"/>
      <c r="BA41" s="49"/>
      <c r="BB41" s="49">
        <v>190</v>
      </c>
      <c r="BC41" s="49">
        <v>543</v>
      </c>
      <c r="BD41" s="110" t="s">
        <v>1342</v>
      </c>
      <c r="BE41" s="105" t="s">
        <v>1194</v>
      </c>
      <c r="BF41" s="105">
        <v>0.85930134000000002</v>
      </c>
      <c r="BG41" s="105">
        <v>0.86</v>
      </c>
      <c r="BH41" s="105">
        <v>0.85</v>
      </c>
      <c r="BI41" s="15" t="s">
        <v>1390</v>
      </c>
      <c r="BJ41" s="15">
        <v>0</v>
      </c>
    </row>
    <row r="42" spans="1:62" x14ac:dyDescent="0.25">
      <c r="A42" s="114">
        <f t="shared" si="0"/>
        <v>1</v>
      </c>
      <c r="B42" s="3">
        <v>3.25</v>
      </c>
      <c r="C42" s="3">
        <v>44.25</v>
      </c>
      <c r="D42" s="3">
        <v>30699</v>
      </c>
      <c r="E42" s="29" t="s">
        <v>521</v>
      </c>
      <c r="F42" s="11">
        <v>41</v>
      </c>
      <c r="G42" s="13" t="s">
        <v>811</v>
      </c>
      <c r="H42" s="18" t="s">
        <v>357</v>
      </c>
      <c r="I42" s="18" t="s">
        <v>359</v>
      </c>
      <c r="J42" s="18">
        <v>44.01</v>
      </c>
      <c r="K42" s="18">
        <v>3.16</v>
      </c>
      <c r="L42" s="18">
        <f t="shared" si="1"/>
        <v>0</v>
      </c>
      <c r="M42" s="18">
        <v>378</v>
      </c>
      <c r="N42" s="18"/>
      <c r="O42" s="18"/>
      <c r="P42" s="11">
        <v>378</v>
      </c>
      <c r="Q42" s="115">
        <v>187.8841449</v>
      </c>
      <c r="R42" s="115">
        <v>1211.0782839999999</v>
      </c>
      <c r="S42" s="115">
        <v>580.33380469999997</v>
      </c>
      <c r="T42" s="115">
        <v>0.82985385099999998</v>
      </c>
      <c r="U42" s="115">
        <v>4.0999999999999996</v>
      </c>
      <c r="V42" s="111">
        <v>0.51300001100000003</v>
      </c>
      <c r="W42" s="115">
        <v>0</v>
      </c>
      <c r="X42" s="18">
        <v>1069</v>
      </c>
      <c r="Y42" s="90">
        <v>0.35360149672591207</v>
      </c>
      <c r="Z42" s="116">
        <v>0.15513790269407571</v>
      </c>
      <c r="AA42" s="105" t="s">
        <v>663</v>
      </c>
      <c r="AB42" s="18"/>
      <c r="AC42" s="18">
        <v>117</v>
      </c>
      <c r="AD42" s="18"/>
      <c r="AE42" s="18"/>
      <c r="AF42" s="54" t="s">
        <v>528</v>
      </c>
      <c r="AG42" s="18"/>
      <c r="AH42" s="18"/>
      <c r="AI42" s="18"/>
      <c r="AJ42" s="18"/>
      <c r="AK42" s="18"/>
      <c r="AL42" s="18"/>
      <c r="AM42" s="18"/>
      <c r="AN42" s="18"/>
      <c r="AO42" s="18"/>
      <c r="AP42" s="18"/>
      <c r="AQ42" s="18"/>
      <c r="AR42" s="18"/>
      <c r="AS42" s="18"/>
      <c r="AT42" s="18"/>
      <c r="AU42" s="18"/>
      <c r="AV42" s="18"/>
      <c r="AW42" s="18"/>
      <c r="AX42" s="18"/>
      <c r="AY42" s="18"/>
      <c r="AZ42" s="18"/>
      <c r="BA42" s="18"/>
      <c r="BB42" s="18">
        <v>198</v>
      </c>
      <c r="BC42" s="18">
        <v>519</v>
      </c>
      <c r="BD42" s="110" t="s">
        <v>1343</v>
      </c>
      <c r="BE42" s="105" t="s">
        <v>1194</v>
      </c>
      <c r="BF42" s="105">
        <v>1</v>
      </c>
      <c r="BG42" s="105">
        <v>1</v>
      </c>
      <c r="BH42" s="105">
        <v>0.9</v>
      </c>
      <c r="BI42" s="15" t="s">
        <v>1390</v>
      </c>
      <c r="BJ42" s="15">
        <v>0</v>
      </c>
    </row>
    <row r="43" spans="1:62" x14ac:dyDescent="0.25">
      <c r="A43" s="114">
        <f t="shared" si="0"/>
        <v>1</v>
      </c>
      <c r="B43" s="3">
        <v>-116.75</v>
      </c>
      <c r="C43" s="3">
        <v>43.75</v>
      </c>
      <c r="D43" s="3">
        <v>30967</v>
      </c>
      <c r="E43" s="144" t="s">
        <v>522</v>
      </c>
      <c r="F43" s="11">
        <v>42</v>
      </c>
      <c r="G43" s="48" t="s">
        <v>1014</v>
      </c>
      <c r="H43" s="18" t="s">
        <v>820</v>
      </c>
      <c r="I43" s="18" t="s">
        <v>1015</v>
      </c>
      <c r="J43" s="18">
        <v>43.81</v>
      </c>
      <c r="K43" s="18">
        <v>-116.74</v>
      </c>
      <c r="L43" s="18">
        <f t="shared" si="1"/>
        <v>0</v>
      </c>
      <c r="M43" s="18">
        <v>3.9</v>
      </c>
      <c r="N43" s="18"/>
      <c r="O43" s="18"/>
      <c r="P43" s="11">
        <v>3.9</v>
      </c>
      <c r="Q43" s="115">
        <v>2.8231747120000001</v>
      </c>
      <c r="R43" s="115">
        <v>299.7658227</v>
      </c>
      <c r="S43" s="115">
        <v>13.37242299</v>
      </c>
      <c r="T43" s="115">
        <v>0</v>
      </c>
      <c r="U43" s="115">
        <v>4.5</v>
      </c>
      <c r="V43" s="111">
        <v>0.85499995900000003</v>
      </c>
      <c r="W43" s="115">
        <v>1</v>
      </c>
      <c r="X43" s="18">
        <v>294</v>
      </c>
      <c r="Y43" s="90">
        <v>1.3265306122448979E-2</v>
      </c>
      <c r="Z43" s="116">
        <v>9.4179339269268962E-3</v>
      </c>
      <c r="AA43" s="105" t="s">
        <v>1012</v>
      </c>
      <c r="AB43" s="18"/>
      <c r="AC43" s="18"/>
      <c r="AD43" s="18"/>
      <c r="AE43" s="18"/>
      <c r="AF43" s="54" t="s">
        <v>1013</v>
      </c>
      <c r="AG43" s="18"/>
      <c r="AH43" s="18"/>
      <c r="AI43" s="18">
        <v>0.27564200000003802</v>
      </c>
      <c r="AJ43" s="18">
        <v>28.4580993652344</v>
      </c>
      <c r="AK43" s="18">
        <v>621.17120361328102</v>
      </c>
      <c r="AL43" s="18"/>
      <c r="AM43" s="18"/>
      <c r="AN43" s="18"/>
      <c r="AO43" s="18"/>
      <c r="AP43" s="18"/>
      <c r="AQ43" s="18"/>
      <c r="AR43" s="18">
        <v>91</v>
      </c>
      <c r="AS43" s="18">
        <v>11.5725481108312</v>
      </c>
      <c r="AT43" s="18">
        <v>1462</v>
      </c>
      <c r="AU43" s="18">
        <v>0.20109439124487</v>
      </c>
      <c r="AV43" s="18">
        <v>1.4289619922637899</v>
      </c>
      <c r="AW43" s="18">
        <v>23.863502502441399</v>
      </c>
      <c r="AX43" s="18"/>
      <c r="AY43" s="18"/>
      <c r="AZ43" s="18"/>
      <c r="BA43" s="18" t="s">
        <v>443</v>
      </c>
      <c r="BB43" s="18"/>
      <c r="BC43" s="18"/>
      <c r="BD43" s="110" t="s">
        <v>1329</v>
      </c>
      <c r="BE43" s="105" t="s">
        <v>1196</v>
      </c>
      <c r="BF43" s="105">
        <v>0.99009030399999998</v>
      </c>
      <c r="BG43" s="105">
        <v>1</v>
      </c>
      <c r="BH43" s="105">
        <v>0.95</v>
      </c>
      <c r="BI43" s="15" t="s">
        <v>1389</v>
      </c>
      <c r="BJ43" s="15">
        <v>0</v>
      </c>
    </row>
    <row r="44" spans="1:62" x14ac:dyDescent="0.25">
      <c r="A44" s="114">
        <f t="shared" si="0"/>
        <v>1</v>
      </c>
      <c r="B44" s="3">
        <v>3.75</v>
      </c>
      <c r="C44" s="3">
        <v>43.75</v>
      </c>
      <c r="D44" s="3">
        <v>31089</v>
      </c>
      <c r="E44" s="29" t="s">
        <v>521</v>
      </c>
      <c r="F44" s="11">
        <v>43</v>
      </c>
      <c r="G44" s="48" t="s">
        <v>811</v>
      </c>
      <c r="H44" s="49" t="s">
        <v>357</v>
      </c>
      <c r="I44" s="49" t="s">
        <v>360</v>
      </c>
      <c r="J44" s="49">
        <v>43.93</v>
      </c>
      <c r="K44" s="49">
        <v>3.85</v>
      </c>
      <c r="L44" s="18">
        <f t="shared" si="1"/>
        <v>0</v>
      </c>
      <c r="M44" s="18">
        <v>287</v>
      </c>
      <c r="N44" s="18"/>
      <c r="O44" s="18"/>
      <c r="P44" s="11">
        <v>287</v>
      </c>
      <c r="Q44" s="115">
        <v>146.8406296</v>
      </c>
      <c r="R44" s="115">
        <v>1089.2927589999999</v>
      </c>
      <c r="S44" s="115">
        <v>575.44207870000002</v>
      </c>
      <c r="T44" s="115">
        <v>0.61831785699999997</v>
      </c>
      <c r="U44" s="115">
        <v>3.9</v>
      </c>
      <c r="V44" s="111">
        <v>0.60374998999999996</v>
      </c>
      <c r="W44" s="115">
        <v>0</v>
      </c>
      <c r="X44" s="49">
        <v>869.9</v>
      </c>
      <c r="Y44" s="90">
        <v>0.32992297965283368</v>
      </c>
      <c r="Z44" s="116">
        <v>0.13480364067099065</v>
      </c>
      <c r="AA44" s="105" t="s">
        <v>1546</v>
      </c>
      <c r="AB44" s="49"/>
      <c r="AC44" s="49">
        <v>110</v>
      </c>
      <c r="AD44" s="49"/>
      <c r="AE44" s="49"/>
      <c r="AF44" s="80" t="s">
        <v>528</v>
      </c>
      <c r="AG44" s="49"/>
      <c r="AH44" s="49"/>
      <c r="AI44" s="49"/>
      <c r="AJ44" s="49"/>
      <c r="AK44" s="49"/>
      <c r="AL44" s="49"/>
      <c r="AM44" s="49"/>
      <c r="AN44" s="49"/>
      <c r="AO44" s="49"/>
      <c r="AP44" s="49"/>
      <c r="AQ44" s="49"/>
      <c r="AR44" s="49"/>
      <c r="AS44" s="49"/>
      <c r="AT44" s="49"/>
      <c r="AU44" s="49"/>
      <c r="AV44" s="49"/>
      <c r="AW44" s="49"/>
      <c r="AX44" s="49"/>
      <c r="AY44" s="49"/>
      <c r="AZ44" s="49"/>
      <c r="BA44" s="49"/>
      <c r="BB44" s="49">
        <v>196</v>
      </c>
      <c r="BC44" s="49">
        <v>802</v>
      </c>
      <c r="BD44" s="110" t="s">
        <v>1343</v>
      </c>
      <c r="BE44" s="105" t="s">
        <v>1194</v>
      </c>
      <c r="BF44" s="105">
        <v>0.98702577199999997</v>
      </c>
      <c r="BG44" s="105">
        <v>1</v>
      </c>
      <c r="BH44" s="105">
        <v>0.875</v>
      </c>
      <c r="BI44" s="15" t="s">
        <v>1390</v>
      </c>
      <c r="BJ44" s="15">
        <v>0</v>
      </c>
    </row>
    <row r="45" spans="1:62" ht="15.6" x14ac:dyDescent="0.35">
      <c r="A45" s="114">
        <f t="shared" si="0"/>
        <v>1</v>
      </c>
      <c r="B45" s="3">
        <v>5.25</v>
      </c>
      <c r="C45" s="3">
        <v>43.75</v>
      </c>
      <c r="D45" s="3">
        <v>31092</v>
      </c>
      <c r="E45" s="29" t="s">
        <v>521</v>
      </c>
      <c r="F45" s="11">
        <v>44</v>
      </c>
      <c r="G45" s="48" t="s">
        <v>1230</v>
      </c>
      <c r="H45" s="18" t="s">
        <v>357</v>
      </c>
      <c r="I45" s="18" t="s">
        <v>1229</v>
      </c>
      <c r="J45" s="18">
        <v>43.92</v>
      </c>
      <c r="K45" s="18">
        <v>5.13</v>
      </c>
      <c r="L45" s="18">
        <f t="shared" si="1"/>
        <v>1</v>
      </c>
      <c r="M45" s="18">
        <v>335</v>
      </c>
      <c r="N45" s="18">
        <v>89</v>
      </c>
      <c r="O45" s="18">
        <v>623</v>
      </c>
      <c r="P45" s="18">
        <v>335</v>
      </c>
      <c r="Q45" s="115">
        <v>109.6767621</v>
      </c>
      <c r="R45" s="115">
        <v>734.5148974</v>
      </c>
      <c r="S45" s="115">
        <v>261.93194540000002</v>
      </c>
      <c r="T45" s="115">
        <v>0.291559083</v>
      </c>
      <c r="U45" s="115">
        <v>4.3</v>
      </c>
      <c r="V45" s="111">
        <v>0.63824999299999996</v>
      </c>
      <c r="W45" s="115">
        <v>0</v>
      </c>
      <c r="X45" s="18">
        <v>960</v>
      </c>
      <c r="Y45" s="90">
        <v>0.34895833333333331</v>
      </c>
      <c r="Z45" s="116">
        <v>0.14931863533866827</v>
      </c>
      <c r="AA45" s="105" t="s">
        <v>870</v>
      </c>
      <c r="AB45" s="18"/>
      <c r="AC45" s="18">
        <v>1115</v>
      </c>
      <c r="AD45" s="18"/>
      <c r="AE45" s="18"/>
      <c r="AF45" s="54" t="s">
        <v>423</v>
      </c>
      <c r="AG45" s="18"/>
      <c r="AH45" s="18"/>
      <c r="AI45" s="18"/>
      <c r="AJ45" s="18"/>
      <c r="AK45" s="18"/>
      <c r="AL45" s="18"/>
      <c r="AM45" s="18"/>
      <c r="AN45" s="18"/>
      <c r="AO45" s="18"/>
      <c r="AP45" s="18"/>
      <c r="AQ45" s="18"/>
      <c r="AR45" s="18"/>
      <c r="AS45" s="18"/>
      <c r="AT45" s="18"/>
      <c r="AU45" s="18"/>
      <c r="AV45" s="18"/>
      <c r="AW45" s="18"/>
      <c r="AX45" s="18"/>
      <c r="AY45" s="18"/>
      <c r="AZ45" s="18"/>
      <c r="BA45" s="18"/>
      <c r="BB45" s="18">
        <v>112</v>
      </c>
      <c r="BC45" s="18">
        <v>254</v>
      </c>
      <c r="BD45" s="110" t="s">
        <v>1343</v>
      </c>
      <c r="BE45" s="105" t="s">
        <v>1194</v>
      </c>
      <c r="BF45" s="105">
        <v>0.98141210199999995</v>
      </c>
      <c r="BG45" s="105">
        <v>1</v>
      </c>
      <c r="BH45" s="105">
        <v>0.92500000000000004</v>
      </c>
      <c r="BI45" s="15" t="s">
        <v>1390</v>
      </c>
      <c r="BJ45" s="15">
        <v>0</v>
      </c>
    </row>
    <row r="46" spans="1:62" x14ac:dyDescent="0.25">
      <c r="A46" s="114">
        <f t="shared" si="0"/>
        <v>1</v>
      </c>
      <c r="B46" s="3">
        <v>16.75</v>
      </c>
      <c r="C46" s="3">
        <v>43.75</v>
      </c>
      <c r="D46" s="3">
        <v>31111</v>
      </c>
      <c r="E46" s="29" t="s">
        <v>521</v>
      </c>
      <c r="F46" s="11">
        <v>45</v>
      </c>
      <c r="G46" s="13" t="s">
        <v>811</v>
      </c>
      <c r="H46" s="18" t="s">
        <v>354</v>
      </c>
      <c r="I46" s="18" t="s">
        <v>1547</v>
      </c>
      <c r="J46" s="18">
        <v>43.58</v>
      </c>
      <c r="K46" s="18">
        <v>16.600000000000001</v>
      </c>
      <c r="L46" s="18">
        <f t="shared" si="1"/>
        <v>1</v>
      </c>
      <c r="M46" s="18">
        <v>795</v>
      </c>
      <c r="N46" s="18"/>
      <c r="O46" s="18"/>
      <c r="P46" s="11">
        <v>795</v>
      </c>
      <c r="Q46" s="115">
        <v>219.7637948</v>
      </c>
      <c r="R46" s="115">
        <v>1174.6123950000001</v>
      </c>
      <c r="S46" s="115">
        <v>694.60203079999997</v>
      </c>
      <c r="T46" s="115">
        <v>0.86608791399999996</v>
      </c>
      <c r="U46" s="115">
        <v>4.0999999999999996</v>
      </c>
      <c r="V46" s="111">
        <v>0.540000021</v>
      </c>
      <c r="W46" s="115">
        <v>0</v>
      </c>
      <c r="X46" s="18">
        <v>1333</v>
      </c>
      <c r="Y46" s="90">
        <v>0.59639909977494376</v>
      </c>
      <c r="Z46" s="116">
        <v>0.18709473494280596</v>
      </c>
      <c r="AA46" s="105" t="s">
        <v>1548</v>
      </c>
      <c r="AB46" s="18"/>
      <c r="AC46" s="18"/>
      <c r="AD46" s="18"/>
      <c r="AE46" s="18"/>
      <c r="AF46" s="54" t="s">
        <v>524</v>
      </c>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10" t="s">
        <v>1342</v>
      </c>
      <c r="BE46" s="105" t="s">
        <v>1194</v>
      </c>
      <c r="BF46" s="105">
        <v>0.98787561599999996</v>
      </c>
      <c r="BG46" s="105">
        <v>1</v>
      </c>
      <c r="BH46" s="105">
        <v>0.9</v>
      </c>
      <c r="BI46" s="15" t="s">
        <v>1390</v>
      </c>
      <c r="BJ46" s="15">
        <v>0</v>
      </c>
    </row>
    <row r="47" spans="1:62" x14ac:dyDescent="0.25">
      <c r="A47" s="114">
        <f t="shared" si="0"/>
        <v>1</v>
      </c>
      <c r="B47" s="3">
        <v>-89.75</v>
      </c>
      <c r="C47" s="3">
        <v>43.25</v>
      </c>
      <c r="D47" s="3">
        <v>31402</v>
      </c>
      <c r="E47" s="144" t="s">
        <v>522</v>
      </c>
      <c r="F47" s="11">
        <v>46</v>
      </c>
      <c r="G47" s="48"/>
      <c r="H47" s="18"/>
      <c r="I47" s="18"/>
      <c r="J47" s="18">
        <v>43.1</v>
      </c>
      <c r="K47" s="18">
        <v>-89.6</v>
      </c>
      <c r="L47" s="18">
        <f t="shared" si="1"/>
        <v>0</v>
      </c>
      <c r="M47" s="25">
        <v>273</v>
      </c>
      <c r="N47" s="22">
        <v>256</v>
      </c>
      <c r="O47" s="22">
        <v>290</v>
      </c>
      <c r="P47" s="22">
        <v>273</v>
      </c>
      <c r="Q47" s="115">
        <v>142.84502699999999</v>
      </c>
      <c r="R47" s="115">
        <v>1091.4075499999999</v>
      </c>
      <c r="S47" s="115">
        <v>412.3233639</v>
      </c>
      <c r="T47" s="115">
        <v>0.56230888899999998</v>
      </c>
      <c r="U47" s="115">
        <v>4.75</v>
      </c>
      <c r="V47" s="111">
        <v>0.51140248799999999</v>
      </c>
      <c r="W47" s="115">
        <v>0</v>
      </c>
      <c r="X47" s="18">
        <v>834</v>
      </c>
      <c r="Y47" s="90">
        <v>0.3273381294964029</v>
      </c>
      <c r="Z47" s="116">
        <v>0.13088147223615998</v>
      </c>
      <c r="AA47" s="105" t="s">
        <v>704</v>
      </c>
      <c r="AB47" s="18"/>
      <c r="AC47" s="18"/>
      <c r="AD47" s="18"/>
      <c r="AE47" s="18"/>
      <c r="AF47" s="54" t="s">
        <v>114</v>
      </c>
      <c r="AG47" s="18"/>
      <c r="AH47" s="18"/>
      <c r="AI47" s="18">
        <v>0.71746699999999497</v>
      </c>
      <c r="AJ47" s="18">
        <v>46.258899688720703</v>
      </c>
      <c r="AK47" s="18">
        <v>930.87994384765602</v>
      </c>
      <c r="AL47" s="18"/>
      <c r="AM47" s="18"/>
      <c r="AN47" s="18"/>
      <c r="AO47" s="18"/>
      <c r="AP47" s="18"/>
      <c r="AQ47" s="18"/>
      <c r="AR47" s="18">
        <v>121</v>
      </c>
      <c r="AS47" s="18">
        <v>8.0856020151133503</v>
      </c>
      <c r="AT47" s="18">
        <v>824</v>
      </c>
      <c r="AU47" s="18">
        <v>1.0121359223301001</v>
      </c>
      <c r="AV47" s="18">
        <v>1.55089211463928</v>
      </c>
      <c r="AW47" s="18">
        <v>24.404624938964801</v>
      </c>
      <c r="AX47" s="18"/>
      <c r="AY47" s="18"/>
      <c r="AZ47" s="18" t="s">
        <v>449</v>
      </c>
      <c r="BA47" s="18" t="s">
        <v>442</v>
      </c>
      <c r="BB47" s="18"/>
      <c r="BC47" s="18"/>
      <c r="BD47" s="110" t="s">
        <v>1329</v>
      </c>
      <c r="BE47" s="105" t="s">
        <v>1196</v>
      </c>
      <c r="BF47" s="105">
        <v>0.92037508400000001</v>
      </c>
      <c r="BG47" s="105">
        <v>1</v>
      </c>
      <c r="BH47" s="105">
        <v>0.95499999999999996</v>
      </c>
      <c r="BI47" s="15" t="s">
        <v>1389</v>
      </c>
      <c r="BJ47" s="15">
        <v>0</v>
      </c>
    </row>
    <row r="48" spans="1:62" x14ac:dyDescent="0.25">
      <c r="A48" s="114">
        <f t="shared" si="0"/>
        <v>1</v>
      </c>
      <c r="B48" s="3">
        <v>-88.25</v>
      </c>
      <c r="C48" s="3">
        <v>43.25</v>
      </c>
      <c r="D48" s="3">
        <v>31405</v>
      </c>
      <c r="E48" s="144" t="s">
        <v>522</v>
      </c>
      <c r="F48" s="11">
        <v>47</v>
      </c>
      <c r="G48" s="13"/>
      <c r="H48" s="18"/>
      <c r="I48" s="18"/>
      <c r="J48" s="18">
        <v>43.3</v>
      </c>
      <c r="K48" s="18">
        <v>-88.3</v>
      </c>
      <c r="L48" s="18">
        <f t="shared" si="1"/>
        <v>0</v>
      </c>
      <c r="M48" s="18">
        <v>123</v>
      </c>
      <c r="N48" s="18"/>
      <c r="O48" s="18"/>
      <c r="P48" s="11">
        <v>123</v>
      </c>
      <c r="Q48" s="115">
        <v>120.9598156</v>
      </c>
      <c r="R48" s="115">
        <v>1056.033193</v>
      </c>
      <c r="S48" s="115">
        <v>290.8954526</v>
      </c>
      <c r="T48" s="115">
        <v>0.89992792200000005</v>
      </c>
      <c r="U48" s="115">
        <v>4.3</v>
      </c>
      <c r="V48" s="111">
        <v>0.58274996300000004</v>
      </c>
      <c r="W48" s="115">
        <v>0</v>
      </c>
      <c r="X48" s="18">
        <v>1030</v>
      </c>
      <c r="Y48" s="90">
        <v>0.11941747572815534</v>
      </c>
      <c r="Z48" s="116">
        <v>0.11454167957512582</v>
      </c>
      <c r="AA48" s="105" t="s">
        <v>755</v>
      </c>
      <c r="AB48" s="18"/>
      <c r="AC48" s="18"/>
      <c r="AD48" s="18"/>
      <c r="AE48" s="18"/>
      <c r="AF48" s="54" t="s">
        <v>24</v>
      </c>
      <c r="AG48" s="18"/>
      <c r="AH48" s="18"/>
      <c r="AI48" s="18">
        <v>0.41209100000000098</v>
      </c>
      <c r="AJ48" s="18">
        <v>11.831600189209</v>
      </c>
      <c r="AK48" s="18">
        <v>728</v>
      </c>
      <c r="AL48" s="18"/>
      <c r="AM48" s="18"/>
      <c r="AN48" s="18"/>
      <c r="AO48" s="18"/>
      <c r="AP48" s="18"/>
      <c r="AQ48" s="18"/>
      <c r="AR48" s="18">
        <v>125</v>
      </c>
      <c r="AS48" s="18">
        <v>8.4673022670025198</v>
      </c>
      <c r="AT48" s="18">
        <v>839</v>
      </c>
      <c r="AU48" s="18">
        <v>1.2276519666269401</v>
      </c>
      <c r="AV48" s="18">
        <v>1.27406406402588</v>
      </c>
      <c r="AW48" s="18">
        <v>20.2828159332275</v>
      </c>
      <c r="AX48" s="18"/>
      <c r="AY48" s="18"/>
      <c r="AZ48" s="18" t="s">
        <v>447</v>
      </c>
      <c r="BA48" s="18" t="s">
        <v>442</v>
      </c>
      <c r="BB48" s="18"/>
      <c r="BC48" s="18"/>
      <c r="BD48" s="110" t="s">
        <v>1329</v>
      </c>
      <c r="BE48" s="105" t="s">
        <v>1196</v>
      </c>
      <c r="BF48" s="105">
        <v>0.68208848600000005</v>
      </c>
      <c r="BG48" s="105">
        <v>1</v>
      </c>
      <c r="BH48" s="105">
        <v>0.92500000000000004</v>
      </c>
      <c r="BI48" s="15" t="s">
        <v>1389</v>
      </c>
      <c r="BJ48" s="15">
        <v>0</v>
      </c>
    </row>
    <row r="49" spans="1:62" x14ac:dyDescent="0.25">
      <c r="A49" s="114">
        <f t="shared" si="0"/>
        <v>1</v>
      </c>
      <c r="B49" s="3">
        <v>-83.75</v>
      </c>
      <c r="C49" s="3">
        <v>42.75</v>
      </c>
      <c r="D49" s="3">
        <v>31789</v>
      </c>
      <c r="E49" s="14" t="s">
        <v>520</v>
      </c>
      <c r="F49" s="11">
        <v>48</v>
      </c>
      <c r="G49" s="48"/>
      <c r="H49" s="18"/>
      <c r="I49" s="18"/>
      <c r="J49" s="24">
        <v>42.508890000000001</v>
      </c>
      <c r="K49" s="24">
        <v>-83.772220000000004</v>
      </c>
      <c r="L49" s="18">
        <f t="shared" si="1"/>
        <v>0</v>
      </c>
      <c r="M49" s="18">
        <v>170</v>
      </c>
      <c r="N49" s="22"/>
      <c r="O49" s="22"/>
      <c r="P49" s="11">
        <v>170</v>
      </c>
      <c r="Q49" s="115">
        <v>142.4952481</v>
      </c>
      <c r="R49" s="115">
        <v>980.19064900000001</v>
      </c>
      <c r="S49" s="115">
        <v>358.776025</v>
      </c>
      <c r="T49" s="115">
        <v>0.15221901500000001</v>
      </c>
      <c r="U49" s="115">
        <v>4.5</v>
      </c>
      <c r="V49" s="111">
        <v>0.61512494100000004</v>
      </c>
      <c r="W49" s="115">
        <v>0</v>
      </c>
      <c r="X49" s="18"/>
      <c r="Y49" s="90" t="e">
        <v>#DIV/0!</v>
      </c>
      <c r="Z49" s="116">
        <v>0.14537503317908163</v>
      </c>
      <c r="AA49" s="105" t="s">
        <v>734</v>
      </c>
      <c r="AB49" s="24"/>
      <c r="AC49" s="18"/>
      <c r="AD49" s="18"/>
      <c r="AE49" s="18"/>
      <c r="AF49" s="57"/>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10" t="s">
        <v>1329</v>
      </c>
      <c r="BE49" s="105" t="s">
        <v>1196</v>
      </c>
      <c r="BF49" s="105">
        <v>0.70312682999999998</v>
      </c>
      <c r="BG49" s="105">
        <v>1</v>
      </c>
      <c r="BH49" s="105">
        <v>0.95</v>
      </c>
      <c r="BI49" s="15" t="s">
        <v>1389</v>
      </c>
      <c r="BJ49" s="15">
        <v>0</v>
      </c>
    </row>
    <row r="50" spans="1:62" ht="14.4" x14ac:dyDescent="0.25">
      <c r="A50" s="114">
        <f t="shared" si="0"/>
        <v>1</v>
      </c>
      <c r="B50" s="3">
        <v>118.75</v>
      </c>
      <c r="C50" s="3">
        <v>42.75</v>
      </c>
      <c r="D50" s="3">
        <v>32027</v>
      </c>
      <c r="E50" s="42" t="s">
        <v>523</v>
      </c>
      <c r="F50" s="11">
        <v>49</v>
      </c>
      <c r="G50" s="41" t="s">
        <v>1464</v>
      </c>
      <c r="H50" s="41" t="s">
        <v>825</v>
      </c>
      <c r="I50" s="41" t="s">
        <v>1234</v>
      </c>
      <c r="J50" s="41">
        <v>42.866666666666667</v>
      </c>
      <c r="K50" s="41">
        <v>118.93333333333334</v>
      </c>
      <c r="L50" s="18">
        <f t="shared" si="1"/>
        <v>1</v>
      </c>
      <c r="M50" s="18">
        <v>85</v>
      </c>
      <c r="N50" s="41">
        <v>47</v>
      </c>
      <c r="O50" s="41">
        <v>85</v>
      </c>
      <c r="P50" s="41">
        <v>85</v>
      </c>
      <c r="Q50" s="115">
        <v>0.75012609600000002</v>
      </c>
      <c r="R50" s="115">
        <v>361.85233909999999</v>
      </c>
      <c r="S50" s="115">
        <v>4.3782827400000004</v>
      </c>
      <c r="T50" s="115">
        <v>0</v>
      </c>
      <c r="U50" s="115">
        <v>4.5</v>
      </c>
      <c r="V50" s="111">
        <v>0.32062500700000002</v>
      </c>
      <c r="W50" s="115">
        <v>1</v>
      </c>
      <c r="X50" s="41">
        <v>360</v>
      </c>
      <c r="Y50" s="90">
        <v>0.2361111111111111</v>
      </c>
      <c r="Z50" s="116">
        <v>2.0730171249294244E-3</v>
      </c>
      <c r="AA50" s="105" t="s">
        <v>824</v>
      </c>
      <c r="AB50" s="41">
        <v>1</v>
      </c>
      <c r="AC50" s="41"/>
      <c r="AD50" s="41"/>
      <c r="AE50" s="41" t="s">
        <v>1465</v>
      </c>
      <c r="AF50" s="57" t="s">
        <v>892</v>
      </c>
      <c r="AG50" s="107" t="s">
        <v>895</v>
      </c>
      <c r="AH50" s="41"/>
      <c r="AI50" s="42">
        <v>1.4856049999999901</v>
      </c>
      <c r="AJ50" s="42">
        <v>20.255199432373001</v>
      </c>
      <c r="AK50" s="42">
        <v>447.60000610351602</v>
      </c>
      <c r="AL50" s="41"/>
      <c r="AM50" s="41"/>
      <c r="AN50" s="41"/>
      <c r="AO50" s="41"/>
      <c r="AP50" s="41"/>
      <c r="AQ50" s="41"/>
      <c r="AR50" s="42">
        <v>73</v>
      </c>
      <c r="AS50" s="42">
        <v>6.7708967254408297</v>
      </c>
      <c r="AT50" s="42">
        <v>899</v>
      </c>
      <c r="AU50" s="42">
        <v>0.40044493882091198</v>
      </c>
      <c r="AV50" s="42">
        <v>1.3208761215210001</v>
      </c>
      <c r="AW50" s="42">
        <v>24.602207183837901</v>
      </c>
      <c r="AX50" s="42"/>
      <c r="AY50" s="42"/>
      <c r="AZ50" s="42" t="s">
        <v>449</v>
      </c>
      <c r="BA50" s="42" t="s">
        <v>443</v>
      </c>
      <c r="BB50" s="41"/>
      <c r="BC50" s="41"/>
      <c r="BD50" s="110" t="s">
        <v>1336</v>
      </c>
      <c r="BE50" s="105" t="s">
        <v>1197</v>
      </c>
      <c r="BF50" s="105">
        <v>1</v>
      </c>
      <c r="BG50" s="105">
        <v>1</v>
      </c>
      <c r="BH50" s="105">
        <v>0.95</v>
      </c>
      <c r="BI50" s="15" t="s">
        <v>1389</v>
      </c>
      <c r="BJ50" s="15">
        <v>0</v>
      </c>
    </row>
    <row r="51" spans="1:62" x14ac:dyDescent="0.25">
      <c r="A51" s="114">
        <f t="shared" si="0"/>
        <v>1</v>
      </c>
      <c r="B51" s="3">
        <v>-72.25</v>
      </c>
      <c r="C51" s="3">
        <v>42.25</v>
      </c>
      <c r="D51" s="3">
        <v>32174</v>
      </c>
      <c r="E51" s="144" t="s">
        <v>522</v>
      </c>
      <c r="F51" s="11">
        <v>50</v>
      </c>
      <c r="G51" s="48" t="s">
        <v>766</v>
      </c>
      <c r="H51" s="18"/>
      <c r="I51" s="18"/>
      <c r="J51" s="18">
        <v>42.4</v>
      </c>
      <c r="K51" s="18">
        <v>-72.3</v>
      </c>
      <c r="L51" s="18">
        <f t="shared" si="1"/>
        <v>0</v>
      </c>
      <c r="M51" s="18">
        <v>262</v>
      </c>
      <c r="N51" s="18">
        <v>262</v>
      </c>
      <c r="O51" s="18">
        <v>371</v>
      </c>
      <c r="P51" s="11">
        <v>262</v>
      </c>
      <c r="Q51" s="115">
        <v>263.37506619999999</v>
      </c>
      <c r="R51" s="115">
        <v>1412.8584499999999</v>
      </c>
      <c r="S51" s="115">
        <v>698.62480779999999</v>
      </c>
      <c r="T51" s="115">
        <v>0</v>
      </c>
      <c r="U51" s="115">
        <v>6.5</v>
      </c>
      <c r="V51" s="111">
        <v>0.51974999899999996</v>
      </c>
      <c r="W51" s="115">
        <v>0</v>
      </c>
      <c r="X51" s="18">
        <v>1248</v>
      </c>
      <c r="Y51" s="90">
        <v>0.20993589743589744</v>
      </c>
      <c r="Z51" s="116">
        <v>0.18641291786302772</v>
      </c>
      <c r="AA51" s="105" t="s">
        <v>751</v>
      </c>
      <c r="AB51" s="18"/>
      <c r="AC51" s="18"/>
      <c r="AD51" s="18"/>
      <c r="AE51" s="18"/>
      <c r="AF51" s="54" t="s">
        <v>524</v>
      </c>
      <c r="AG51" s="18"/>
      <c r="AH51" s="18"/>
      <c r="AI51" s="18">
        <v>1.4269130000000001</v>
      </c>
      <c r="AJ51" s="18">
        <v>108.963996887207</v>
      </c>
      <c r="AK51" s="18">
        <v>467</v>
      </c>
      <c r="AL51" s="18"/>
      <c r="AM51" s="18"/>
      <c r="AN51" s="18"/>
      <c r="AO51" s="18"/>
      <c r="AP51" s="18"/>
      <c r="AQ51" s="18"/>
      <c r="AR51" s="18">
        <v>135</v>
      </c>
      <c r="AS51" s="18">
        <v>9.3244181360201601</v>
      </c>
      <c r="AT51" s="18">
        <v>855</v>
      </c>
      <c r="AU51" s="18">
        <v>1.4596491228070201</v>
      </c>
      <c r="AV51" s="18">
        <v>1.28733015060425</v>
      </c>
      <c r="AW51" s="18">
        <v>7.99440622329712</v>
      </c>
      <c r="AX51" s="18"/>
      <c r="AY51" s="18"/>
      <c r="AZ51" s="18" t="s">
        <v>448</v>
      </c>
      <c r="BA51" s="18" t="s">
        <v>443</v>
      </c>
      <c r="BB51" s="18"/>
      <c r="BC51" s="18"/>
      <c r="BD51" s="110" t="s">
        <v>1329</v>
      </c>
      <c r="BE51" s="105" t="s">
        <v>1196</v>
      </c>
      <c r="BF51" s="105">
        <v>0.63056725300000005</v>
      </c>
      <c r="BG51" s="105">
        <v>1</v>
      </c>
      <c r="BH51" s="105">
        <v>0.99</v>
      </c>
      <c r="BI51" s="15" t="s">
        <v>1389</v>
      </c>
      <c r="BJ51" s="15">
        <v>0</v>
      </c>
    </row>
    <row r="52" spans="1:62" x14ac:dyDescent="0.25">
      <c r="A52" s="114">
        <f t="shared" si="0"/>
        <v>1</v>
      </c>
      <c r="B52" s="3">
        <v>13.25</v>
      </c>
      <c r="C52" s="3">
        <v>42.25</v>
      </c>
      <c r="D52" s="3">
        <v>32213</v>
      </c>
      <c r="E52" s="172" t="s">
        <v>521</v>
      </c>
      <c r="F52" s="11">
        <v>51</v>
      </c>
      <c r="G52" s="44" t="s">
        <v>811</v>
      </c>
      <c r="H52" s="45" t="s">
        <v>367</v>
      </c>
      <c r="I52" s="45" t="s">
        <v>369</v>
      </c>
      <c r="J52" s="45">
        <v>42.27</v>
      </c>
      <c r="K52" s="45">
        <v>13.34</v>
      </c>
      <c r="L52" s="18">
        <f t="shared" si="1"/>
        <v>1</v>
      </c>
      <c r="M52" s="18">
        <v>700</v>
      </c>
      <c r="N52" s="18"/>
      <c r="O52" s="18"/>
      <c r="P52" s="11">
        <v>700</v>
      </c>
      <c r="Q52" s="115">
        <v>149.575174</v>
      </c>
      <c r="R52" s="115">
        <v>881.86415079999995</v>
      </c>
      <c r="S52" s="115">
        <v>463.62235659999999</v>
      </c>
      <c r="T52" s="115">
        <v>0.89511474400000002</v>
      </c>
      <c r="U52" s="115">
        <v>4.3</v>
      </c>
      <c r="V52" s="111">
        <v>0.36075002</v>
      </c>
      <c r="W52" s="115">
        <v>0</v>
      </c>
      <c r="X52" s="67">
        <v>1100</v>
      </c>
      <c r="Y52" s="90">
        <v>0.63636363636363635</v>
      </c>
      <c r="Z52" s="116">
        <v>0.16961248951449059</v>
      </c>
      <c r="AA52" s="105" t="s">
        <v>1551</v>
      </c>
      <c r="AB52" s="45"/>
      <c r="AC52" s="45">
        <v>800</v>
      </c>
      <c r="AD52" s="45"/>
      <c r="AE52" s="45" t="s">
        <v>934</v>
      </c>
      <c r="AF52" s="103" t="s">
        <v>528</v>
      </c>
      <c r="AG52" s="45" t="s">
        <v>933</v>
      </c>
      <c r="AH52" s="45"/>
      <c r="AI52" s="45"/>
      <c r="AJ52" s="45"/>
      <c r="AK52" s="45"/>
      <c r="AL52" s="45"/>
      <c r="AM52" s="45"/>
      <c r="AN52" s="45"/>
      <c r="AO52" s="45"/>
      <c r="AP52" s="45"/>
      <c r="AQ52" s="45"/>
      <c r="AR52" s="45"/>
      <c r="AS52" s="45"/>
      <c r="AT52" s="45"/>
      <c r="AU52" s="45"/>
      <c r="AV52" s="45"/>
      <c r="AW52" s="45"/>
      <c r="AX52" s="45"/>
      <c r="AY52" s="45"/>
      <c r="AZ52" s="45"/>
      <c r="BA52" s="45"/>
      <c r="BB52" s="45">
        <v>144</v>
      </c>
      <c r="BC52" s="45">
        <v>487</v>
      </c>
      <c r="BD52" s="110" t="s">
        <v>1341</v>
      </c>
      <c r="BE52" s="105" t="s">
        <v>1194</v>
      </c>
      <c r="BF52" s="105">
        <v>0.996726365</v>
      </c>
      <c r="BG52" s="105">
        <v>1</v>
      </c>
      <c r="BH52" s="105">
        <v>0.92500000000000004</v>
      </c>
      <c r="BI52" s="15" t="s">
        <v>1390</v>
      </c>
      <c r="BJ52" s="15">
        <v>0</v>
      </c>
    </row>
    <row r="53" spans="1:62" x14ac:dyDescent="0.25">
      <c r="A53" s="114">
        <f t="shared" si="0"/>
        <v>1</v>
      </c>
      <c r="B53" s="3">
        <v>-96.75</v>
      </c>
      <c r="C53" s="3">
        <v>41.75</v>
      </c>
      <c r="D53" s="3">
        <v>32478</v>
      </c>
      <c r="E53" s="146" t="s">
        <v>522</v>
      </c>
      <c r="F53" s="11">
        <v>52</v>
      </c>
      <c r="G53" s="41" t="s">
        <v>1498</v>
      </c>
      <c r="H53" s="42"/>
      <c r="I53" s="42"/>
      <c r="J53" s="42">
        <v>41.6</v>
      </c>
      <c r="K53" s="42">
        <v>-96.6</v>
      </c>
      <c r="L53" s="18">
        <f t="shared" si="1"/>
        <v>0</v>
      </c>
      <c r="M53" s="18">
        <v>72</v>
      </c>
      <c r="N53" s="42">
        <v>48</v>
      </c>
      <c r="O53" s="42">
        <v>159</v>
      </c>
      <c r="P53" s="100">
        <v>72</v>
      </c>
      <c r="Q53" s="115">
        <v>123.884873</v>
      </c>
      <c r="R53" s="115">
        <v>906.45050719999995</v>
      </c>
      <c r="S53" s="115">
        <v>242.2150973</v>
      </c>
      <c r="T53" s="115">
        <v>0</v>
      </c>
      <c r="U53" s="115">
        <v>4.5</v>
      </c>
      <c r="V53" s="111">
        <v>0.859749973</v>
      </c>
      <c r="W53" s="115">
        <v>0</v>
      </c>
      <c r="X53" s="42">
        <v>750</v>
      </c>
      <c r="Y53" s="90">
        <v>9.6000000000000002E-2</v>
      </c>
      <c r="Z53" s="116">
        <v>0.13667031125706117</v>
      </c>
      <c r="AA53" s="105" t="s">
        <v>716</v>
      </c>
      <c r="AB53" s="42"/>
      <c r="AC53" s="42"/>
      <c r="AD53" s="42"/>
      <c r="AE53" s="42"/>
      <c r="AF53" s="56" t="s">
        <v>43</v>
      </c>
      <c r="AG53" s="42"/>
      <c r="AH53" s="42"/>
      <c r="AI53" s="42">
        <v>0.40867199999999998</v>
      </c>
      <c r="AJ53" s="42">
        <v>15.982500076293899</v>
      </c>
      <c r="AK53" s="42">
        <v>599.18994140625</v>
      </c>
      <c r="AL53" s="42"/>
      <c r="AM53" s="42"/>
      <c r="AN53" s="42"/>
      <c r="AO53" s="42"/>
      <c r="AP53" s="42"/>
      <c r="AQ53" s="42"/>
      <c r="AR53" s="42">
        <v>102</v>
      </c>
      <c r="AS53" s="42">
        <v>10.066516372796</v>
      </c>
      <c r="AT53" s="42">
        <v>1024</v>
      </c>
      <c r="AU53" s="42">
        <v>4.6875E-2</v>
      </c>
      <c r="AV53" s="42">
        <v>1.4486899375915501</v>
      </c>
      <c r="AW53" s="42">
        <v>32.638862609863303</v>
      </c>
      <c r="AX53" s="42"/>
      <c r="AY53" s="42"/>
      <c r="AZ53" s="42" t="s">
        <v>450</v>
      </c>
      <c r="BA53" s="42" t="s">
        <v>442</v>
      </c>
      <c r="BB53" s="42"/>
      <c r="BC53" s="42"/>
      <c r="BD53" s="110" t="s">
        <v>1329</v>
      </c>
      <c r="BE53" s="105" t="s">
        <v>1196</v>
      </c>
      <c r="BF53" s="105">
        <v>0.99945917699999998</v>
      </c>
      <c r="BG53" s="105">
        <v>1</v>
      </c>
      <c r="BH53" s="105">
        <v>0.95</v>
      </c>
      <c r="BI53" s="15" t="s">
        <v>1389</v>
      </c>
      <c r="BJ53" s="15">
        <v>0</v>
      </c>
    </row>
    <row r="54" spans="1:62" x14ac:dyDescent="0.25">
      <c r="A54" s="114">
        <f t="shared" si="0"/>
        <v>1</v>
      </c>
      <c r="B54" s="3">
        <v>12.75</v>
      </c>
      <c r="C54" s="3">
        <v>41.75</v>
      </c>
      <c r="D54" s="3">
        <v>32561</v>
      </c>
      <c r="E54" s="29" t="s">
        <v>521</v>
      </c>
      <c r="F54" s="11">
        <v>53</v>
      </c>
      <c r="G54" s="13" t="s">
        <v>1550</v>
      </c>
      <c r="H54" s="18" t="s">
        <v>1647</v>
      </c>
      <c r="I54" s="18" t="s">
        <v>1549</v>
      </c>
      <c r="J54" s="18">
        <v>41.88</v>
      </c>
      <c r="K54" s="18">
        <v>12.9</v>
      </c>
      <c r="L54" s="18">
        <f t="shared" si="1"/>
        <v>0</v>
      </c>
      <c r="M54" s="18">
        <v>416</v>
      </c>
      <c r="N54" s="18"/>
      <c r="O54" s="18"/>
      <c r="P54" s="11">
        <v>416</v>
      </c>
      <c r="Q54" s="115">
        <v>137.08350920000001</v>
      </c>
      <c r="R54" s="115">
        <v>1003.781124</v>
      </c>
      <c r="S54" s="115">
        <v>510.39206309999997</v>
      </c>
      <c r="T54" s="115">
        <v>0.133050789</v>
      </c>
      <c r="U54" s="115">
        <v>4.3</v>
      </c>
      <c r="V54" s="111">
        <v>0.34687501199999998</v>
      </c>
      <c r="W54" s="115">
        <v>0</v>
      </c>
      <c r="X54" s="18">
        <v>738</v>
      </c>
      <c r="Y54" s="90">
        <v>0.56368563685636852</v>
      </c>
      <c r="Z54" s="116">
        <v>0.13656713190548078</v>
      </c>
      <c r="AA54" s="105" t="s">
        <v>551</v>
      </c>
      <c r="AB54" s="18"/>
      <c r="AC54" s="18"/>
      <c r="AD54" s="18"/>
      <c r="AE54" s="18"/>
      <c r="AF54" s="57" t="s">
        <v>424</v>
      </c>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10" t="s">
        <v>1341</v>
      </c>
      <c r="BE54" s="105" t="s">
        <v>1194</v>
      </c>
      <c r="BF54" s="105">
        <v>0.99734933100000001</v>
      </c>
      <c r="BG54" s="105">
        <v>1</v>
      </c>
      <c r="BH54" s="105">
        <v>0.92500000000000004</v>
      </c>
      <c r="BI54" s="15" t="s">
        <v>1390</v>
      </c>
      <c r="BJ54" s="15">
        <v>0</v>
      </c>
    </row>
    <row r="55" spans="1:62" x14ac:dyDescent="0.25">
      <c r="A55" s="114">
        <f t="shared" si="0"/>
        <v>1</v>
      </c>
      <c r="B55" s="3">
        <v>-100.75</v>
      </c>
      <c r="C55" s="3">
        <v>41.25</v>
      </c>
      <c r="D55" s="3">
        <v>32818</v>
      </c>
      <c r="E55" s="14" t="s">
        <v>520</v>
      </c>
      <c r="F55" s="11">
        <v>54</v>
      </c>
      <c r="G55" s="13"/>
      <c r="H55" s="18"/>
      <c r="I55" s="18"/>
      <c r="J55" s="24">
        <v>41.370280000000001</v>
      </c>
      <c r="K55" s="24">
        <v>-100.71472</v>
      </c>
      <c r="L55" s="18">
        <f t="shared" si="1"/>
        <v>0</v>
      </c>
      <c r="M55" s="18">
        <v>20</v>
      </c>
      <c r="N55" s="22"/>
      <c r="O55" s="22"/>
      <c r="P55" s="11">
        <v>20</v>
      </c>
      <c r="Q55" s="115">
        <v>55.509992269999998</v>
      </c>
      <c r="R55" s="115">
        <v>664.77941129999999</v>
      </c>
      <c r="S55" s="115">
        <v>70.973102530000006</v>
      </c>
      <c r="T55" s="115">
        <v>0</v>
      </c>
      <c r="U55" s="115">
        <v>7</v>
      </c>
      <c r="V55" s="111">
        <v>0.89999997600000003</v>
      </c>
      <c r="W55" s="115">
        <v>0</v>
      </c>
      <c r="X55" s="18"/>
      <c r="Y55" s="90" t="e">
        <v>#DIV/0!</v>
      </c>
      <c r="Z55" s="116">
        <v>8.3501371022024873E-2</v>
      </c>
      <c r="AA55" s="105" t="s">
        <v>734</v>
      </c>
      <c r="AB55" s="24"/>
      <c r="AC55" s="18"/>
      <c r="AD55" s="18"/>
      <c r="AE55" s="18"/>
      <c r="AF55" s="57" t="s">
        <v>422</v>
      </c>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10" t="s">
        <v>1329</v>
      </c>
      <c r="BE55" s="105" t="s">
        <v>1196</v>
      </c>
      <c r="BF55" s="105">
        <v>0.92629089200000003</v>
      </c>
      <c r="BG55" s="105">
        <v>1</v>
      </c>
      <c r="BH55" s="105">
        <v>1</v>
      </c>
      <c r="BI55" s="15" t="s">
        <v>1389</v>
      </c>
      <c r="BJ55" s="15">
        <v>0</v>
      </c>
    </row>
    <row r="56" spans="1:62" x14ac:dyDescent="0.25">
      <c r="A56" s="114">
        <f t="shared" si="0"/>
        <v>1</v>
      </c>
      <c r="B56" s="3">
        <v>14.75</v>
      </c>
      <c r="C56" s="3">
        <v>41.25</v>
      </c>
      <c r="D56" s="3">
        <v>32912</v>
      </c>
      <c r="E56" s="29" t="s">
        <v>521</v>
      </c>
      <c r="F56" s="11">
        <v>55</v>
      </c>
      <c r="G56" s="44" t="s">
        <v>1550</v>
      </c>
      <c r="H56" s="18" t="s">
        <v>367</v>
      </c>
      <c r="I56" s="18" t="s">
        <v>368</v>
      </c>
      <c r="J56" s="18">
        <v>41.05</v>
      </c>
      <c r="K56" s="18">
        <v>14.55</v>
      </c>
      <c r="L56" s="18">
        <f t="shared" si="1"/>
        <v>1</v>
      </c>
      <c r="M56" s="18">
        <v>559</v>
      </c>
      <c r="N56" s="18"/>
      <c r="O56" s="18"/>
      <c r="P56" s="11">
        <v>559</v>
      </c>
      <c r="Q56" s="115">
        <v>166.39219209999999</v>
      </c>
      <c r="R56" s="115">
        <v>886.68398479999996</v>
      </c>
      <c r="S56" s="115">
        <v>415.4996496</v>
      </c>
      <c r="T56" s="115">
        <v>0.60837897600000002</v>
      </c>
      <c r="U56" s="115">
        <v>4.5</v>
      </c>
      <c r="V56" s="111">
        <v>0.51300001100000003</v>
      </c>
      <c r="W56" s="115">
        <v>0</v>
      </c>
      <c r="X56" s="18">
        <v>965</v>
      </c>
      <c r="Y56" s="90">
        <v>0.57927461139896375</v>
      </c>
      <c r="Z56" s="116">
        <v>0.18765670175023547</v>
      </c>
      <c r="AA56" s="105" t="s">
        <v>551</v>
      </c>
      <c r="AB56" s="18"/>
      <c r="AC56" s="18"/>
      <c r="AD56" s="18"/>
      <c r="AE56" s="18"/>
      <c r="AF56" s="57" t="s">
        <v>424</v>
      </c>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10" t="s">
        <v>1341</v>
      </c>
      <c r="BE56" s="105" t="s">
        <v>1194</v>
      </c>
      <c r="BF56" s="105">
        <v>0.99826201400000003</v>
      </c>
      <c r="BG56" s="105">
        <v>1</v>
      </c>
      <c r="BH56" s="105">
        <v>0.95</v>
      </c>
      <c r="BI56" s="15" t="s">
        <v>1390</v>
      </c>
      <c r="BJ56" s="15">
        <v>0</v>
      </c>
    </row>
    <row r="57" spans="1:62" x14ac:dyDescent="0.25">
      <c r="A57" s="114">
        <f t="shared" si="0"/>
        <v>1</v>
      </c>
      <c r="B57" s="3">
        <v>-116.75</v>
      </c>
      <c r="C57" s="3">
        <v>40.75</v>
      </c>
      <c r="D57" s="3">
        <v>33149</v>
      </c>
      <c r="E57" s="47" t="s">
        <v>520</v>
      </c>
      <c r="F57" s="11">
        <v>56</v>
      </c>
      <c r="G57" s="44"/>
      <c r="H57" s="49"/>
      <c r="I57" s="49"/>
      <c r="J57" s="24">
        <v>40.54</v>
      </c>
      <c r="K57" s="24">
        <v>-116.64</v>
      </c>
      <c r="L57" s="18">
        <f t="shared" si="1"/>
        <v>0</v>
      </c>
      <c r="M57" s="18">
        <v>2.5</v>
      </c>
      <c r="N57" s="22"/>
      <c r="O57" s="22"/>
      <c r="P57" s="11">
        <v>2.5</v>
      </c>
      <c r="Q57" s="115">
        <v>4.6862846710000001</v>
      </c>
      <c r="R57" s="115">
        <v>299.67649080000001</v>
      </c>
      <c r="S57" s="115">
        <v>66.484223510000007</v>
      </c>
      <c r="T57" s="115">
        <v>3.2772063999999997E-2</v>
      </c>
      <c r="U57" s="115">
        <v>4.5</v>
      </c>
      <c r="V57" s="111">
        <v>0.52867502</v>
      </c>
      <c r="W57" s="115">
        <v>1</v>
      </c>
      <c r="X57" s="49"/>
      <c r="Y57" s="90" t="e">
        <v>#DIV/0!</v>
      </c>
      <c r="Z57" s="116">
        <v>1.5637812156513366E-2</v>
      </c>
      <c r="AA57" s="105" t="s">
        <v>654</v>
      </c>
      <c r="AB57" s="24"/>
      <c r="AC57" s="49"/>
      <c r="AD57" s="49"/>
      <c r="AE57" s="49"/>
      <c r="AF57" s="5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110" t="s">
        <v>1329</v>
      </c>
      <c r="BE57" s="105" t="s">
        <v>1196</v>
      </c>
      <c r="BF57" s="105">
        <v>0.98873441799999995</v>
      </c>
      <c r="BG57" s="105">
        <v>1</v>
      </c>
      <c r="BH57" s="105">
        <v>0.95</v>
      </c>
      <c r="BI57" s="15" t="s">
        <v>1389</v>
      </c>
      <c r="BJ57" s="15">
        <v>0</v>
      </c>
    </row>
    <row r="58" spans="1:62" ht="15.6" x14ac:dyDescent="0.35">
      <c r="A58" s="114">
        <f t="shared" si="0"/>
        <v>1</v>
      </c>
      <c r="B58" s="3">
        <v>-111.75</v>
      </c>
      <c r="C58" s="3">
        <v>40.75</v>
      </c>
      <c r="D58" s="3">
        <v>33159</v>
      </c>
      <c r="E58" s="12" t="s">
        <v>523</v>
      </c>
      <c r="F58" s="11">
        <v>57</v>
      </c>
      <c r="G58" s="48" t="s">
        <v>965</v>
      </c>
      <c r="H58" s="18" t="s">
        <v>963</v>
      </c>
      <c r="I58" s="18" t="s">
        <v>1243</v>
      </c>
      <c r="J58" s="18">
        <v>40.76</v>
      </c>
      <c r="K58" s="18">
        <v>-111.89</v>
      </c>
      <c r="L58" s="18">
        <f t="shared" si="1"/>
        <v>0</v>
      </c>
      <c r="M58" s="18">
        <v>136.5</v>
      </c>
      <c r="N58" s="18">
        <v>63</v>
      </c>
      <c r="O58" s="18">
        <v>210</v>
      </c>
      <c r="P58" s="11">
        <v>136.5</v>
      </c>
      <c r="Q58" s="115">
        <v>143.9841433</v>
      </c>
      <c r="R58" s="115">
        <v>721.13228370000002</v>
      </c>
      <c r="S58" s="115">
        <v>422.34526699999998</v>
      </c>
      <c r="T58" s="115">
        <v>0.15978003800000001</v>
      </c>
      <c r="U58" s="115">
        <v>4.5</v>
      </c>
      <c r="V58" s="111">
        <v>0.35910001400000002</v>
      </c>
      <c r="W58" s="115">
        <v>0</v>
      </c>
      <c r="X58" s="13">
        <v>646.20000000000005</v>
      </c>
      <c r="Y58" s="90">
        <v>0.21123491179201484</v>
      </c>
      <c r="Z58" s="116">
        <v>0.19966398200200078</v>
      </c>
      <c r="AA58" s="105" t="s">
        <v>962</v>
      </c>
      <c r="AB58" s="18">
        <v>66</v>
      </c>
      <c r="AC58" s="18">
        <v>300</v>
      </c>
      <c r="AD58" s="18"/>
      <c r="AE58" s="18" t="s">
        <v>761</v>
      </c>
      <c r="AF58" s="54" t="s">
        <v>60</v>
      </c>
      <c r="AG58" s="18" t="s">
        <v>529</v>
      </c>
      <c r="AH58" s="18"/>
      <c r="AI58" s="13">
        <v>4.5182412799999998</v>
      </c>
      <c r="AJ58" s="13">
        <v>18.5207004547119</v>
      </c>
      <c r="AK58" s="13">
        <v>632.96435546875</v>
      </c>
      <c r="AL58" s="18"/>
      <c r="AM58" s="18"/>
      <c r="AN58" s="18"/>
      <c r="AO58" s="18"/>
      <c r="AP58" s="18">
        <v>500</v>
      </c>
      <c r="AQ58" s="18">
        <v>1300</v>
      </c>
      <c r="AR58" s="13">
        <v>93</v>
      </c>
      <c r="AS58" s="13">
        <v>8.6809327959697793</v>
      </c>
      <c r="AT58" s="13">
        <v>1190.6869411764701</v>
      </c>
      <c r="AU58" s="13">
        <v>0.48363433110634502</v>
      </c>
      <c r="AV58" s="13">
        <v>1.43124675750732</v>
      </c>
      <c r="AW58" s="13">
        <v>27.745710372924801</v>
      </c>
      <c r="AX58" s="13"/>
      <c r="AY58" s="13"/>
      <c r="AZ58" s="13"/>
      <c r="BA58" s="13" t="s">
        <v>445</v>
      </c>
      <c r="BB58" s="18"/>
      <c r="BC58" s="18"/>
      <c r="BD58" s="110" t="s">
        <v>1329</v>
      </c>
      <c r="BE58" s="105" t="s">
        <v>1196</v>
      </c>
      <c r="BF58" s="105">
        <v>0.952182745</v>
      </c>
      <c r="BG58" s="105">
        <v>1</v>
      </c>
      <c r="BH58" s="105">
        <v>0.95</v>
      </c>
      <c r="BI58" s="15" t="s">
        <v>1389</v>
      </c>
      <c r="BJ58" s="15">
        <v>0</v>
      </c>
    </row>
    <row r="59" spans="1:62" x14ac:dyDescent="0.25">
      <c r="A59" s="114">
        <f t="shared" si="0"/>
        <v>1</v>
      </c>
      <c r="B59" s="3">
        <v>-102.25</v>
      </c>
      <c r="C59" s="3">
        <v>40.75</v>
      </c>
      <c r="D59" s="3">
        <v>33178</v>
      </c>
      <c r="E59" s="144" t="s">
        <v>522</v>
      </c>
      <c r="F59" s="11">
        <v>58</v>
      </c>
      <c r="G59" s="44" t="s">
        <v>1126</v>
      </c>
      <c r="H59" s="18" t="s">
        <v>1009</v>
      </c>
      <c r="I59" s="64" t="s">
        <v>1227</v>
      </c>
      <c r="J59" s="18">
        <v>40.6</v>
      </c>
      <c r="K59" s="18">
        <v>-102.3</v>
      </c>
      <c r="L59" s="18">
        <f t="shared" si="1"/>
        <v>0</v>
      </c>
      <c r="M59" s="11">
        <v>34</v>
      </c>
      <c r="N59" s="11">
        <v>2</v>
      </c>
      <c r="O59" s="11">
        <v>66</v>
      </c>
      <c r="P59" s="11">
        <v>34</v>
      </c>
      <c r="Q59" s="115">
        <v>48.389730069999999</v>
      </c>
      <c r="R59" s="115">
        <v>596.61968420000005</v>
      </c>
      <c r="S59" s="115">
        <v>85.736737199999993</v>
      </c>
      <c r="T59" s="115">
        <v>0</v>
      </c>
      <c r="U59" s="115">
        <v>5.5</v>
      </c>
      <c r="V59" s="111">
        <v>0.90694999700000001</v>
      </c>
      <c r="W59" s="115">
        <v>0</v>
      </c>
      <c r="X59" s="18">
        <v>448</v>
      </c>
      <c r="Y59" s="90">
        <v>7.5892857142857137E-2</v>
      </c>
      <c r="Z59" s="116">
        <v>8.1106492709239794E-2</v>
      </c>
      <c r="AA59" s="105" t="s">
        <v>651</v>
      </c>
      <c r="AB59" s="18"/>
      <c r="AC59" s="18"/>
      <c r="AD59" s="18"/>
      <c r="AE59" s="18"/>
      <c r="AF59" s="54" t="s">
        <v>524</v>
      </c>
      <c r="AG59" s="18"/>
      <c r="AH59" s="18"/>
      <c r="AI59" s="18">
        <v>0.32108999999999899</v>
      </c>
      <c r="AJ59" s="18">
        <v>110.73300170898401</v>
      </c>
      <c r="AK59" s="18">
        <v>596.32000732421898</v>
      </c>
      <c r="AL59" s="18"/>
      <c r="AM59" s="18"/>
      <c r="AN59" s="18"/>
      <c r="AO59" s="18"/>
      <c r="AP59" s="18"/>
      <c r="AQ59" s="18"/>
      <c r="AR59" s="18">
        <v>87</v>
      </c>
      <c r="AS59" s="18">
        <v>11.0937279596977</v>
      </c>
      <c r="AT59" s="18">
        <v>1201</v>
      </c>
      <c r="AU59" s="18">
        <v>0.37302248126561199</v>
      </c>
      <c r="AV59" s="18">
        <v>1.4095420837402299</v>
      </c>
      <c r="AW59" s="18">
        <v>14.842410087585501</v>
      </c>
      <c r="AX59" s="18"/>
      <c r="AY59" s="18"/>
      <c r="AZ59" s="18" t="s">
        <v>449</v>
      </c>
      <c r="BA59" s="18" t="s">
        <v>443</v>
      </c>
      <c r="BB59" s="18"/>
      <c r="BC59" s="18"/>
      <c r="BD59" s="110" t="s">
        <v>1329</v>
      </c>
      <c r="BE59" s="105" t="s">
        <v>1196</v>
      </c>
      <c r="BF59" s="105">
        <v>0.96570482099999999</v>
      </c>
      <c r="BG59" s="105">
        <v>1</v>
      </c>
      <c r="BH59" s="105">
        <v>0.97</v>
      </c>
      <c r="BI59" s="15" t="s">
        <v>1389</v>
      </c>
      <c r="BJ59" s="15">
        <v>0</v>
      </c>
    </row>
    <row r="60" spans="1:62" x14ac:dyDescent="0.25">
      <c r="A60" s="114">
        <f t="shared" si="0"/>
        <v>1</v>
      </c>
      <c r="B60" s="3">
        <v>-99.25</v>
      </c>
      <c r="C60" s="3">
        <v>40.75</v>
      </c>
      <c r="D60" s="3">
        <v>33184</v>
      </c>
      <c r="E60" s="144" t="s">
        <v>522</v>
      </c>
      <c r="F60" s="11">
        <v>59</v>
      </c>
      <c r="G60" s="48" t="s">
        <v>1127</v>
      </c>
      <c r="H60" s="18" t="s">
        <v>1009</v>
      </c>
      <c r="I60" s="64" t="s">
        <v>1239</v>
      </c>
      <c r="J60" s="18">
        <v>40.732999999999997</v>
      </c>
      <c r="K60" s="18">
        <v>-99.087999999999994</v>
      </c>
      <c r="L60" s="18">
        <f t="shared" si="1"/>
        <v>1</v>
      </c>
      <c r="M60" s="25">
        <v>80</v>
      </c>
      <c r="N60" s="22">
        <v>19</v>
      </c>
      <c r="O60" s="22">
        <v>153</v>
      </c>
      <c r="P60" s="22">
        <v>86</v>
      </c>
      <c r="Q60" s="115">
        <v>49.984040909999997</v>
      </c>
      <c r="R60" s="115">
        <v>786.49211549999995</v>
      </c>
      <c r="S60" s="115">
        <v>73.642052489999998</v>
      </c>
      <c r="T60" s="115">
        <v>8.4055765000000005E-2</v>
      </c>
      <c r="U60" s="115">
        <v>4.5</v>
      </c>
      <c r="V60" s="111">
        <v>0.90724998700000004</v>
      </c>
      <c r="W60" s="115">
        <v>0</v>
      </c>
      <c r="X60" s="18">
        <v>623</v>
      </c>
      <c r="Y60" s="90">
        <v>0.12841091492776885</v>
      </c>
      <c r="Z60" s="116">
        <v>6.3553136666538515E-2</v>
      </c>
      <c r="AA60" s="105" t="s">
        <v>650</v>
      </c>
      <c r="AB60" s="18"/>
      <c r="AC60" s="18"/>
      <c r="AD60" s="18"/>
      <c r="AE60" s="18"/>
      <c r="AF60" s="54" t="s">
        <v>524</v>
      </c>
      <c r="AG60" s="18"/>
      <c r="AH60" s="18"/>
      <c r="AI60" s="18">
        <v>0.248888</v>
      </c>
      <c r="AJ60" s="18">
        <v>78.901603698730497</v>
      </c>
      <c r="AK60" s="18">
        <v>551.719970703125</v>
      </c>
      <c r="AL60" s="18"/>
      <c r="AM60" s="18"/>
      <c r="AN60" s="18"/>
      <c r="AO60" s="18"/>
      <c r="AP60" s="18"/>
      <c r="AQ60" s="18"/>
      <c r="AR60" s="18">
        <v>78</v>
      </c>
      <c r="AS60" s="18">
        <v>12.313838790932</v>
      </c>
      <c r="AT60" s="18">
        <v>1376</v>
      </c>
      <c r="AU60" s="18">
        <v>0.45276162790697699</v>
      </c>
      <c r="AV60" s="18">
        <v>1.3827840089798</v>
      </c>
      <c r="AW60" s="18">
        <v>17.211948394775401</v>
      </c>
      <c r="AX60" s="18"/>
      <c r="AY60" s="18"/>
      <c r="AZ60" s="18" t="s">
        <v>448</v>
      </c>
      <c r="BA60" s="18" t="s">
        <v>1011</v>
      </c>
      <c r="BB60" s="18"/>
      <c r="BC60" s="18"/>
      <c r="BD60" s="110" t="s">
        <v>1329</v>
      </c>
      <c r="BE60" s="105" t="s">
        <v>1196</v>
      </c>
      <c r="BF60" s="105">
        <v>0.96614586999999996</v>
      </c>
      <c r="BG60" s="105">
        <v>1</v>
      </c>
      <c r="BH60" s="105">
        <v>0.95</v>
      </c>
      <c r="BI60" s="15" t="s">
        <v>1389</v>
      </c>
      <c r="BJ60" s="15">
        <v>0</v>
      </c>
    </row>
    <row r="61" spans="1:62" x14ac:dyDescent="0.25">
      <c r="A61" s="114">
        <f t="shared" si="0"/>
        <v>1</v>
      </c>
      <c r="B61" s="3">
        <v>-97.75</v>
      </c>
      <c r="C61" s="3">
        <v>40.75</v>
      </c>
      <c r="D61" s="3">
        <v>33187</v>
      </c>
      <c r="E61" s="14" t="s">
        <v>520</v>
      </c>
      <c r="F61" s="11">
        <v>60</v>
      </c>
      <c r="G61" s="44"/>
      <c r="H61" s="18"/>
      <c r="I61" s="18"/>
      <c r="J61" s="24">
        <v>40.862780000000001</v>
      </c>
      <c r="K61" s="24">
        <v>-97.591669999999993</v>
      </c>
      <c r="L61" s="18">
        <f t="shared" si="1"/>
        <v>1</v>
      </c>
      <c r="M61" s="18">
        <v>130</v>
      </c>
      <c r="N61" s="22"/>
      <c r="O61" s="22"/>
      <c r="P61" s="11">
        <v>130</v>
      </c>
      <c r="Q61" s="115">
        <v>80.248170009999996</v>
      </c>
      <c r="R61" s="115">
        <v>877.57143399999995</v>
      </c>
      <c r="S61" s="115">
        <v>113.406578</v>
      </c>
      <c r="T61" s="115">
        <v>0.23167133300000001</v>
      </c>
      <c r="U61" s="115">
        <v>4.5</v>
      </c>
      <c r="V61" s="111">
        <v>0.89774995999999996</v>
      </c>
      <c r="W61" s="115">
        <v>0</v>
      </c>
      <c r="X61" s="18"/>
      <c r="Y61" s="90" t="e">
        <v>#DIV/0!</v>
      </c>
      <c r="Z61" s="116">
        <v>9.1443461923492744E-2</v>
      </c>
      <c r="AA61" s="105" t="s">
        <v>734</v>
      </c>
      <c r="AB61" s="24"/>
      <c r="AC61" s="18"/>
      <c r="AD61" s="18"/>
      <c r="AE61" s="18"/>
      <c r="AF61" s="57" t="s">
        <v>422</v>
      </c>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10" t="s">
        <v>1329</v>
      </c>
      <c r="BE61" s="105" t="s">
        <v>1196</v>
      </c>
      <c r="BF61" s="105">
        <v>0.97797941399999999</v>
      </c>
      <c r="BG61" s="105">
        <v>1</v>
      </c>
      <c r="BH61" s="105">
        <v>0.95</v>
      </c>
      <c r="BI61" s="15" t="s">
        <v>1389</v>
      </c>
      <c r="BJ61" s="15">
        <v>0</v>
      </c>
    </row>
    <row r="62" spans="1:62" x14ac:dyDescent="0.25">
      <c r="A62" s="114">
        <f t="shared" si="0"/>
        <v>1</v>
      </c>
      <c r="B62" s="3">
        <v>15.25</v>
      </c>
      <c r="C62" s="3">
        <v>40.75</v>
      </c>
      <c r="D62" s="3">
        <v>33267</v>
      </c>
      <c r="E62" s="29" t="s">
        <v>521</v>
      </c>
      <c r="F62" s="11">
        <v>61</v>
      </c>
      <c r="G62" s="44" t="s">
        <v>1038</v>
      </c>
      <c r="H62" s="65" t="s">
        <v>367</v>
      </c>
      <c r="I62" s="65" t="s">
        <v>1034</v>
      </c>
      <c r="J62" s="65">
        <v>40.78</v>
      </c>
      <c r="K62" s="65">
        <v>15.13</v>
      </c>
      <c r="L62" s="18">
        <f t="shared" si="1"/>
        <v>1</v>
      </c>
      <c r="M62" s="65">
        <v>974</v>
      </c>
      <c r="N62" s="13"/>
      <c r="O62" s="13"/>
      <c r="P62" s="13"/>
      <c r="Q62" s="115">
        <v>153.16123289999999</v>
      </c>
      <c r="R62" s="115">
        <v>844.48555799999997</v>
      </c>
      <c r="S62" s="115">
        <v>410.59659829999998</v>
      </c>
      <c r="T62" s="115">
        <v>0.47833890400000001</v>
      </c>
      <c r="U62" s="115">
        <v>4.3</v>
      </c>
      <c r="V62" s="111">
        <v>0.44400003599999999</v>
      </c>
      <c r="W62" s="115">
        <v>0</v>
      </c>
      <c r="X62" s="13"/>
      <c r="Y62" s="90" t="e">
        <v>#DIV/0!</v>
      </c>
      <c r="Z62" s="116">
        <v>0.18136631402433365</v>
      </c>
      <c r="AA62" s="105" t="s">
        <v>1035</v>
      </c>
      <c r="AB62" s="13"/>
      <c r="AC62" s="13"/>
      <c r="AD62" s="13"/>
      <c r="AE62" s="13"/>
      <c r="AF62" s="54" t="s">
        <v>528</v>
      </c>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10" t="s">
        <v>1341</v>
      </c>
      <c r="BE62" s="105" t="s">
        <v>1194</v>
      </c>
      <c r="BF62" s="105">
        <v>0.99884681099999995</v>
      </c>
      <c r="BG62" s="105">
        <v>1</v>
      </c>
      <c r="BH62" s="105">
        <v>0.92500000000000004</v>
      </c>
      <c r="BI62" s="15" t="s">
        <v>1642</v>
      </c>
      <c r="BJ62" s="15">
        <v>0</v>
      </c>
    </row>
    <row r="63" spans="1:62" x14ac:dyDescent="0.25">
      <c r="A63" s="114">
        <f t="shared" si="0"/>
        <v>1</v>
      </c>
      <c r="B63" s="3">
        <v>111.75</v>
      </c>
      <c r="C63" s="3">
        <v>40.75</v>
      </c>
      <c r="D63" s="3">
        <v>33454</v>
      </c>
      <c r="E63" s="144" t="s">
        <v>522</v>
      </c>
      <c r="F63" s="11">
        <v>62</v>
      </c>
      <c r="G63" s="13" t="s">
        <v>598</v>
      </c>
      <c r="H63" s="18"/>
      <c r="I63" s="18"/>
      <c r="J63" s="18">
        <v>40.817500000000003</v>
      </c>
      <c r="K63" s="18">
        <v>111.77</v>
      </c>
      <c r="L63" s="18">
        <f t="shared" si="1"/>
        <v>0</v>
      </c>
      <c r="M63" s="18">
        <v>15</v>
      </c>
      <c r="N63" s="18"/>
      <c r="O63" s="18"/>
      <c r="P63" s="11">
        <v>15</v>
      </c>
      <c r="Q63" s="115">
        <v>30.164435709999999</v>
      </c>
      <c r="R63" s="115">
        <v>421.28997989999999</v>
      </c>
      <c r="S63" s="115">
        <v>47.165264829999998</v>
      </c>
      <c r="T63" s="115">
        <v>7.9886776000000007E-2</v>
      </c>
      <c r="U63" s="115">
        <v>4.3</v>
      </c>
      <c r="V63" s="111">
        <v>0.79087495799999996</v>
      </c>
      <c r="W63" s="115">
        <v>1</v>
      </c>
      <c r="X63" s="18">
        <v>414</v>
      </c>
      <c r="Y63" s="90">
        <v>3.6231884057971016E-2</v>
      </c>
      <c r="Z63" s="116">
        <v>7.1600173634634362E-2</v>
      </c>
      <c r="AA63" s="105" t="s">
        <v>606</v>
      </c>
      <c r="AB63" s="18"/>
      <c r="AC63" s="18"/>
      <c r="AD63" s="18"/>
      <c r="AE63" s="18"/>
      <c r="AF63" s="54" t="s">
        <v>524</v>
      </c>
      <c r="AG63" s="18"/>
      <c r="AH63" s="18"/>
      <c r="AI63" s="18">
        <v>1.73463297999999</v>
      </c>
      <c r="AJ63" s="18">
        <v>24.656200408935501</v>
      </c>
      <c r="AK63" s="18">
        <v>611.066650390625</v>
      </c>
      <c r="AL63" s="18"/>
      <c r="AM63" s="18"/>
      <c r="AN63" s="18"/>
      <c r="AO63" s="18"/>
      <c r="AP63" s="18"/>
      <c r="AQ63" s="18"/>
      <c r="AR63" s="18">
        <v>75</v>
      </c>
      <c r="AS63" s="18">
        <v>6.4558189420654903</v>
      </c>
      <c r="AT63" s="18">
        <v>1010.40291176471</v>
      </c>
      <c r="AU63" s="18">
        <v>0.33525763441077899</v>
      </c>
      <c r="AV63" s="18">
        <v>1.3269393444061299</v>
      </c>
      <c r="AW63" s="18">
        <v>24.595283508300799</v>
      </c>
      <c r="AX63" s="18"/>
      <c r="AY63" s="18"/>
      <c r="AZ63" s="18"/>
      <c r="BA63" s="18" t="s">
        <v>443</v>
      </c>
      <c r="BB63" s="18"/>
      <c r="BC63" s="18"/>
      <c r="BD63" s="110" t="s">
        <v>1336</v>
      </c>
      <c r="BE63" s="105" t="s">
        <v>1197</v>
      </c>
      <c r="BF63" s="105">
        <v>0.99998717800000003</v>
      </c>
      <c r="BG63" s="105">
        <v>1</v>
      </c>
      <c r="BH63" s="105">
        <v>0.92500000000000004</v>
      </c>
      <c r="BI63" s="15" t="s">
        <v>1389</v>
      </c>
      <c r="BJ63" s="15">
        <v>0</v>
      </c>
    </row>
    <row r="64" spans="1:62" x14ac:dyDescent="0.25">
      <c r="A64" s="114">
        <f t="shared" si="0"/>
        <v>1</v>
      </c>
      <c r="B64" s="3">
        <v>-90.25</v>
      </c>
      <c r="C64" s="3">
        <v>40.25</v>
      </c>
      <c r="D64" s="3">
        <v>33564</v>
      </c>
      <c r="E64" s="144" t="s">
        <v>522</v>
      </c>
      <c r="F64" s="11">
        <v>63</v>
      </c>
      <c r="G64" s="44" t="s">
        <v>774</v>
      </c>
      <c r="H64" s="18"/>
      <c r="I64" s="18"/>
      <c r="J64" s="18">
        <v>40.01</v>
      </c>
      <c r="K64" s="18">
        <v>-90.09</v>
      </c>
      <c r="L64" s="18">
        <f t="shared" si="1"/>
        <v>0</v>
      </c>
      <c r="M64" s="18">
        <v>120</v>
      </c>
      <c r="N64" s="18"/>
      <c r="O64" s="18"/>
      <c r="P64" s="11">
        <v>120</v>
      </c>
      <c r="Q64" s="115">
        <v>136.65737300000001</v>
      </c>
      <c r="R64" s="115">
        <v>1097.923432</v>
      </c>
      <c r="S64" s="115">
        <v>340.31208179999999</v>
      </c>
      <c r="T64" s="115">
        <v>0.32246799100000001</v>
      </c>
      <c r="U64" s="115">
        <v>4.5</v>
      </c>
      <c r="V64" s="111">
        <v>0.61179995499999995</v>
      </c>
      <c r="W64" s="115">
        <v>0</v>
      </c>
      <c r="X64" s="18">
        <v>822</v>
      </c>
      <c r="Y64" s="90">
        <v>0.145985401459854</v>
      </c>
      <c r="Z64" s="116">
        <v>0.12446894648970694</v>
      </c>
      <c r="AA64" s="105" t="s">
        <v>533</v>
      </c>
      <c r="AB64" s="18"/>
      <c r="AC64" s="18"/>
      <c r="AD64" s="18"/>
      <c r="AE64" s="18"/>
      <c r="AF64" s="54" t="s">
        <v>422</v>
      </c>
      <c r="AG64" s="18"/>
      <c r="AH64" s="18"/>
      <c r="AI64" s="18">
        <v>0.237592000000001</v>
      </c>
      <c r="AJ64" s="18">
        <v>10.724800109863301</v>
      </c>
      <c r="AK64" s="18">
        <v>1005.46502685547</v>
      </c>
      <c r="AL64" s="18"/>
      <c r="AM64" s="18"/>
      <c r="AN64" s="18"/>
      <c r="AO64" s="18"/>
      <c r="AP64" s="18"/>
      <c r="AQ64" s="18"/>
      <c r="AR64" s="18">
        <v>120</v>
      </c>
      <c r="AS64" s="18">
        <v>11.835727959697699</v>
      </c>
      <c r="AT64" s="18">
        <v>999.54705882352903</v>
      </c>
      <c r="AU64" s="18">
        <v>0.82237248636146998</v>
      </c>
      <c r="AV64" s="18">
        <v>1.5330564975738501</v>
      </c>
      <c r="AW64" s="18">
        <v>31.039535522460898</v>
      </c>
      <c r="AX64" s="18"/>
      <c r="AY64" s="18"/>
      <c r="AZ64" s="18"/>
      <c r="BA64" s="18" t="s">
        <v>442</v>
      </c>
      <c r="BB64" s="18"/>
      <c r="BC64" s="18"/>
      <c r="BD64" s="110" t="s">
        <v>1329</v>
      </c>
      <c r="BE64" s="105" t="s">
        <v>1196</v>
      </c>
      <c r="BF64" s="105">
        <v>0.915931457</v>
      </c>
      <c r="BG64" s="105">
        <v>1</v>
      </c>
      <c r="BH64" s="105">
        <v>0.95</v>
      </c>
      <c r="BI64" s="15" t="s">
        <v>1389</v>
      </c>
      <c r="BJ64" s="15">
        <v>0</v>
      </c>
    </row>
    <row r="65" spans="1:62" x14ac:dyDescent="0.25">
      <c r="A65" s="114">
        <f t="shared" si="0"/>
        <v>1</v>
      </c>
      <c r="B65" s="3">
        <v>30.75</v>
      </c>
      <c r="C65" s="3">
        <v>40.25</v>
      </c>
      <c r="D65" s="3">
        <v>33653</v>
      </c>
      <c r="E65" s="29" t="s">
        <v>521</v>
      </c>
      <c r="F65" s="11">
        <v>64</v>
      </c>
      <c r="G65" s="48" t="s">
        <v>1582</v>
      </c>
      <c r="H65" s="18" t="s">
        <v>380</v>
      </c>
      <c r="I65" s="18" t="s">
        <v>1552</v>
      </c>
      <c r="J65" s="18">
        <v>40.15</v>
      </c>
      <c r="K65" s="18">
        <v>30.65</v>
      </c>
      <c r="L65" s="18">
        <f t="shared" si="1"/>
        <v>0</v>
      </c>
      <c r="M65" s="18">
        <v>32</v>
      </c>
      <c r="N65" s="18"/>
      <c r="O65" s="18"/>
      <c r="P65" s="11">
        <v>32</v>
      </c>
      <c r="Q65" s="115">
        <v>77.872564339999997</v>
      </c>
      <c r="R65" s="115">
        <v>543.03784310000003</v>
      </c>
      <c r="S65" s="115">
        <v>185.59903539999999</v>
      </c>
      <c r="T65" s="115">
        <v>0</v>
      </c>
      <c r="U65" s="115">
        <v>4.5</v>
      </c>
      <c r="V65" s="111">
        <v>0.42750000999999999</v>
      </c>
      <c r="W65" s="115">
        <v>0</v>
      </c>
      <c r="X65" s="18">
        <v>454</v>
      </c>
      <c r="Y65" s="90">
        <v>7.0484581497797363E-2</v>
      </c>
      <c r="Z65" s="116">
        <v>0.14340172663719247</v>
      </c>
      <c r="AA65" s="105" t="s">
        <v>552</v>
      </c>
      <c r="AB65" s="18"/>
      <c r="AC65" s="18">
        <v>49</v>
      </c>
      <c r="AD65" s="18"/>
      <c r="AE65" s="18"/>
      <c r="AF65" s="54" t="s">
        <v>528</v>
      </c>
      <c r="AG65" s="18"/>
      <c r="AH65" s="18"/>
      <c r="AI65" s="18"/>
      <c r="AJ65" s="18"/>
      <c r="AK65" s="18"/>
      <c r="AL65" s="18"/>
      <c r="AM65" s="18"/>
      <c r="AN65" s="18"/>
      <c r="AO65" s="18"/>
      <c r="AP65" s="18"/>
      <c r="AQ65" s="18"/>
      <c r="AR65" s="18"/>
      <c r="AS65" s="18"/>
      <c r="AT65" s="18"/>
      <c r="AU65" s="18"/>
      <c r="AV65" s="18"/>
      <c r="AW65" s="18"/>
      <c r="AX65" s="18"/>
      <c r="AY65" s="18"/>
      <c r="AZ65" s="18"/>
      <c r="BA65" s="18"/>
      <c r="BB65" s="18">
        <v>77</v>
      </c>
      <c r="BC65" s="18">
        <v>197</v>
      </c>
      <c r="BD65" s="110" t="s">
        <v>1339</v>
      </c>
      <c r="BE65" s="105" t="s">
        <v>1195</v>
      </c>
      <c r="BF65" s="105">
        <v>0.99919620799999997</v>
      </c>
      <c r="BG65" s="105">
        <v>1</v>
      </c>
      <c r="BH65" s="105">
        <v>0.95</v>
      </c>
      <c r="BI65" s="15" t="s">
        <v>1390</v>
      </c>
      <c r="BJ65" s="15">
        <v>0</v>
      </c>
    </row>
    <row r="66" spans="1:62" x14ac:dyDescent="0.25">
      <c r="A66" s="114">
        <f t="shared" si="0"/>
        <v>1</v>
      </c>
      <c r="B66" s="3">
        <v>-91.25</v>
      </c>
      <c r="C66" s="3">
        <v>39.75</v>
      </c>
      <c r="D66" s="3">
        <v>33916</v>
      </c>
      <c r="E66" s="144" t="s">
        <v>522</v>
      </c>
      <c r="F66" s="11">
        <v>65</v>
      </c>
      <c r="G66" s="13"/>
      <c r="H66" s="18"/>
      <c r="I66" s="18"/>
      <c r="J66" s="18">
        <v>39.700000000000003</v>
      </c>
      <c r="K66" s="18">
        <v>-91.119500000000002</v>
      </c>
      <c r="L66" s="18">
        <f t="shared" si="1"/>
        <v>0</v>
      </c>
      <c r="M66" s="18">
        <v>151</v>
      </c>
      <c r="N66" s="18"/>
      <c r="O66" s="18"/>
      <c r="P66" s="11">
        <v>151</v>
      </c>
      <c r="Q66" s="115">
        <v>94.53414764</v>
      </c>
      <c r="R66" s="115">
        <v>1126.4570060000001</v>
      </c>
      <c r="S66" s="115">
        <v>191.4423669</v>
      </c>
      <c r="T66" s="115">
        <v>0.89993102000000003</v>
      </c>
      <c r="U66" s="115">
        <v>4.5</v>
      </c>
      <c r="V66" s="111">
        <v>0.601824939</v>
      </c>
      <c r="W66" s="115">
        <v>0</v>
      </c>
      <c r="X66" s="18">
        <v>1009</v>
      </c>
      <c r="Y66" s="90">
        <v>0.14965312190287414</v>
      </c>
      <c r="Z66" s="121">
        <v>8.3921665094338307E-2</v>
      </c>
      <c r="AA66" s="105" t="s">
        <v>694</v>
      </c>
      <c r="AB66" s="18"/>
      <c r="AC66" s="18"/>
      <c r="AD66" s="18"/>
      <c r="AE66" s="18"/>
      <c r="AF66" s="54" t="s">
        <v>422</v>
      </c>
      <c r="AG66" s="18"/>
      <c r="AH66" s="18"/>
      <c r="AI66" s="18">
        <v>0.4748406</v>
      </c>
      <c r="AJ66" s="18">
        <v>11.6535997390747</v>
      </c>
      <c r="AK66" s="18">
        <v>1050.02380371094</v>
      </c>
      <c r="AL66" s="18"/>
      <c r="AM66" s="18"/>
      <c r="AN66" s="18"/>
      <c r="AO66" s="18"/>
      <c r="AP66" s="18"/>
      <c r="AQ66" s="18"/>
      <c r="AR66" s="18">
        <v>118</v>
      </c>
      <c r="AS66" s="18">
        <v>12.2714323929471</v>
      </c>
      <c r="AT66" s="18">
        <v>1030.4003382352901</v>
      </c>
      <c r="AU66" s="18">
        <v>0.979231045020869</v>
      </c>
      <c r="AV66" s="18">
        <v>1.54089319705963</v>
      </c>
      <c r="AW66" s="18">
        <v>29.863664627075199</v>
      </c>
      <c r="AX66" s="18"/>
      <c r="AY66" s="18"/>
      <c r="AZ66" s="18"/>
      <c r="BA66" s="18" t="s">
        <v>442</v>
      </c>
      <c r="BB66" s="18"/>
      <c r="BC66" s="18"/>
      <c r="BD66" s="110" t="s">
        <v>1329</v>
      </c>
      <c r="BE66" s="105" t="s">
        <v>1196</v>
      </c>
      <c r="BF66" s="105">
        <v>0.90727987399999999</v>
      </c>
      <c r="BG66" s="105">
        <v>1</v>
      </c>
      <c r="BH66" s="105">
        <v>0.95</v>
      </c>
      <c r="BI66" s="15" t="s">
        <v>1389</v>
      </c>
      <c r="BJ66" s="15">
        <v>0</v>
      </c>
    </row>
    <row r="67" spans="1:62" x14ac:dyDescent="0.25">
      <c r="A67" s="114">
        <f t="shared" ref="A67:A130" si="2">COUNTIF(D:D,D67)</f>
        <v>1</v>
      </c>
      <c r="B67" s="3">
        <v>-75.25</v>
      </c>
      <c r="C67" s="3">
        <v>39.75</v>
      </c>
      <c r="D67" s="3">
        <v>33948</v>
      </c>
      <c r="E67" s="14" t="s">
        <v>520</v>
      </c>
      <c r="F67" s="11">
        <v>66</v>
      </c>
      <c r="G67" s="13" t="s">
        <v>1091</v>
      </c>
      <c r="H67" s="18"/>
      <c r="I67" s="18"/>
      <c r="J67" s="24">
        <v>39.517780000000002</v>
      </c>
      <c r="K67" s="24">
        <v>-75.206109999999995</v>
      </c>
      <c r="L67" s="18">
        <f t="shared" ref="L67:L130" si="3">IF(M67&gt;S67,1,0)</f>
        <v>0</v>
      </c>
      <c r="M67" s="18">
        <v>400</v>
      </c>
      <c r="N67" s="22"/>
      <c r="O67" s="22"/>
      <c r="P67" s="11">
        <v>400</v>
      </c>
      <c r="Q67" s="115">
        <v>242.55801819999999</v>
      </c>
      <c r="R67" s="115">
        <v>1277.217226</v>
      </c>
      <c r="S67" s="115">
        <v>478.92411520000002</v>
      </c>
      <c r="T67" s="115">
        <v>0</v>
      </c>
      <c r="U67" s="115">
        <v>5.25</v>
      </c>
      <c r="V67" s="111">
        <v>0.92157495</v>
      </c>
      <c r="W67" s="115">
        <v>0</v>
      </c>
      <c r="X67" s="18"/>
      <c r="Y67" s="90" t="e">
        <v>#DIV/0!</v>
      </c>
      <c r="Z67" s="121">
        <v>0.18991132689064985</v>
      </c>
      <c r="AA67" s="105" t="s">
        <v>621</v>
      </c>
      <c r="AB67" s="24"/>
      <c r="AC67" s="18"/>
      <c r="AD67" s="18"/>
      <c r="AE67" s="18" t="s">
        <v>812</v>
      </c>
      <c r="AF67" s="57" t="s">
        <v>422</v>
      </c>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10" t="s">
        <v>1329</v>
      </c>
      <c r="BE67" s="105" t="s">
        <v>1196</v>
      </c>
      <c r="BF67" s="105">
        <v>0.71384193900000004</v>
      </c>
      <c r="BG67" s="105">
        <v>1</v>
      </c>
      <c r="BH67" s="105">
        <v>0.96499999999999997</v>
      </c>
      <c r="BI67" s="15" t="s">
        <v>1389</v>
      </c>
      <c r="BJ67" s="15">
        <v>0</v>
      </c>
    </row>
    <row r="68" spans="1:62" x14ac:dyDescent="0.25">
      <c r="A68" s="114">
        <f t="shared" si="2"/>
        <v>1</v>
      </c>
      <c r="B68" s="3">
        <v>15.75</v>
      </c>
      <c r="C68" s="3">
        <v>39.75</v>
      </c>
      <c r="D68" s="3">
        <v>33981</v>
      </c>
      <c r="E68" s="172" t="s">
        <v>521</v>
      </c>
      <c r="F68" s="11">
        <v>67</v>
      </c>
      <c r="G68" s="44" t="s">
        <v>1550</v>
      </c>
      <c r="H68" s="45" t="s">
        <v>367</v>
      </c>
      <c r="I68" s="45" t="s">
        <v>370</v>
      </c>
      <c r="J68" s="45">
        <v>39.9</v>
      </c>
      <c r="K68" s="45">
        <v>15.81</v>
      </c>
      <c r="L68" s="18">
        <f t="shared" si="3"/>
        <v>1</v>
      </c>
      <c r="M68" s="18">
        <v>693</v>
      </c>
      <c r="N68" s="18"/>
      <c r="O68" s="18"/>
      <c r="P68" s="11">
        <v>693</v>
      </c>
      <c r="Q68" s="115">
        <v>95.018038270000005</v>
      </c>
      <c r="R68" s="115">
        <v>904.84175579999999</v>
      </c>
      <c r="S68" s="115">
        <v>379.9300988</v>
      </c>
      <c r="T68" s="115">
        <v>0.78421364100000002</v>
      </c>
      <c r="U68" s="115">
        <v>4.0999999999999996</v>
      </c>
      <c r="V68" s="111">
        <v>0.27000001099999998</v>
      </c>
      <c r="W68" s="115">
        <v>0</v>
      </c>
      <c r="X68" s="67">
        <v>1212</v>
      </c>
      <c r="Y68" s="90">
        <v>0.57178217821782173</v>
      </c>
      <c r="Z68" s="121">
        <v>0.10501066917441093</v>
      </c>
      <c r="AA68" s="105" t="s">
        <v>551</v>
      </c>
      <c r="AB68" s="45"/>
      <c r="AC68" s="45"/>
      <c r="AD68" s="45"/>
      <c r="AE68" s="45"/>
      <c r="AF68" s="58" t="s">
        <v>424</v>
      </c>
      <c r="AG68" s="45"/>
      <c r="AH68" s="45"/>
      <c r="AI68" s="45"/>
      <c r="AJ68" s="45"/>
      <c r="AK68" s="45"/>
      <c r="AL68" s="45"/>
      <c r="AM68" s="45"/>
      <c r="AN68" s="45"/>
      <c r="AO68" s="45"/>
      <c r="AP68" s="45"/>
      <c r="AQ68" s="45"/>
      <c r="AR68" s="45"/>
      <c r="AS68" s="45"/>
      <c r="AT68" s="45"/>
      <c r="AU68" s="45"/>
      <c r="AV68" s="45"/>
      <c r="AW68" s="45"/>
      <c r="AX68" s="45"/>
      <c r="AY68" s="45"/>
      <c r="AZ68" s="45"/>
      <c r="BA68" s="45"/>
      <c r="BB68" s="45"/>
      <c r="BC68" s="45"/>
      <c r="BD68" s="110" t="s">
        <v>1341</v>
      </c>
      <c r="BE68" s="105" t="s">
        <v>1194</v>
      </c>
      <c r="BF68" s="105">
        <v>0.38999998600000002</v>
      </c>
      <c r="BG68" s="105">
        <v>0.39</v>
      </c>
      <c r="BH68" s="105">
        <v>0.9</v>
      </c>
      <c r="BI68" s="15" t="s">
        <v>1390</v>
      </c>
      <c r="BJ68" s="15">
        <v>0</v>
      </c>
    </row>
    <row r="69" spans="1:62" x14ac:dyDescent="0.25">
      <c r="A69" s="114">
        <f t="shared" si="2"/>
        <v>1</v>
      </c>
      <c r="B69" s="3">
        <v>101.75</v>
      </c>
      <c r="C69" s="3">
        <v>39.75</v>
      </c>
      <c r="D69" s="3">
        <v>34141</v>
      </c>
      <c r="E69" s="144" t="s">
        <v>522</v>
      </c>
      <c r="F69" s="11">
        <v>68</v>
      </c>
      <c r="G69" s="13"/>
      <c r="H69" s="18"/>
      <c r="I69" s="18"/>
      <c r="J69" s="18">
        <v>39.9</v>
      </c>
      <c r="K69" s="18">
        <v>101.9</v>
      </c>
      <c r="L69" s="18">
        <f t="shared" si="3"/>
        <v>0</v>
      </c>
      <c r="M69" s="18">
        <v>1.5</v>
      </c>
      <c r="N69" s="18"/>
      <c r="O69" s="18"/>
      <c r="P69" s="11">
        <v>1.5</v>
      </c>
      <c r="Q69" s="115">
        <v>2.0056439350000002</v>
      </c>
      <c r="R69" s="115">
        <v>122.2194756</v>
      </c>
      <c r="S69" s="115">
        <v>8.3830796569999997</v>
      </c>
      <c r="T69" s="115">
        <v>0</v>
      </c>
      <c r="U69" s="115">
        <v>6.25</v>
      </c>
      <c r="V69" s="111">
        <v>0.65010005199999998</v>
      </c>
      <c r="W69" s="115">
        <v>1</v>
      </c>
      <c r="X69" s="18">
        <v>84</v>
      </c>
      <c r="Y69" s="90">
        <v>1.7857142857142856E-2</v>
      </c>
      <c r="Z69" s="116">
        <v>1.6410182783195486E-2</v>
      </c>
      <c r="AA69" s="105" t="s">
        <v>712</v>
      </c>
      <c r="AB69" s="18"/>
      <c r="AC69" s="18"/>
      <c r="AD69" s="18"/>
      <c r="AE69" s="18"/>
      <c r="AF69" s="54" t="s">
        <v>422</v>
      </c>
      <c r="AG69" s="18"/>
      <c r="AH69" s="18"/>
      <c r="AI69" s="18">
        <v>1.0343230000000101</v>
      </c>
      <c r="AJ69" s="18">
        <v>21.937799453735401</v>
      </c>
      <c r="AK69" s="18">
        <v>2.4000000953674299</v>
      </c>
      <c r="AL69" s="18"/>
      <c r="AM69" s="18"/>
      <c r="AN69" s="18"/>
      <c r="AO69" s="18"/>
      <c r="AP69" s="18"/>
      <c r="AQ69" s="18"/>
      <c r="AR69" s="18">
        <v>34</v>
      </c>
      <c r="AS69" s="18">
        <v>8.7641687657430705</v>
      </c>
      <c r="AT69" s="18">
        <v>1010</v>
      </c>
      <c r="AU69" s="18">
        <v>8.3168316831683201E-2</v>
      </c>
      <c r="AV69" s="18">
        <v>1.56684017181396</v>
      </c>
      <c r="AW69" s="18">
        <v>5.32016801834106</v>
      </c>
      <c r="AX69" s="18"/>
      <c r="AY69" s="18"/>
      <c r="AZ69" s="18" t="s">
        <v>447</v>
      </c>
      <c r="BA69" s="18" t="s">
        <v>446</v>
      </c>
      <c r="BB69" s="18"/>
      <c r="BC69" s="18"/>
      <c r="BD69" s="110" t="s">
        <v>1336</v>
      </c>
      <c r="BE69" s="105" t="s">
        <v>1197</v>
      </c>
      <c r="BF69" s="105">
        <v>1</v>
      </c>
      <c r="BG69" s="105">
        <v>1</v>
      </c>
      <c r="BH69" s="105">
        <v>0.98499999999999999</v>
      </c>
      <c r="BI69" s="15" t="s">
        <v>1389</v>
      </c>
      <c r="BJ69" s="15">
        <v>1</v>
      </c>
    </row>
    <row r="70" spans="1:62" x14ac:dyDescent="0.25">
      <c r="A70" s="114">
        <f t="shared" si="2"/>
        <v>1</v>
      </c>
      <c r="B70" s="3">
        <v>106.75</v>
      </c>
      <c r="C70" s="3">
        <v>39.75</v>
      </c>
      <c r="D70" s="3">
        <v>34151</v>
      </c>
      <c r="E70" s="20" t="s">
        <v>1385</v>
      </c>
      <c r="F70" s="11">
        <v>69</v>
      </c>
      <c r="G70" s="13" t="s">
        <v>1369</v>
      </c>
      <c r="H70" s="18" t="s">
        <v>1364</v>
      </c>
      <c r="I70" s="18" t="s">
        <v>1387</v>
      </c>
      <c r="J70" s="105">
        <v>39.641599999999997</v>
      </c>
      <c r="K70" s="105">
        <v>106.994</v>
      </c>
      <c r="L70" s="18">
        <f t="shared" si="3"/>
        <v>1</v>
      </c>
      <c r="M70" s="18">
        <v>17.38</v>
      </c>
      <c r="N70" s="18">
        <v>14.219999999999999</v>
      </c>
      <c r="O70" s="18">
        <v>20.54</v>
      </c>
      <c r="P70" s="18"/>
      <c r="Q70" s="115">
        <v>2.896414193</v>
      </c>
      <c r="R70" s="115">
        <v>167.8025945</v>
      </c>
      <c r="S70" s="115">
        <v>11.40726959</v>
      </c>
      <c r="T70" s="115">
        <v>0.138488949</v>
      </c>
      <c r="U70" s="115">
        <v>4.5</v>
      </c>
      <c r="V70" s="111">
        <v>0.726749957</v>
      </c>
      <c r="W70" s="115">
        <v>1</v>
      </c>
      <c r="X70" s="18">
        <v>158</v>
      </c>
      <c r="Y70" s="90">
        <v>7.0484581497797363E-2</v>
      </c>
      <c r="Z70" s="116"/>
      <c r="AA70" s="105" t="s">
        <v>1462</v>
      </c>
      <c r="AB70" s="18"/>
      <c r="AC70" s="18"/>
      <c r="AD70" s="18"/>
      <c r="AE70" s="18"/>
      <c r="AF70" s="18" t="s">
        <v>1362</v>
      </c>
      <c r="AG70" s="18" t="s">
        <v>1383</v>
      </c>
      <c r="AH70" s="18"/>
      <c r="AI70" s="18"/>
      <c r="AJ70" s="18"/>
      <c r="AK70" s="18"/>
      <c r="AL70" s="18"/>
      <c r="AM70" s="18"/>
      <c r="AN70" s="18"/>
      <c r="AO70" s="18"/>
      <c r="AP70" s="18"/>
      <c r="AQ70" s="18"/>
      <c r="AR70" s="18"/>
      <c r="AS70" s="18"/>
      <c r="AT70" s="18"/>
      <c r="AU70" s="18"/>
      <c r="AV70" s="18"/>
      <c r="AW70" s="18"/>
      <c r="AX70" s="18"/>
      <c r="AY70" s="18"/>
      <c r="AZ70" s="18"/>
      <c r="BA70" s="18"/>
      <c r="BB70" s="18"/>
      <c r="BC70" s="18"/>
      <c r="BD70" s="110" t="s">
        <v>1336</v>
      </c>
      <c r="BE70" s="105" t="s">
        <v>1197</v>
      </c>
      <c r="BF70" s="105">
        <v>0.98845364499999999</v>
      </c>
      <c r="BG70" s="105">
        <v>1</v>
      </c>
      <c r="BH70" s="105">
        <v>0.95</v>
      </c>
      <c r="BI70" s="15" t="s">
        <v>1390</v>
      </c>
      <c r="BJ70" s="15">
        <v>0</v>
      </c>
    </row>
    <row r="71" spans="1:62" ht="15.6" x14ac:dyDescent="0.35">
      <c r="A71" s="114">
        <f t="shared" si="2"/>
        <v>1</v>
      </c>
      <c r="B71" s="3">
        <v>110.25</v>
      </c>
      <c r="C71" s="3">
        <v>39.75</v>
      </c>
      <c r="D71" s="3">
        <v>34158</v>
      </c>
      <c r="E71" s="20" t="s">
        <v>940</v>
      </c>
      <c r="F71" s="11">
        <v>70</v>
      </c>
      <c r="G71" s="41" t="s">
        <v>1233</v>
      </c>
      <c r="H71" s="108" t="s">
        <v>935</v>
      </c>
      <c r="I71" s="108" t="s">
        <v>1232</v>
      </c>
      <c r="J71" s="108">
        <v>39.637</v>
      </c>
      <c r="K71" s="108">
        <v>110.21</v>
      </c>
      <c r="L71" s="18">
        <f t="shared" si="3"/>
        <v>0</v>
      </c>
      <c r="M71" s="18">
        <v>14.79</v>
      </c>
      <c r="N71" s="18">
        <v>14.35</v>
      </c>
      <c r="O71" s="18">
        <v>15.69</v>
      </c>
      <c r="P71" s="18">
        <v>14.79</v>
      </c>
      <c r="Q71" s="115">
        <v>7.9574349150000003</v>
      </c>
      <c r="R71" s="115">
        <v>379.35477580000003</v>
      </c>
      <c r="S71" s="115">
        <v>16.677036680000001</v>
      </c>
      <c r="T71" s="115">
        <v>0</v>
      </c>
      <c r="U71" s="115">
        <v>4.5</v>
      </c>
      <c r="V71" s="111">
        <v>0.669749975</v>
      </c>
      <c r="W71" s="115">
        <v>1</v>
      </c>
      <c r="X71" s="108">
        <v>334</v>
      </c>
      <c r="Y71" s="90">
        <v>4.4281437125748502E-2</v>
      </c>
      <c r="Z71" s="116">
        <v>2.3824655435257934E-2</v>
      </c>
      <c r="AA71" s="105" t="s">
        <v>937</v>
      </c>
      <c r="AB71" s="108"/>
      <c r="AC71" s="108">
        <v>23422</v>
      </c>
      <c r="AD71" s="108"/>
      <c r="AE71" s="41" t="s">
        <v>939</v>
      </c>
      <c r="AF71" s="57"/>
      <c r="AG71" s="107"/>
      <c r="AH71" s="108"/>
      <c r="AI71" s="108"/>
      <c r="AJ71" s="108"/>
      <c r="AK71" s="108"/>
      <c r="AL71" s="108"/>
      <c r="AM71" s="108"/>
      <c r="AN71" s="108"/>
      <c r="AO71" s="108"/>
      <c r="AP71" s="108"/>
      <c r="AQ71" s="108"/>
      <c r="AR71" s="108"/>
      <c r="AS71" s="108"/>
      <c r="AT71" s="108"/>
      <c r="AU71" s="108"/>
      <c r="AV71" s="108"/>
      <c r="AW71" s="108"/>
      <c r="AX71" s="108"/>
      <c r="AY71" s="108"/>
      <c r="AZ71" s="108"/>
      <c r="BA71" s="108"/>
      <c r="BB71" s="108"/>
      <c r="BC71" s="108"/>
      <c r="BD71" s="110" t="s">
        <v>1336</v>
      </c>
      <c r="BE71" s="105" t="s">
        <v>1197</v>
      </c>
      <c r="BF71" s="105">
        <v>1</v>
      </c>
      <c r="BG71" s="105">
        <v>1</v>
      </c>
      <c r="BH71" s="105">
        <v>0.95</v>
      </c>
      <c r="BI71" s="15" t="s">
        <v>1389</v>
      </c>
      <c r="BJ71" s="15">
        <v>0</v>
      </c>
    </row>
    <row r="72" spans="1:62" x14ac:dyDescent="0.25">
      <c r="A72" s="114">
        <f t="shared" si="2"/>
        <v>1</v>
      </c>
      <c r="B72" s="3">
        <v>115.75</v>
      </c>
      <c r="C72" s="3">
        <v>39.75</v>
      </c>
      <c r="D72" s="3">
        <v>34169</v>
      </c>
      <c r="E72" s="52" t="s">
        <v>1385</v>
      </c>
      <c r="F72" s="11">
        <v>71</v>
      </c>
      <c r="G72" s="48" t="s">
        <v>1369</v>
      </c>
      <c r="H72" s="49" t="s">
        <v>1364</v>
      </c>
      <c r="I72" s="49" t="s">
        <v>1378</v>
      </c>
      <c r="J72" s="106">
        <v>39.869999999999997</v>
      </c>
      <c r="K72" s="106">
        <v>115.9</v>
      </c>
      <c r="L72" s="18">
        <f t="shared" si="3"/>
        <v>0</v>
      </c>
      <c r="M72" s="18">
        <v>137</v>
      </c>
      <c r="N72" s="18">
        <v>90.61</v>
      </c>
      <c r="O72" s="18">
        <v>161.46</v>
      </c>
      <c r="P72" s="18">
        <v>137</v>
      </c>
      <c r="Q72" s="115">
        <v>39.81114899</v>
      </c>
      <c r="R72" s="115">
        <v>486.4327389</v>
      </c>
      <c r="S72" s="115">
        <v>282.5142649</v>
      </c>
      <c r="T72" s="115">
        <v>0.57285554699999996</v>
      </c>
      <c r="U72" s="115">
        <v>4.5</v>
      </c>
      <c r="V72" s="111">
        <v>0.29925000699999998</v>
      </c>
      <c r="W72" s="115">
        <v>1</v>
      </c>
      <c r="X72" s="49">
        <v>565.5</v>
      </c>
      <c r="Y72" s="90"/>
      <c r="Z72" s="116"/>
      <c r="AA72" s="105" t="s">
        <v>1462</v>
      </c>
      <c r="AB72" s="49"/>
      <c r="AC72" s="49"/>
      <c r="AD72" s="49"/>
      <c r="AE72" s="49"/>
      <c r="AF72" s="49" t="s">
        <v>1362</v>
      </c>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110" t="s">
        <v>1336</v>
      </c>
      <c r="BE72" s="105" t="s">
        <v>1197</v>
      </c>
      <c r="BF72" s="105">
        <v>1</v>
      </c>
      <c r="BG72" s="105">
        <v>1</v>
      </c>
      <c r="BH72" s="105">
        <v>0.95</v>
      </c>
      <c r="BI72" s="15" t="s">
        <v>1390</v>
      </c>
      <c r="BJ72" s="15">
        <v>0</v>
      </c>
    </row>
    <row r="73" spans="1:62" x14ac:dyDescent="0.25">
      <c r="A73" s="114">
        <f t="shared" si="2"/>
        <v>1</v>
      </c>
      <c r="B73" s="3">
        <v>-78.25</v>
      </c>
      <c r="C73" s="3">
        <v>39.25</v>
      </c>
      <c r="D73" s="3">
        <v>34289</v>
      </c>
      <c r="E73" s="47" t="s">
        <v>520</v>
      </c>
      <c r="F73" s="11">
        <v>72</v>
      </c>
      <c r="G73" s="13" t="s">
        <v>1061</v>
      </c>
      <c r="H73" s="49"/>
      <c r="I73" s="49"/>
      <c r="J73" s="24">
        <v>39.069000000000003</v>
      </c>
      <c r="K73" s="24">
        <v>-78.010000000000005</v>
      </c>
      <c r="L73" s="18">
        <f t="shared" si="3"/>
        <v>1</v>
      </c>
      <c r="M73" s="25">
        <v>287.86666666666662</v>
      </c>
      <c r="N73" s="22">
        <v>266.7</v>
      </c>
      <c r="O73" s="22">
        <v>307.33999999999997</v>
      </c>
      <c r="P73" s="22">
        <v>289.56</v>
      </c>
      <c r="Q73" s="115">
        <v>117.6814554</v>
      </c>
      <c r="R73" s="115">
        <v>1058.287227</v>
      </c>
      <c r="S73" s="115">
        <v>285.80563489999997</v>
      </c>
      <c r="T73" s="115">
        <v>0.39793834300000003</v>
      </c>
      <c r="U73" s="115">
        <v>4.5</v>
      </c>
      <c r="V73" s="111">
        <v>0.51869994399999997</v>
      </c>
      <c r="W73" s="115">
        <v>0</v>
      </c>
      <c r="X73" s="49"/>
      <c r="Y73" s="90" t="e">
        <v>#DIV/0!</v>
      </c>
      <c r="Z73" s="121">
        <v>0.11119992045385607</v>
      </c>
      <c r="AA73" s="105" t="s">
        <v>1653</v>
      </c>
      <c r="AB73" s="24"/>
      <c r="AC73" s="49"/>
      <c r="AD73" s="49"/>
      <c r="AE73" s="49"/>
      <c r="AF73" s="59" t="s">
        <v>1654</v>
      </c>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110" t="s">
        <v>1329</v>
      </c>
      <c r="BE73" s="105" t="s">
        <v>1196</v>
      </c>
      <c r="BF73" s="105">
        <v>0.99905189000000005</v>
      </c>
      <c r="BG73" s="105">
        <v>1</v>
      </c>
      <c r="BH73" s="105">
        <v>0.95</v>
      </c>
      <c r="BI73" s="15" t="s">
        <v>1389</v>
      </c>
      <c r="BJ73" s="15">
        <v>0</v>
      </c>
    </row>
    <row r="74" spans="1:62" x14ac:dyDescent="0.25">
      <c r="A74" s="114">
        <f t="shared" si="2"/>
        <v>1</v>
      </c>
      <c r="B74" s="3">
        <v>-77.75</v>
      </c>
      <c r="C74" s="3">
        <v>39.25</v>
      </c>
      <c r="D74" s="3">
        <v>34290</v>
      </c>
      <c r="E74" s="14" t="s">
        <v>520</v>
      </c>
      <c r="F74" s="11">
        <v>73</v>
      </c>
      <c r="G74" s="13"/>
      <c r="H74" s="18"/>
      <c r="I74" s="18"/>
      <c r="J74" s="24">
        <v>39.094999999999999</v>
      </c>
      <c r="K74" s="24">
        <v>-77.676000000000002</v>
      </c>
      <c r="L74" s="18">
        <f t="shared" si="3"/>
        <v>0</v>
      </c>
      <c r="M74" s="18">
        <v>309.87999999999994</v>
      </c>
      <c r="N74" s="22"/>
      <c r="O74" s="22"/>
      <c r="P74" s="11">
        <v>309.87999999999994</v>
      </c>
      <c r="Q74" s="115">
        <v>129.68637200000001</v>
      </c>
      <c r="R74" s="115">
        <v>1106.9830549999999</v>
      </c>
      <c r="S74" s="115">
        <v>436.30718450000001</v>
      </c>
      <c r="T74" s="115">
        <v>0.15160717700000001</v>
      </c>
      <c r="U74" s="115">
        <v>4.5</v>
      </c>
      <c r="V74" s="111">
        <v>0.37762498900000002</v>
      </c>
      <c r="W74" s="115">
        <v>0</v>
      </c>
      <c r="X74" s="18"/>
      <c r="Y74" s="90" t="e">
        <v>#DIV/0!</v>
      </c>
      <c r="Z74" s="121">
        <v>0.11715298749637688</v>
      </c>
      <c r="AA74" s="105" t="s">
        <v>1653</v>
      </c>
      <c r="AB74" s="24"/>
      <c r="AC74" s="18"/>
      <c r="AD74" s="18"/>
      <c r="AE74" s="18"/>
      <c r="AF74" s="59" t="s">
        <v>1654</v>
      </c>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10" t="s">
        <v>1329</v>
      </c>
      <c r="BE74" s="105" t="s">
        <v>1196</v>
      </c>
      <c r="BF74" s="105">
        <v>0.902457175</v>
      </c>
      <c r="BG74" s="105">
        <v>1</v>
      </c>
      <c r="BH74" s="105">
        <v>0.95</v>
      </c>
      <c r="BI74" s="15" t="s">
        <v>1389</v>
      </c>
      <c r="BJ74" s="15">
        <v>0</v>
      </c>
    </row>
    <row r="75" spans="1:62" x14ac:dyDescent="0.25">
      <c r="A75" s="114">
        <f t="shared" si="2"/>
        <v>1</v>
      </c>
      <c r="B75" s="3">
        <v>-75.25</v>
      </c>
      <c r="C75" s="3">
        <v>39.25</v>
      </c>
      <c r="D75" s="3">
        <v>34295</v>
      </c>
      <c r="E75" s="144" t="s">
        <v>522</v>
      </c>
      <c r="F75" s="11">
        <v>74</v>
      </c>
      <c r="G75" s="13"/>
      <c r="H75" s="18"/>
      <c r="I75" s="18"/>
      <c r="J75" s="18">
        <v>39.1</v>
      </c>
      <c r="K75" s="18">
        <v>-75.400000000000006</v>
      </c>
      <c r="L75" s="18">
        <f t="shared" si="3"/>
        <v>0</v>
      </c>
      <c r="M75" s="18">
        <v>159</v>
      </c>
      <c r="N75" s="18"/>
      <c r="O75" s="18"/>
      <c r="P75" s="11">
        <v>159</v>
      </c>
      <c r="Q75" s="115">
        <v>193.7556783</v>
      </c>
      <c r="R75" s="115">
        <v>1076.9170180000001</v>
      </c>
      <c r="S75" s="115">
        <v>380.40246409999997</v>
      </c>
      <c r="T75" s="115">
        <v>0</v>
      </c>
      <c r="U75" s="115">
        <v>5</v>
      </c>
      <c r="V75" s="111">
        <v>0.94080001099999999</v>
      </c>
      <c r="W75" s="115">
        <v>0</v>
      </c>
      <c r="X75" s="18">
        <v>1150</v>
      </c>
      <c r="Y75" s="90">
        <v>0.13826086956521738</v>
      </c>
      <c r="Z75" s="116">
        <v>0.17991699920101484</v>
      </c>
      <c r="AA75" s="105" t="s">
        <v>684</v>
      </c>
      <c r="AB75" s="18"/>
      <c r="AC75" s="18"/>
      <c r="AD75" s="18"/>
      <c r="AE75" s="18"/>
      <c r="AF75" s="54" t="s">
        <v>524</v>
      </c>
      <c r="AG75" s="18"/>
      <c r="AH75" s="18"/>
      <c r="AI75" s="18">
        <v>5.4104000000000201E-2</v>
      </c>
      <c r="AJ75" s="18">
        <v>18.840999603271499</v>
      </c>
      <c r="AK75" s="18">
        <v>616.08001708984398</v>
      </c>
      <c r="AL75" s="18"/>
      <c r="AM75" s="18"/>
      <c r="AN75" s="18"/>
      <c r="AO75" s="18"/>
      <c r="AP75" s="18"/>
      <c r="AQ75" s="18"/>
      <c r="AR75" s="18">
        <v>120</v>
      </c>
      <c r="AS75" s="18">
        <v>13.8545692695214</v>
      </c>
      <c r="AT75" s="18">
        <v>1020</v>
      </c>
      <c r="AU75" s="18">
        <v>1.12745098039216</v>
      </c>
      <c r="AV75" s="18">
        <v>1.3879919052123999</v>
      </c>
      <c r="AW75" s="18">
        <v>26.842666625976602</v>
      </c>
      <c r="AX75" s="18"/>
      <c r="AY75" s="18"/>
      <c r="AZ75" s="18" t="s">
        <v>449</v>
      </c>
      <c r="BA75" s="18" t="s">
        <v>443</v>
      </c>
      <c r="BB75" s="18"/>
      <c r="BC75" s="18"/>
      <c r="BD75" s="110" t="s">
        <v>1329</v>
      </c>
      <c r="BE75" s="105" t="s">
        <v>1196</v>
      </c>
      <c r="BF75" s="105">
        <v>0.31590555599999998</v>
      </c>
      <c r="BG75" s="105">
        <v>0.56000000000000005</v>
      </c>
      <c r="BH75" s="105">
        <v>0.96</v>
      </c>
      <c r="BI75" s="15" t="s">
        <v>1389</v>
      </c>
      <c r="BJ75" s="15">
        <v>0</v>
      </c>
    </row>
    <row r="76" spans="1:62" x14ac:dyDescent="0.25">
      <c r="A76" s="114">
        <f t="shared" si="2"/>
        <v>1</v>
      </c>
      <c r="B76" s="3">
        <v>102.25</v>
      </c>
      <c r="C76" s="3">
        <v>39.25</v>
      </c>
      <c r="D76" s="3">
        <v>34485</v>
      </c>
      <c r="E76" s="162" t="s">
        <v>889</v>
      </c>
      <c r="F76" s="11">
        <v>75</v>
      </c>
      <c r="G76" s="13"/>
      <c r="H76" s="18" t="s">
        <v>888</v>
      </c>
      <c r="I76" s="18" t="s">
        <v>1221</v>
      </c>
      <c r="J76" s="18">
        <v>39.35</v>
      </c>
      <c r="K76" s="18">
        <v>102.3</v>
      </c>
      <c r="L76" s="18">
        <f t="shared" si="3"/>
        <v>0</v>
      </c>
      <c r="M76" s="18">
        <v>1.1399999999999999</v>
      </c>
      <c r="N76" s="18">
        <v>0.2</v>
      </c>
      <c r="O76" s="18">
        <v>3.6</v>
      </c>
      <c r="P76" s="11">
        <v>1.1399999999999999</v>
      </c>
      <c r="Q76" s="115">
        <v>1.277014187</v>
      </c>
      <c r="R76" s="115">
        <v>131.5232843</v>
      </c>
      <c r="S76" s="115">
        <v>10.18086931</v>
      </c>
      <c r="T76" s="115">
        <v>0</v>
      </c>
      <c r="U76" s="115">
        <v>6.25</v>
      </c>
      <c r="V76" s="111">
        <v>0.37676250900000002</v>
      </c>
      <c r="W76" s="115">
        <v>1</v>
      </c>
      <c r="X76" s="18">
        <v>89</v>
      </c>
      <c r="Y76" s="90">
        <v>1.2808988764044942E-2</v>
      </c>
      <c r="Z76" s="121">
        <v>1.4348474013557867E-2</v>
      </c>
      <c r="AA76" s="105" t="s">
        <v>893</v>
      </c>
      <c r="AB76" s="18"/>
      <c r="AC76" s="18">
        <v>4000</v>
      </c>
      <c r="AD76" s="18"/>
      <c r="AE76" s="18"/>
      <c r="AF76" s="57" t="s">
        <v>892</v>
      </c>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10" t="s">
        <v>1336</v>
      </c>
      <c r="BE76" s="105" t="s">
        <v>1197</v>
      </c>
      <c r="BF76" s="105">
        <v>1</v>
      </c>
      <c r="BG76" s="105">
        <v>1</v>
      </c>
      <c r="BH76" s="105">
        <v>0.98499999999999999</v>
      </c>
      <c r="BI76" s="15" t="s">
        <v>1389</v>
      </c>
      <c r="BJ76" s="15">
        <v>1</v>
      </c>
    </row>
    <row r="77" spans="1:62" x14ac:dyDescent="0.25">
      <c r="A77" s="114">
        <f t="shared" si="2"/>
        <v>1</v>
      </c>
      <c r="B77" s="3">
        <v>-101.75</v>
      </c>
      <c r="C77" s="3">
        <v>38.75</v>
      </c>
      <c r="D77" s="3">
        <v>34580</v>
      </c>
      <c r="E77" s="144" t="s">
        <v>522</v>
      </c>
      <c r="F77" s="11">
        <v>76</v>
      </c>
      <c r="G77" s="13" t="s">
        <v>1124</v>
      </c>
      <c r="H77" s="18" t="s">
        <v>1009</v>
      </c>
      <c r="I77" s="64" t="s">
        <v>1237</v>
      </c>
      <c r="J77" s="18">
        <v>38.9</v>
      </c>
      <c r="K77" s="18">
        <v>-101.8</v>
      </c>
      <c r="L77" s="18">
        <f t="shared" si="3"/>
        <v>1</v>
      </c>
      <c r="M77" s="25">
        <v>11.5</v>
      </c>
      <c r="N77" s="22">
        <v>8</v>
      </c>
      <c r="O77" s="22">
        <v>15</v>
      </c>
      <c r="P77" s="22">
        <v>11.5</v>
      </c>
      <c r="Q77" s="115">
        <v>3.136420293</v>
      </c>
      <c r="R77" s="115">
        <v>592.64532250000002</v>
      </c>
      <c r="S77" s="115">
        <v>10.508176560000001</v>
      </c>
      <c r="T77" s="115">
        <v>0.51912377899999995</v>
      </c>
      <c r="U77" s="115">
        <v>4.5</v>
      </c>
      <c r="V77" s="111">
        <v>0.86924994</v>
      </c>
      <c r="W77" s="115">
        <v>1</v>
      </c>
      <c r="X77" s="18">
        <v>465</v>
      </c>
      <c r="Y77" s="90">
        <v>2.4731182795698924E-2</v>
      </c>
      <c r="Z77" s="121">
        <v>5.2922383323638685E-3</v>
      </c>
      <c r="AA77" s="105" t="s">
        <v>650</v>
      </c>
      <c r="AB77" s="18"/>
      <c r="AC77" s="18"/>
      <c r="AD77" s="18"/>
      <c r="AE77" s="18"/>
      <c r="AF77" s="54" t="s">
        <v>524</v>
      </c>
      <c r="AG77" s="18"/>
      <c r="AH77" s="18"/>
      <c r="AI77" s="18">
        <v>0.36726399999999998</v>
      </c>
      <c r="AJ77" s="18">
        <v>78.901603698730497</v>
      </c>
      <c r="AK77" s="18">
        <v>543.90002441406295</v>
      </c>
      <c r="AL77" s="18"/>
      <c r="AM77" s="18"/>
      <c r="AN77" s="18"/>
      <c r="AO77" s="18"/>
      <c r="AP77" s="18"/>
      <c r="AQ77" s="18"/>
      <c r="AR77" s="18">
        <v>81</v>
      </c>
      <c r="AS77" s="18">
        <v>11.409299748110801</v>
      </c>
      <c r="AT77" s="18">
        <v>1274</v>
      </c>
      <c r="AU77" s="18">
        <v>0.36499215070643598</v>
      </c>
      <c r="AV77" s="18">
        <v>1.38234210014343</v>
      </c>
      <c r="AW77" s="18">
        <v>17.840774536132798</v>
      </c>
      <c r="AX77" s="18"/>
      <c r="AY77" s="18"/>
      <c r="AZ77" s="18" t="s">
        <v>448</v>
      </c>
      <c r="BA77" s="18" t="s">
        <v>1011</v>
      </c>
      <c r="BB77" s="18"/>
      <c r="BC77" s="18"/>
      <c r="BD77" s="110" t="s">
        <v>1329</v>
      </c>
      <c r="BE77" s="105" t="s">
        <v>1196</v>
      </c>
      <c r="BF77" s="105">
        <v>0.99796659200000004</v>
      </c>
      <c r="BG77" s="105">
        <v>1</v>
      </c>
      <c r="BH77" s="105">
        <v>0.95</v>
      </c>
      <c r="BI77" s="15" t="s">
        <v>1389</v>
      </c>
      <c r="BJ77" s="15">
        <v>0</v>
      </c>
    </row>
    <row r="78" spans="1:62" x14ac:dyDescent="0.25">
      <c r="A78" s="114">
        <f t="shared" si="2"/>
        <v>1</v>
      </c>
      <c r="B78" s="3">
        <v>-78.75</v>
      </c>
      <c r="C78" s="3">
        <v>38.75</v>
      </c>
      <c r="D78" s="3">
        <v>34626</v>
      </c>
      <c r="E78" s="171" t="s">
        <v>520</v>
      </c>
      <c r="F78" s="11">
        <v>77</v>
      </c>
      <c r="G78" s="48"/>
      <c r="H78" s="18"/>
      <c r="I78" s="18"/>
      <c r="J78" s="24">
        <v>38.529000000000003</v>
      </c>
      <c r="K78" s="24">
        <v>-78.870999999999995</v>
      </c>
      <c r="L78" s="18">
        <f t="shared" si="3"/>
        <v>1</v>
      </c>
      <c r="M78" s="25">
        <v>270.51</v>
      </c>
      <c r="N78" s="22">
        <v>261.62</v>
      </c>
      <c r="O78" s="22">
        <v>279.39999999999998</v>
      </c>
      <c r="P78" s="22">
        <v>270.51</v>
      </c>
      <c r="Q78" s="115">
        <v>87.886860420000005</v>
      </c>
      <c r="R78" s="115">
        <v>1028.8624139999999</v>
      </c>
      <c r="S78" s="115">
        <v>245.94128459999999</v>
      </c>
      <c r="T78" s="115">
        <v>0.39674100600000001</v>
      </c>
      <c r="U78" s="115">
        <v>4.5</v>
      </c>
      <c r="V78" s="111">
        <v>0.41894999100000002</v>
      </c>
      <c r="W78" s="115">
        <v>0</v>
      </c>
      <c r="X78" s="18"/>
      <c r="Y78" s="90" t="e">
        <v>#DIV/0!</v>
      </c>
      <c r="Z78" s="121">
        <v>8.5421392796615855E-2</v>
      </c>
      <c r="AA78" s="105" t="s">
        <v>1653</v>
      </c>
      <c r="AB78" s="24"/>
      <c r="AC78" s="18"/>
      <c r="AD78" s="18"/>
      <c r="AE78" s="18"/>
      <c r="AF78" s="59" t="s">
        <v>1654</v>
      </c>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10" t="s">
        <v>1329</v>
      </c>
      <c r="BE78" s="105" t="s">
        <v>1196</v>
      </c>
      <c r="BF78" s="105">
        <v>1</v>
      </c>
      <c r="BG78" s="105">
        <v>1</v>
      </c>
      <c r="BH78" s="105">
        <v>0.95</v>
      </c>
      <c r="BI78" s="15" t="s">
        <v>1389</v>
      </c>
      <c r="BJ78" s="15">
        <v>0</v>
      </c>
    </row>
    <row r="79" spans="1:62" x14ac:dyDescent="0.25">
      <c r="A79" s="114">
        <f t="shared" si="2"/>
        <v>1</v>
      </c>
      <c r="B79" s="3">
        <v>-78.25</v>
      </c>
      <c r="C79" s="3">
        <v>38.75</v>
      </c>
      <c r="D79" s="3">
        <v>34627</v>
      </c>
      <c r="E79" s="171" t="s">
        <v>520</v>
      </c>
      <c r="F79" s="11">
        <v>78</v>
      </c>
      <c r="G79" s="13" t="s">
        <v>1061</v>
      </c>
      <c r="H79" s="18"/>
      <c r="I79" s="18"/>
      <c r="J79" s="24">
        <v>38.551000000000002</v>
      </c>
      <c r="K79" s="24">
        <v>-78.475999999999999</v>
      </c>
      <c r="L79" s="18">
        <f t="shared" si="3"/>
        <v>0</v>
      </c>
      <c r="M79" s="25">
        <v>336.12666666666672</v>
      </c>
      <c r="N79" s="22">
        <v>314.95999999999998</v>
      </c>
      <c r="O79" s="22">
        <v>375.92</v>
      </c>
      <c r="P79" s="22">
        <v>317.5</v>
      </c>
      <c r="Q79" s="115">
        <v>101.5041894</v>
      </c>
      <c r="R79" s="115">
        <v>1171.671405</v>
      </c>
      <c r="S79" s="115">
        <v>375.4303031</v>
      </c>
      <c r="T79" s="115">
        <v>0.14330320499999999</v>
      </c>
      <c r="U79" s="115">
        <v>4.5</v>
      </c>
      <c r="V79" s="111">
        <v>0.31350001700000002</v>
      </c>
      <c r="W79" s="115">
        <v>0</v>
      </c>
      <c r="X79" s="18"/>
      <c r="Y79" s="90" t="e">
        <v>#DIV/0!</v>
      </c>
      <c r="Z79" s="121">
        <v>8.6631959251734114E-2</v>
      </c>
      <c r="AA79" s="105" t="s">
        <v>1653</v>
      </c>
      <c r="AB79" s="24"/>
      <c r="AC79" s="18"/>
      <c r="AD79" s="18"/>
      <c r="AE79" s="18"/>
      <c r="AF79" s="59" t="s">
        <v>1654</v>
      </c>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10" t="s">
        <v>1329</v>
      </c>
      <c r="BE79" s="105" t="s">
        <v>1196</v>
      </c>
      <c r="BF79" s="105">
        <v>1</v>
      </c>
      <c r="BG79" s="105">
        <v>1</v>
      </c>
      <c r="BH79" s="105">
        <v>0.95</v>
      </c>
      <c r="BI79" s="15" t="s">
        <v>1389</v>
      </c>
      <c r="BJ79" s="15">
        <v>0</v>
      </c>
    </row>
    <row r="80" spans="1:62" x14ac:dyDescent="0.25">
      <c r="A80" s="114">
        <f t="shared" si="2"/>
        <v>1</v>
      </c>
      <c r="B80" s="3">
        <v>-77.75</v>
      </c>
      <c r="C80" s="3">
        <v>38.75</v>
      </c>
      <c r="D80" s="3">
        <v>34628</v>
      </c>
      <c r="E80" s="171" t="s">
        <v>520</v>
      </c>
      <c r="F80" s="11">
        <v>79</v>
      </c>
      <c r="G80" s="13" t="s">
        <v>1061</v>
      </c>
      <c r="H80" s="18"/>
      <c r="I80" s="18"/>
      <c r="J80" s="24">
        <v>38.584000000000003</v>
      </c>
      <c r="K80" s="24">
        <v>-77.774000000000001</v>
      </c>
      <c r="L80" s="18">
        <f t="shared" si="3"/>
        <v>0</v>
      </c>
      <c r="M80" s="25">
        <v>292.3533333333333</v>
      </c>
      <c r="N80" s="22">
        <v>270</v>
      </c>
      <c r="O80" s="22">
        <v>330.2</v>
      </c>
      <c r="P80" s="22">
        <v>276.86</v>
      </c>
      <c r="Q80" s="115">
        <v>139.36756639999999</v>
      </c>
      <c r="R80" s="115">
        <v>1154.7158159999999</v>
      </c>
      <c r="S80" s="115">
        <v>453.61538300000001</v>
      </c>
      <c r="T80" s="115">
        <v>0</v>
      </c>
      <c r="U80" s="115">
        <v>4.5</v>
      </c>
      <c r="V80" s="111">
        <v>0.406124979</v>
      </c>
      <c r="W80" s="115">
        <v>0</v>
      </c>
      <c r="X80" s="18"/>
      <c r="Y80" s="90" t="e">
        <v>#DIV/0!</v>
      </c>
      <c r="Z80" s="121">
        <v>0.12069425609457786</v>
      </c>
      <c r="AA80" s="105" t="s">
        <v>1653</v>
      </c>
      <c r="AB80" s="24"/>
      <c r="AC80" s="18"/>
      <c r="AD80" s="18"/>
      <c r="AE80" s="18"/>
      <c r="AF80" s="59" t="s">
        <v>1654</v>
      </c>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10" t="s">
        <v>1329</v>
      </c>
      <c r="BE80" s="105" t="s">
        <v>1196</v>
      </c>
      <c r="BF80" s="105">
        <v>0.99915018499999997</v>
      </c>
      <c r="BG80" s="105">
        <v>1</v>
      </c>
      <c r="BH80" s="105">
        <v>0.95</v>
      </c>
      <c r="BI80" s="15" t="s">
        <v>1389</v>
      </c>
      <c r="BJ80" s="15">
        <v>0</v>
      </c>
    </row>
    <row r="81" spans="1:62" x14ac:dyDescent="0.25">
      <c r="A81" s="114">
        <f t="shared" si="2"/>
        <v>1</v>
      </c>
      <c r="B81" s="3">
        <v>-77.25</v>
      </c>
      <c r="C81" s="3">
        <v>38.75</v>
      </c>
      <c r="D81" s="3">
        <v>34629</v>
      </c>
      <c r="E81" s="47" t="s">
        <v>520</v>
      </c>
      <c r="F81" s="11">
        <v>80</v>
      </c>
      <c r="G81" s="13" t="s">
        <v>1041</v>
      </c>
      <c r="H81" s="18"/>
      <c r="I81" s="18"/>
      <c r="J81" s="24">
        <v>38.723999999999997</v>
      </c>
      <c r="K81" s="24">
        <v>-77.498999999999995</v>
      </c>
      <c r="L81" s="18">
        <f t="shared" si="3"/>
        <v>0</v>
      </c>
      <c r="M81" s="25">
        <v>263.65199999999993</v>
      </c>
      <c r="N81" s="22">
        <v>220.97999999999996</v>
      </c>
      <c r="O81" s="22">
        <v>294.64</v>
      </c>
      <c r="P81" s="11">
        <v>287.02</v>
      </c>
      <c r="Q81" s="115">
        <v>137.0886208</v>
      </c>
      <c r="R81" s="115">
        <v>1118.87193</v>
      </c>
      <c r="S81" s="115">
        <v>292.18462240000002</v>
      </c>
      <c r="T81" s="115">
        <v>0</v>
      </c>
      <c r="U81" s="115">
        <v>4.5</v>
      </c>
      <c r="V81" s="111">
        <v>0.57854998099999999</v>
      </c>
      <c r="W81" s="115">
        <v>0</v>
      </c>
      <c r="X81" s="18"/>
      <c r="Y81" s="90" t="e">
        <v>#DIV/0!</v>
      </c>
      <c r="Z81" s="121">
        <v>0.12252396110921797</v>
      </c>
      <c r="AA81" s="105" t="s">
        <v>1653</v>
      </c>
      <c r="AB81" s="24"/>
      <c r="AC81" s="18"/>
      <c r="AD81" s="18"/>
      <c r="AE81" s="18"/>
      <c r="AF81" s="59" t="s">
        <v>1654</v>
      </c>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10" t="s">
        <v>1329</v>
      </c>
      <c r="BE81" s="105" t="s">
        <v>1196</v>
      </c>
      <c r="BF81" s="105">
        <v>0.84531621499999998</v>
      </c>
      <c r="BG81" s="105">
        <v>1</v>
      </c>
      <c r="BH81" s="105">
        <v>0.95</v>
      </c>
      <c r="BI81" s="15" t="s">
        <v>1389</v>
      </c>
      <c r="BJ81" s="15">
        <v>0</v>
      </c>
    </row>
    <row r="82" spans="1:62" x14ac:dyDescent="0.25">
      <c r="A82" s="114">
        <f t="shared" si="2"/>
        <v>1</v>
      </c>
      <c r="B82" s="3">
        <v>21.25</v>
      </c>
      <c r="C82" s="3">
        <v>38.75</v>
      </c>
      <c r="D82" s="3">
        <v>34669</v>
      </c>
      <c r="E82" s="84" t="s">
        <v>521</v>
      </c>
      <c r="F82" s="11">
        <v>81</v>
      </c>
      <c r="G82" s="13" t="s">
        <v>1190</v>
      </c>
      <c r="H82" s="11" t="s">
        <v>364</v>
      </c>
      <c r="I82" s="11" t="s">
        <v>366</v>
      </c>
      <c r="J82" s="11">
        <v>38.6</v>
      </c>
      <c r="K82" s="11">
        <v>21.15</v>
      </c>
      <c r="L82" s="18">
        <f t="shared" si="3"/>
        <v>0</v>
      </c>
      <c r="M82" s="18">
        <v>484</v>
      </c>
      <c r="N82" s="11">
        <v>170</v>
      </c>
      <c r="O82" s="11">
        <v>550</v>
      </c>
      <c r="P82" s="11">
        <v>484</v>
      </c>
      <c r="Q82" s="115">
        <v>158.21107810000001</v>
      </c>
      <c r="R82" s="115">
        <v>893.64009820000001</v>
      </c>
      <c r="S82" s="115">
        <v>564.53438679999999</v>
      </c>
      <c r="T82" s="115">
        <v>0.19812560900000001</v>
      </c>
      <c r="U82" s="115">
        <v>3.7</v>
      </c>
      <c r="V82" s="111">
        <v>0.484500021</v>
      </c>
      <c r="W82" s="115">
        <v>0</v>
      </c>
      <c r="X82" s="11">
        <v>914</v>
      </c>
      <c r="Y82" s="90">
        <v>0.52954048140043797</v>
      </c>
      <c r="Z82" s="116">
        <v>0.17704115829744008</v>
      </c>
      <c r="AA82" s="105" t="s">
        <v>953</v>
      </c>
      <c r="AB82" s="11"/>
      <c r="AC82" s="11">
        <v>146.30000000000001</v>
      </c>
      <c r="AD82" s="11" t="s">
        <v>954</v>
      </c>
      <c r="AE82" s="11"/>
      <c r="AF82" s="119" t="s">
        <v>424</v>
      </c>
      <c r="AG82" s="11"/>
      <c r="AH82" s="11"/>
      <c r="AI82" s="11"/>
      <c r="AJ82" s="11"/>
      <c r="AK82" s="11"/>
      <c r="AL82" s="11"/>
      <c r="AM82" s="11"/>
      <c r="AN82" s="11"/>
      <c r="AO82" s="11"/>
      <c r="AP82" s="11"/>
      <c r="AQ82" s="11"/>
      <c r="AR82" s="11"/>
      <c r="AS82" s="11"/>
      <c r="AT82" s="11"/>
      <c r="AU82" s="11"/>
      <c r="AV82" s="11"/>
      <c r="AW82" s="11"/>
      <c r="AX82" s="11"/>
      <c r="AY82" s="11"/>
      <c r="AZ82" s="11"/>
      <c r="BA82" s="11"/>
      <c r="BB82" s="11"/>
      <c r="BC82" s="11"/>
      <c r="BD82" s="110" t="s">
        <v>1335</v>
      </c>
      <c r="BE82" s="105" t="s">
        <v>1194</v>
      </c>
      <c r="BF82" s="105">
        <v>0.87833273300000003</v>
      </c>
      <c r="BG82" s="105">
        <v>0.92</v>
      </c>
      <c r="BH82" s="105">
        <v>0.85</v>
      </c>
      <c r="BI82" s="15" t="s">
        <v>1390</v>
      </c>
      <c r="BJ82" s="15">
        <v>0</v>
      </c>
    </row>
    <row r="83" spans="1:62" ht="15.6" x14ac:dyDescent="0.35">
      <c r="A83" s="114">
        <f t="shared" si="2"/>
        <v>1</v>
      </c>
      <c r="B83" s="3">
        <v>103.25</v>
      </c>
      <c r="C83" s="3">
        <v>38.75</v>
      </c>
      <c r="D83" s="3">
        <v>34822</v>
      </c>
      <c r="E83" s="162" t="s">
        <v>889</v>
      </c>
      <c r="F83" s="11">
        <v>82</v>
      </c>
      <c r="G83" s="13" t="s">
        <v>891</v>
      </c>
      <c r="H83" s="18" t="s">
        <v>888</v>
      </c>
      <c r="I83" s="18" t="s">
        <v>1231</v>
      </c>
      <c r="J83" s="24">
        <v>38.97</v>
      </c>
      <c r="K83" s="24">
        <v>103.497</v>
      </c>
      <c r="L83" s="18">
        <f t="shared" si="3"/>
        <v>0</v>
      </c>
      <c r="M83" s="18">
        <v>2.8</v>
      </c>
      <c r="N83" s="22"/>
      <c r="O83" s="22"/>
      <c r="P83" s="11">
        <v>2.8</v>
      </c>
      <c r="Q83" s="115">
        <v>0.468372116</v>
      </c>
      <c r="R83" s="115">
        <v>120.3801656</v>
      </c>
      <c r="S83" s="115">
        <v>3.4808163400000001</v>
      </c>
      <c r="T83" s="115">
        <v>0</v>
      </c>
      <c r="U83" s="115">
        <v>4.5</v>
      </c>
      <c r="V83" s="111">
        <v>0.91199994100000004</v>
      </c>
      <c r="W83" s="115">
        <v>1</v>
      </c>
      <c r="X83" s="18">
        <v>150</v>
      </c>
      <c r="Y83" s="90">
        <v>1.8666666666666665E-2</v>
      </c>
      <c r="Z83" s="121">
        <v>3.8907748068523684E-3</v>
      </c>
      <c r="AA83" s="105" t="s">
        <v>878</v>
      </c>
      <c r="AB83" s="24"/>
      <c r="AC83" s="18">
        <v>5200</v>
      </c>
      <c r="AD83" s="18"/>
      <c r="AE83" s="18"/>
      <c r="AF83" s="57" t="s">
        <v>892</v>
      </c>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10" t="s">
        <v>1336</v>
      </c>
      <c r="BE83" s="105" t="s">
        <v>1197</v>
      </c>
      <c r="BF83" s="105">
        <v>1</v>
      </c>
      <c r="BG83" s="105">
        <v>1</v>
      </c>
      <c r="BH83" s="105">
        <v>0.95</v>
      </c>
      <c r="BI83" s="15" t="s">
        <v>1389</v>
      </c>
      <c r="BJ83" s="15">
        <v>0</v>
      </c>
    </row>
    <row r="84" spans="1:62" x14ac:dyDescent="0.25">
      <c r="A84" s="114">
        <f t="shared" si="2"/>
        <v>1</v>
      </c>
      <c r="B84" s="3">
        <v>-98.75</v>
      </c>
      <c r="C84" s="3">
        <v>38.25</v>
      </c>
      <c r="D84" s="3">
        <v>34915</v>
      </c>
      <c r="E84" s="12" t="s">
        <v>523</v>
      </c>
      <c r="F84" s="11">
        <v>83</v>
      </c>
      <c r="G84" s="13"/>
      <c r="H84" s="18" t="s">
        <v>1009</v>
      </c>
      <c r="I84" s="64" t="s">
        <v>1010</v>
      </c>
      <c r="J84" s="18">
        <v>38.243600000000001</v>
      </c>
      <c r="K84" s="18">
        <v>-98.581100000000006</v>
      </c>
      <c r="L84" s="18">
        <f t="shared" si="3"/>
        <v>1</v>
      </c>
      <c r="M84" s="18">
        <v>56</v>
      </c>
      <c r="N84" s="18">
        <v>1.6</v>
      </c>
      <c r="O84" s="18">
        <v>177</v>
      </c>
      <c r="P84" s="11">
        <v>56</v>
      </c>
      <c r="Q84" s="115">
        <v>34.638878939999998</v>
      </c>
      <c r="R84" s="115">
        <v>788.5037883</v>
      </c>
      <c r="S84" s="115">
        <v>48.190921230000001</v>
      </c>
      <c r="T84" s="115">
        <v>5.2097670999999998E-2</v>
      </c>
      <c r="U84" s="115">
        <v>4.5</v>
      </c>
      <c r="V84" s="111">
        <v>0.91199994100000004</v>
      </c>
      <c r="W84" s="115">
        <v>0</v>
      </c>
      <c r="X84" s="18">
        <v>831.3</v>
      </c>
      <c r="Y84" s="90">
        <v>6.7364369060507648E-2</v>
      </c>
      <c r="Z84" s="116">
        <v>4.3929882718140412E-2</v>
      </c>
      <c r="AA84" s="105" t="s">
        <v>652</v>
      </c>
      <c r="AB84" s="18">
        <v>10</v>
      </c>
      <c r="AC84" s="18">
        <v>10260</v>
      </c>
      <c r="AD84" s="18"/>
      <c r="AE84" s="18" t="s">
        <v>496</v>
      </c>
      <c r="AF84" s="54" t="s">
        <v>43</v>
      </c>
      <c r="AG84" s="18" t="s">
        <v>851</v>
      </c>
      <c r="AH84" s="18"/>
      <c r="AI84" s="18">
        <v>0.16275336000000001</v>
      </c>
      <c r="AJ84" s="18">
        <v>30.854499816894499</v>
      </c>
      <c r="AK84" s="18">
        <v>570.089599609375</v>
      </c>
      <c r="AL84" s="18"/>
      <c r="AM84" s="18"/>
      <c r="AN84" s="18"/>
      <c r="AO84" s="18"/>
      <c r="AP84" s="18">
        <v>458</v>
      </c>
      <c r="AQ84" s="18">
        <v>729</v>
      </c>
      <c r="AR84" s="18">
        <v>86</v>
      </c>
      <c r="AS84" s="18">
        <v>13.678892695214101</v>
      </c>
      <c r="AT84" s="18">
        <v>1360.8925411764701</v>
      </c>
      <c r="AU84" s="18">
        <v>0.49826235145713099</v>
      </c>
      <c r="AV84" s="18">
        <v>1.3410159349441499</v>
      </c>
      <c r="AW84" s="18">
        <v>26.528926849365199</v>
      </c>
      <c r="AX84" s="18"/>
      <c r="AY84" s="18"/>
      <c r="AZ84" s="18" t="s">
        <v>447</v>
      </c>
      <c r="BA84" s="18" t="s">
        <v>854</v>
      </c>
      <c r="BB84" s="18"/>
      <c r="BC84" s="18"/>
      <c r="BD84" s="110" t="s">
        <v>1329</v>
      </c>
      <c r="BE84" s="105" t="s">
        <v>1196</v>
      </c>
      <c r="BF84" s="105">
        <v>0.95330663800000004</v>
      </c>
      <c r="BG84" s="105">
        <v>1</v>
      </c>
      <c r="BH84" s="105">
        <v>0.95</v>
      </c>
      <c r="BI84" s="15" t="s">
        <v>1389</v>
      </c>
      <c r="BJ84" s="15">
        <v>0</v>
      </c>
    </row>
    <row r="85" spans="1:62" x14ac:dyDescent="0.25">
      <c r="A85" s="114">
        <f t="shared" si="2"/>
        <v>1</v>
      </c>
      <c r="B85" s="3">
        <v>-79.75</v>
      </c>
      <c r="C85" s="3">
        <v>38.25</v>
      </c>
      <c r="D85" s="3">
        <v>34953</v>
      </c>
      <c r="E85" s="14" t="s">
        <v>520</v>
      </c>
      <c r="F85" s="11">
        <v>84</v>
      </c>
      <c r="G85" s="13"/>
      <c r="H85" s="18"/>
      <c r="I85" s="18"/>
      <c r="J85" s="24">
        <v>38.087000000000003</v>
      </c>
      <c r="K85" s="24">
        <v>-79.751000000000005</v>
      </c>
      <c r="L85" s="18">
        <f t="shared" si="3"/>
        <v>0</v>
      </c>
      <c r="M85" s="25">
        <v>323.85000000000002</v>
      </c>
      <c r="N85" s="22">
        <v>281.94</v>
      </c>
      <c r="O85" s="22">
        <v>365.76</v>
      </c>
      <c r="P85" s="22">
        <v>323.85000000000002</v>
      </c>
      <c r="Q85" s="115">
        <v>122.8540524</v>
      </c>
      <c r="R85" s="115">
        <v>1233.4664210000001</v>
      </c>
      <c r="S85" s="115">
        <v>427.65733610000001</v>
      </c>
      <c r="T85" s="115">
        <v>0.39996991900000001</v>
      </c>
      <c r="U85" s="115">
        <v>4.5</v>
      </c>
      <c r="V85" s="111">
        <v>0.31920000900000001</v>
      </c>
      <c r="W85" s="115">
        <v>0</v>
      </c>
      <c r="X85" s="18"/>
      <c r="Y85" s="90" t="e">
        <v>#DIV/0!</v>
      </c>
      <c r="Z85" s="121">
        <v>9.9600646070502133E-2</v>
      </c>
      <c r="AA85" s="105" t="s">
        <v>1653</v>
      </c>
      <c r="AB85" s="24"/>
      <c r="AC85" s="18"/>
      <c r="AD85" s="18"/>
      <c r="AE85" s="18"/>
      <c r="AF85" s="59" t="s">
        <v>1654</v>
      </c>
      <c r="AG85" s="18"/>
      <c r="AH85" s="18"/>
      <c r="AI85" s="18"/>
      <c r="AJ85" s="18"/>
      <c r="AK85" s="18"/>
      <c r="AL85" s="18"/>
      <c r="AM85" s="18"/>
      <c r="AN85" s="18"/>
      <c r="AO85" s="18"/>
      <c r="AP85" s="18"/>
      <c r="AQ85" s="18"/>
      <c r="AR85" s="18"/>
      <c r="AS85" s="18"/>
      <c r="AT85" s="18"/>
      <c r="AU85" s="18"/>
      <c r="AV85" s="18"/>
      <c r="AW85" s="18"/>
      <c r="AX85" s="18"/>
      <c r="AY85" s="18"/>
      <c r="AZ85" s="18"/>
      <c r="BA85" s="18"/>
      <c r="BB85" s="18"/>
      <c r="BC85" s="18"/>
      <c r="BD85" s="110" t="s">
        <v>1329</v>
      </c>
      <c r="BE85" s="105" t="s">
        <v>1196</v>
      </c>
      <c r="BF85" s="105">
        <v>0.99899612500000001</v>
      </c>
      <c r="BG85" s="105">
        <v>1</v>
      </c>
      <c r="BH85" s="105">
        <v>0.95</v>
      </c>
      <c r="BI85" s="15" t="s">
        <v>1389</v>
      </c>
      <c r="BJ85" s="15">
        <v>0</v>
      </c>
    </row>
    <row r="86" spans="1:62" x14ac:dyDescent="0.25">
      <c r="A86" s="114">
        <f t="shared" si="2"/>
        <v>1</v>
      </c>
      <c r="B86" s="3">
        <v>-79.25</v>
      </c>
      <c r="C86" s="3">
        <v>38.25</v>
      </c>
      <c r="D86" s="3">
        <v>34954</v>
      </c>
      <c r="E86" s="47" t="s">
        <v>520</v>
      </c>
      <c r="F86" s="11">
        <v>85</v>
      </c>
      <c r="G86" s="48"/>
      <c r="H86" s="49"/>
      <c r="I86" s="49"/>
      <c r="J86" s="24">
        <v>38.131999999999998</v>
      </c>
      <c r="K86" s="24">
        <v>-79.054000000000002</v>
      </c>
      <c r="L86" s="18">
        <f t="shared" si="3"/>
        <v>0</v>
      </c>
      <c r="M86" s="25">
        <v>303.52999999999997</v>
      </c>
      <c r="N86" s="22">
        <v>287.02</v>
      </c>
      <c r="O86" s="22">
        <v>320.03999999999996</v>
      </c>
      <c r="P86" s="22">
        <v>303.52999999999997</v>
      </c>
      <c r="Q86" s="115">
        <v>118.7934691</v>
      </c>
      <c r="R86" s="115">
        <v>1136.8028589999999</v>
      </c>
      <c r="S86" s="115">
        <v>341.13064589999999</v>
      </c>
      <c r="T86" s="115">
        <v>0.39996991900000001</v>
      </c>
      <c r="U86" s="115">
        <v>4.5</v>
      </c>
      <c r="V86" s="111">
        <v>0.41894999100000002</v>
      </c>
      <c r="W86" s="115">
        <v>0</v>
      </c>
      <c r="X86" s="49"/>
      <c r="Y86" s="90" t="e">
        <v>#DIV/0!</v>
      </c>
      <c r="Z86" s="121">
        <v>0.10449786268246319</v>
      </c>
      <c r="AA86" s="105" t="s">
        <v>1653</v>
      </c>
      <c r="AB86" s="24"/>
      <c r="AC86" s="49"/>
      <c r="AD86" s="49"/>
      <c r="AE86" s="49"/>
      <c r="AF86" s="59" t="s">
        <v>1654</v>
      </c>
      <c r="AG86" s="49"/>
      <c r="AH86" s="49"/>
      <c r="AI86" s="49"/>
      <c r="AJ86" s="49"/>
      <c r="AK86" s="49"/>
      <c r="AL86" s="49"/>
      <c r="AM86" s="49"/>
      <c r="AN86" s="49"/>
      <c r="AO86" s="49"/>
      <c r="AP86" s="49"/>
      <c r="AQ86" s="49"/>
      <c r="AR86" s="49"/>
      <c r="AS86" s="49"/>
      <c r="AT86" s="49"/>
      <c r="AU86" s="49"/>
      <c r="AV86" s="49"/>
      <c r="AW86" s="49"/>
      <c r="AX86" s="49"/>
      <c r="AY86" s="49"/>
      <c r="AZ86" s="49"/>
      <c r="BA86" s="49"/>
      <c r="BB86" s="49"/>
      <c r="BC86" s="49"/>
      <c r="BD86" s="110" t="s">
        <v>1329</v>
      </c>
      <c r="BE86" s="105" t="s">
        <v>1196</v>
      </c>
      <c r="BF86" s="105">
        <v>1</v>
      </c>
      <c r="BG86" s="105">
        <v>1</v>
      </c>
      <c r="BH86" s="105">
        <v>0.95</v>
      </c>
      <c r="BI86" s="15" t="s">
        <v>1389</v>
      </c>
      <c r="BJ86" s="15">
        <v>0</v>
      </c>
    </row>
    <row r="87" spans="1:62" x14ac:dyDescent="0.25">
      <c r="A87" s="114">
        <f t="shared" si="2"/>
        <v>1</v>
      </c>
      <c r="B87" s="3">
        <v>-78.75</v>
      </c>
      <c r="C87" s="3">
        <v>38.25</v>
      </c>
      <c r="D87" s="3">
        <v>34955</v>
      </c>
      <c r="E87" s="14" t="s">
        <v>520</v>
      </c>
      <c r="F87" s="11">
        <v>86</v>
      </c>
      <c r="G87" s="13"/>
      <c r="H87" s="18"/>
      <c r="I87" s="18"/>
      <c r="J87" s="24">
        <v>38.031999999999996</v>
      </c>
      <c r="K87" s="24">
        <v>-78.903999999999996</v>
      </c>
      <c r="L87" s="18">
        <f t="shared" si="3"/>
        <v>0</v>
      </c>
      <c r="M87" s="25">
        <v>265.43</v>
      </c>
      <c r="N87" s="22">
        <v>241.29999999999998</v>
      </c>
      <c r="O87" s="22">
        <v>289.56</v>
      </c>
      <c r="P87" s="22">
        <v>265.43</v>
      </c>
      <c r="Q87" s="115">
        <v>143.4216375</v>
      </c>
      <c r="R87" s="115">
        <v>1146.737128</v>
      </c>
      <c r="S87" s="115">
        <v>422.88109969999999</v>
      </c>
      <c r="T87" s="115">
        <v>0.218197065</v>
      </c>
      <c r="U87" s="115">
        <v>4.5</v>
      </c>
      <c r="V87" s="111">
        <v>0.47879999899999998</v>
      </c>
      <c r="W87" s="115">
        <v>0</v>
      </c>
      <c r="X87" s="18"/>
      <c r="Y87" s="90" t="e">
        <v>#DIV/0!</v>
      </c>
      <c r="Z87" s="121">
        <v>0.12506932409142277</v>
      </c>
      <c r="AA87" s="105" t="s">
        <v>1653</v>
      </c>
      <c r="AB87" s="24"/>
      <c r="AC87" s="18"/>
      <c r="AD87" s="18"/>
      <c r="AE87" s="18"/>
      <c r="AF87" s="59" t="s">
        <v>1654</v>
      </c>
      <c r="AG87" s="18"/>
      <c r="AH87" s="18"/>
      <c r="AI87" s="18"/>
      <c r="AJ87" s="18"/>
      <c r="AK87" s="18"/>
      <c r="AL87" s="18"/>
      <c r="AM87" s="18"/>
      <c r="AN87" s="18"/>
      <c r="AO87" s="18"/>
      <c r="AP87" s="18"/>
      <c r="AQ87" s="18"/>
      <c r="AR87" s="18"/>
      <c r="AS87" s="18"/>
      <c r="AT87" s="18"/>
      <c r="AU87" s="18"/>
      <c r="AV87" s="18"/>
      <c r="AW87" s="18"/>
      <c r="AX87" s="18"/>
      <c r="AY87" s="18"/>
      <c r="AZ87" s="18"/>
      <c r="BA87" s="18"/>
      <c r="BB87" s="18"/>
      <c r="BC87" s="18"/>
      <c r="BD87" s="110" t="s">
        <v>1329</v>
      </c>
      <c r="BE87" s="105" t="s">
        <v>1196</v>
      </c>
      <c r="BF87" s="105">
        <v>0.99991399700000005</v>
      </c>
      <c r="BG87" s="105">
        <v>1</v>
      </c>
      <c r="BH87" s="105">
        <v>0.95</v>
      </c>
      <c r="BI87" s="15" t="s">
        <v>1389</v>
      </c>
      <c r="BJ87" s="15">
        <v>0</v>
      </c>
    </row>
    <row r="88" spans="1:62" x14ac:dyDescent="0.25">
      <c r="A88" s="114">
        <f t="shared" si="2"/>
        <v>1</v>
      </c>
      <c r="B88" s="3">
        <v>-78.25</v>
      </c>
      <c r="C88" s="3">
        <v>38.25</v>
      </c>
      <c r="D88" s="3">
        <v>34956</v>
      </c>
      <c r="E88" s="14" t="s">
        <v>520</v>
      </c>
      <c r="F88" s="11">
        <v>87</v>
      </c>
      <c r="G88" s="13" t="s">
        <v>1061</v>
      </c>
      <c r="H88" s="18"/>
      <c r="I88" s="18"/>
      <c r="J88" s="24">
        <v>38.015000000000001</v>
      </c>
      <c r="K88" s="24">
        <v>-78.48</v>
      </c>
      <c r="L88" s="18">
        <f t="shared" si="3"/>
        <v>0</v>
      </c>
      <c r="M88" s="25">
        <v>409.78666666666663</v>
      </c>
      <c r="N88" s="22">
        <v>386.08</v>
      </c>
      <c r="O88" s="22">
        <v>441.95999999999992</v>
      </c>
      <c r="P88" s="22">
        <v>401.32</v>
      </c>
      <c r="Q88" s="115">
        <v>143.45534889999999</v>
      </c>
      <c r="R88" s="115">
        <v>1222.423601</v>
      </c>
      <c r="S88" s="115">
        <v>494.79357590000001</v>
      </c>
      <c r="T88" s="115">
        <v>0</v>
      </c>
      <c r="U88" s="115">
        <v>4.5</v>
      </c>
      <c r="V88" s="111">
        <v>0.398999989</v>
      </c>
      <c r="W88" s="115">
        <v>0</v>
      </c>
      <c r="X88" s="18"/>
      <c r="Y88" s="90" t="e">
        <v>#DIV/0!</v>
      </c>
      <c r="Z88" s="121">
        <v>0.11735322257170541</v>
      </c>
      <c r="AA88" s="105" t="s">
        <v>1653</v>
      </c>
      <c r="AB88" s="24"/>
      <c r="AC88" s="18"/>
      <c r="AD88" s="18"/>
      <c r="AE88" s="18"/>
      <c r="AF88" s="59" t="s">
        <v>1654</v>
      </c>
      <c r="AG88" s="18"/>
      <c r="AH88" s="18"/>
      <c r="AI88" s="18"/>
      <c r="AJ88" s="18"/>
      <c r="AK88" s="18"/>
      <c r="AL88" s="18"/>
      <c r="AM88" s="18"/>
      <c r="AN88" s="18"/>
      <c r="AO88" s="18"/>
      <c r="AP88" s="18"/>
      <c r="AQ88" s="18"/>
      <c r="AR88" s="18"/>
      <c r="AS88" s="18"/>
      <c r="AT88" s="18"/>
      <c r="AU88" s="18"/>
      <c r="AV88" s="18"/>
      <c r="AW88" s="18"/>
      <c r="AX88" s="18"/>
      <c r="AY88" s="18"/>
      <c r="AZ88" s="18"/>
      <c r="BA88" s="18"/>
      <c r="BB88" s="18"/>
      <c r="BC88" s="18"/>
      <c r="BD88" s="110" t="s">
        <v>1329</v>
      </c>
      <c r="BE88" s="105" t="s">
        <v>1196</v>
      </c>
      <c r="BF88" s="105">
        <v>0.99839768799999995</v>
      </c>
      <c r="BG88" s="105">
        <v>1</v>
      </c>
      <c r="BH88" s="105">
        <v>0.95</v>
      </c>
      <c r="BI88" s="15" t="s">
        <v>1389</v>
      </c>
      <c r="BJ88" s="15">
        <v>0</v>
      </c>
    </row>
    <row r="89" spans="1:62" x14ac:dyDescent="0.25">
      <c r="A89" s="114">
        <f t="shared" si="2"/>
        <v>1</v>
      </c>
      <c r="B89" s="3">
        <v>-77.75</v>
      </c>
      <c r="C89" s="3">
        <v>38.25</v>
      </c>
      <c r="D89" s="3">
        <v>34957</v>
      </c>
      <c r="E89" s="14" t="s">
        <v>520</v>
      </c>
      <c r="F89" s="11">
        <v>88</v>
      </c>
      <c r="G89" s="13" t="s">
        <v>1042</v>
      </c>
      <c r="H89" s="18"/>
      <c r="I89" s="18"/>
      <c r="J89" s="24">
        <v>38.097999999999999</v>
      </c>
      <c r="K89" s="24">
        <v>-77.659000000000006</v>
      </c>
      <c r="L89" s="18">
        <f t="shared" si="3"/>
        <v>0</v>
      </c>
      <c r="M89" s="25">
        <v>306.70499999999998</v>
      </c>
      <c r="N89" s="22">
        <v>292.09999999999997</v>
      </c>
      <c r="O89" s="22">
        <v>325.12</v>
      </c>
      <c r="P89" s="11">
        <v>304.79999999999995</v>
      </c>
      <c r="Q89" s="115">
        <v>147.85703000000001</v>
      </c>
      <c r="R89" s="115">
        <v>1193.7813880000001</v>
      </c>
      <c r="S89" s="115">
        <v>479.75110369999999</v>
      </c>
      <c r="T89" s="115">
        <v>0</v>
      </c>
      <c r="U89" s="115">
        <v>4.5</v>
      </c>
      <c r="V89" s="111">
        <v>0.42987498600000001</v>
      </c>
      <c r="W89" s="115">
        <v>0</v>
      </c>
      <c r="X89" s="18"/>
      <c r="Y89" s="90" t="e">
        <v>#DIV/0!</v>
      </c>
      <c r="Z89" s="121">
        <v>0.12385603557799357</v>
      </c>
      <c r="AA89" s="105" t="s">
        <v>1653</v>
      </c>
      <c r="AB89" s="24"/>
      <c r="AC89" s="18"/>
      <c r="AD89" s="18"/>
      <c r="AE89" s="18"/>
      <c r="AF89" s="59" t="s">
        <v>1654</v>
      </c>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10" t="s">
        <v>1329</v>
      </c>
      <c r="BE89" s="105" t="s">
        <v>1196</v>
      </c>
      <c r="BF89" s="105">
        <v>0.97921309300000003</v>
      </c>
      <c r="BG89" s="105">
        <v>1</v>
      </c>
      <c r="BH89" s="105">
        <v>0.95</v>
      </c>
      <c r="BI89" s="15" t="s">
        <v>1389</v>
      </c>
      <c r="BJ89" s="15">
        <v>0</v>
      </c>
    </row>
    <row r="90" spans="1:62" x14ac:dyDescent="0.25">
      <c r="A90" s="114">
        <f t="shared" si="2"/>
        <v>1</v>
      </c>
      <c r="B90" s="3">
        <v>-77.25</v>
      </c>
      <c r="C90" s="3">
        <v>38.25</v>
      </c>
      <c r="D90" s="3">
        <v>34958</v>
      </c>
      <c r="E90" s="14" t="s">
        <v>520</v>
      </c>
      <c r="F90" s="11">
        <v>89</v>
      </c>
      <c r="G90" s="13"/>
      <c r="H90" s="18"/>
      <c r="I90" s="18"/>
      <c r="J90" s="24">
        <v>38.228999999999999</v>
      </c>
      <c r="K90" s="24">
        <v>-77.144000000000005</v>
      </c>
      <c r="L90" s="18">
        <f t="shared" si="3"/>
        <v>0</v>
      </c>
      <c r="M90" s="25">
        <v>320.03999999999996</v>
      </c>
      <c r="N90" s="22">
        <v>307.33999999999997</v>
      </c>
      <c r="O90" s="22">
        <v>332.73999999999995</v>
      </c>
      <c r="P90" s="22">
        <v>320.03999999999996</v>
      </c>
      <c r="Q90" s="115">
        <v>187.9284581</v>
      </c>
      <c r="R90" s="115">
        <v>1164.162028</v>
      </c>
      <c r="S90" s="115">
        <v>372.96297929999997</v>
      </c>
      <c r="T90" s="115">
        <v>0</v>
      </c>
      <c r="U90" s="115">
        <v>4.5</v>
      </c>
      <c r="V90" s="111">
        <v>0.873999953</v>
      </c>
      <c r="W90" s="115">
        <v>0</v>
      </c>
      <c r="X90" s="18"/>
      <c r="Y90" s="90" t="e">
        <v>#DIV/0!</v>
      </c>
      <c r="Z90" s="121">
        <v>0.16142809467211888</v>
      </c>
      <c r="AA90" s="105" t="s">
        <v>1653</v>
      </c>
      <c r="AB90" s="24"/>
      <c r="AC90" s="18"/>
      <c r="AD90" s="18"/>
      <c r="AE90" s="18"/>
      <c r="AF90" s="59" t="s">
        <v>1654</v>
      </c>
      <c r="AG90" s="18"/>
      <c r="AH90" s="18"/>
      <c r="AI90" s="18"/>
      <c r="AJ90" s="18"/>
      <c r="AK90" s="18"/>
      <c r="AL90" s="18"/>
      <c r="AM90" s="18"/>
      <c r="AN90" s="18"/>
      <c r="AO90" s="18"/>
      <c r="AP90" s="18"/>
      <c r="AQ90" s="18"/>
      <c r="AR90" s="18"/>
      <c r="AS90" s="18"/>
      <c r="AT90" s="18"/>
      <c r="AU90" s="18"/>
      <c r="AV90" s="18"/>
      <c r="AW90" s="18"/>
      <c r="AX90" s="18"/>
      <c r="AY90" s="18"/>
      <c r="AZ90" s="18"/>
      <c r="BA90" s="18"/>
      <c r="BB90" s="18"/>
      <c r="BC90" s="18"/>
      <c r="BD90" s="110" t="s">
        <v>1329</v>
      </c>
      <c r="BE90" s="105" t="s">
        <v>1196</v>
      </c>
      <c r="BF90" s="105">
        <v>0.85881442299999999</v>
      </c>
      <c r="BG90" s="105">
        <v>1</v>
      </c>
      <c r="BH90" s="105">
        <v>0.95</v>
      </c>
      <c r="BI90" s="15" t="s">
        <v>1389</v>
      </c>
      <c r="BJ90" s="15">
        <v>0</v>
      </c>
    </row>
    <row r="91" spans="1:62" x14ac:dyDescent="0.25">
      <c r="A91" s="114">
        <f t="shared" si="2"/>
        <v>1</v>
      </c>
      <c r="B91" s="3">
        <v>-76.75</v>
      </c>
      <c r="C91" s="3">
        <v>38.25</v>
      </c>
      <c r="D91" s="3">
        <v>34959</v>
      </c>
      <c r="E91" s="14" t="s">
        <v>520</v>
      </c>
      <c r="F91" s="11">
        <v>90</v>
      </c>
      <c r="G91" s="13"/>
      <c r="H91" s="18"/>
      <c r="I91" s="18"/>
      <c r="J91" s="24">
        <v>38.067999999999998</v>
      </c>
      <c r="K91" s="24">
        <v>-76.724999999999994</v>
      </c>
      <c r="L91" s="18">
        <f t="shared" si="3"/>
        <v>0</v>
      </c>
      <c r="M91" s="18">
        <v>340.36</v>
      </c>
      <c r="N91" s="22"/>
      <c r="O91" s="22"/>
      <c r="P91" s="11">
        <v>340.36</v>
      </c>
      <c r="Q91" s="115">
        <v>230.20609089999999</v>
      </c>
      <c r="R91" s="115">
        <v>1213.4830420000001</v>
      </c>
      <c r="S91" s="115">
        <v>485.8634199</v>
      </c>
      <c r="T91" s="115">
        <v>0</v>
      </c>
      <c r="U91" s="115">
        <v>5</v>
      </c>
      <c r="V91" s="111">
        <v>0.90239995699999997</v>
      </c>
      <c r="W91" s="115">
        <v>0</v>
      </c>
      <c r="X91" s="18"/>
      <c r="Y91" s="90" t="e">
        <v>#DIV/0!</v>
      </c>
      <c r="Z91" s="121">
        <v>0.18970688748142284</v>
      </c>
      <c r="AA91" s="105" t="s">
        <v>1653</v>
      </c>
      <c r="AB91" s="24"/>
      <c r="AC91" s="18"/>
      <c r="AD91" s="18"/>
      <c r="AE91" s="18"/>
      <c r="AF91" s="59" t="s">
        <v>1654</v>
      </c>
      <c r="AG91" s="18"/>
      <c r="AH91" s="18"/>
      <c r="AI91" s="18"/>
      <c r="AJ91" s="18"/>
      <c r="AK91" s="18"/>
      <c r="AL91" s="18"/>
      <c r="AM91" s="18"/>
      <c r="AN91" s="18"/>
      <c r="AO91" s="18"/>
      <c r="AP91" s="18"/>
      <c r="AQ91" s="18"/>
      <c r="AR91" s="18"/>
      <c r="AS91" s="18"/>
      <c r="AT91" s="18"/>
      <c r="AU91" s="18"/>
      <c r="AV91" s="18"/>
      <c r="AW91" s="18"/>
      <c r="AX91" s="18"/>
      <c r="AY91" s="18"/>
      <c r="AZ91" s="18"/>
      <c r="BA91" s="18"/>
      <c r="BB91" s="18"/>
      <c r="BC91" s="18"/>
      <c r="BD91" s="110" t="s">
        <v>1329</v>
      </c>
      <c r="BE91" s="105" t="s">
        <v>1196</v>
      </c>
      <c r="BF91" s="105">
        <v>0.70733086700000003</v>
      </c>
      <c r="BG91" s="105">
        <v>1</v>
      </c>
      <c r="BH91" s="105">
        <v>0.96</v>
      </c>
      <c r="BI91" s="15" t="s">
        <v>1389</v>
      </c>
      <c r="BJ91" s="15">
        <v>0</v>
      </c>
    </row>
    <row r="92" spans="1:62" ht="15" customHeight="1" x14ac:dyDescent="0.25">
      <c r="A92" s="114">
        <f t="shared" si="2"/>
        <v>1</v>
      </c>
      <c r="B92" s="3">
        <v>-0.75</v>
      </c>
      <c r="C92" s="3">
        <v>38.25</v>
      </c>
      <c r="D92" s="3">
        <v>34982</v>
      </c>
      <c r="E92" s="146" t="s">
        <v>522</v>
      </c>
      <c r="F92" s="11">
        <v>91</v>
      </c>
      <c r="G92" s="48" t="s">
        <v>766</v>
      </c>
      <c r="H92" s="48"/>
      <c r="I92" s="48"/>
      <c r="J92" s="48">
        <v>38.299999999999997</v>
      </c>
      <c r="K92" s="48">
        <v>-0.6</v>
      </c>
      <c r="L92" s="18">
        <f t="shared" si="3"/>
        <v>1</v>
      </c>
      <c r="M92" s="18">
        <v>67.3</v>
      </c>
      <c r="N92" s="13">
        <v>9.6</v>
      </c>
      <c r="O92" s="13">
        <v>125</v>
      </c>
      <c r="P92" s="11"/>
      <c r="Q92" s="115">
        <v>10.205963110000001</v>
      </c>
      <c r="R92" s="115">
        <v>299.88217450000002</v>
      </c>
      <c r="S92" s="115">
        <v>19.825638600000001</v>
      </c>
      <c r="T92" s="115">
        <v>0.19699570199999999</v>
      </c>
      <c r="U92" s="115">
        <v>4.0999999999999996</v>
      </c>
      <c r="V92" s="111">
        <v>0.67499995199999996</v>
      </c>
      <c r="W92" s="115">
        <v>1</v>
      </c>
      <c r="X92" s="48">
        <v>454</v>
      </c>
      <c r="Y92" s="90">
        <v>0.14823788546255506</v>
      </c>
      <c r="Z92" s="121">
        <v>3.4033243649291126E-2</v>
      </c>
      <c r="AA92" s="105" t="s">
        <v>750</v>
      </c>
      <c r="AB92" s="48"/>
      <c r="AC92" s="48"/>
      <c r="AD92" s="48"/>
      <c r="AE92" s="48"/>
      <c r="AF92" s="79" t="s">
        <v>524</v>
      </c>
      <c r="AG92" s="48"/>
      <c r="AH92" s="48"/>
      <c r="AI92" s="48">
        <v>1.4426019999999899</v>
      </c>
      <c r="AJ92" s="48">
        <v>16.4727993011475</v>
      </c>
      <c r="AK92" s="48">
        <v>829.84002685546898</v>
      </c>
      <c r="AL92" s="48"/>
      <c r="AM92" s="48"/>
      <c r="AN92" s="48"/>
      <c r="AO92" s="48"/>
      <c r="AP92" s="48"/>
      <c r="AQ92" s="48"/>
      <c r="AR92" s="48">
        <v>78</v>
      </c>
      <c r="AS92" s="48">
        <v>18.279103274559201</v>
      </c>
      <c r="AT92" s="48">
        <v>1136</v>
      </c>
      <c r="AU92" s="48">
        <v>0.39964788732394402</v>
      </c>
      <c r="AV92" s="48">
        <v>1.21138596534729</v>
      </c>
      <c r="AW92" s="48">
        <v>22.246009826660199</v>
      </c>
      <c r="AX92" s="48"/>
      <c r="AY92" s="48"/>
      <c r="AZ92" s="48" t="s">
        <v>448</v>
      </c>
      <c r="BA92" s="48" t="s">
        <v>443</v>
      </c>
      <c r="BB92" s="48"/>
      <c r="BC92" s="48"/>
      <c r="BD92" s="110" t="s">
        <v>1338</v>
      </c>
      <c r="BE92" s="105" t="s">
        <v>1194</v>
      </c>
      <c r="BF92" s="105">
        <v>0.91999450999999999</v>
      </c>
      <c r="BG92" s="105">
        <v>0.92</v>
      </c>
      <c r="BH92" s="105">
        <v>0.9</v>
      </c>
      <c r="BI92" s="15" t="s">
        <v>1389</v>
      </c>
      <c r="BJ92" s="15">
        <v>0</v>
      </c>
    </row>
    <row r="93" spans="1:62" x14ac:dyDescent="0.25">
      <c r="A93" s="114">
        <f t="shared" si="2"/>
        <v>1</v>
      </c>
      <c r="B93" s="3">
        <v>114.25</v>
      </c>
      <c r="C93" s="3">
        <v>38.25</v>
      </c>
      <c r="D93" s="3">
        <v>35172</v>
      </c>
      <c r="E93" s="144" t="s">
        <v>522</v>
      </c>
      <c r="F93" s="11">
        <v>92</v>
      </c>
      <c r="G93" s="13"/>
      <c r="H93" s="18"/>
      <c r="I93" s="18"/>
      <c r="J93" s="18">
        <v>38.1</v>
      </c>
      <c r="K93" s="18">
        <v>114.4</v>
      </c>
      <c r="L93" s="18">
        <f t="shared" si="3"/>
        <v>0</v>
      </c>
      <c r="M93" s="18">
        <v>168</v>
      </c>
      <c r="N93" s="18"/>
      <c r="O93" s="18"/>
      <c r="P93" s="11">
        <v>168</v>
      </c>
      <c r="Q93" s="115">
        <v>151.21131299999999</v>
      </c>
      <c r="R93" s="115">
        <v>523.7764975</v>
      </c>
      <c r="S93" s="115">
        <v>342.7141833</v>
      </c>
      <c r="T93" s="115">
        <v>0.26305062800000001</v>
      </c>
      <c r="U93" s="115">
        <v>4.5</v>
      </c>
      <c r="V93" s="111">
        <v>0.76950001700000004</v>
      </c>
      <c r="W93" s="115">
        <v>0</v>
      </c>
      <c r="X93" s="18">
        <v>626</v>
      </c>
      <c r="Y93" s="90">
        <v>0.26837060702875398</v>
      </c>
      <c r="Z93" s="116">
        <v>0.28869434530534277</v>
      </c>
      <c r="AA93" s="105" t="s">
        <v>676</v>
      </c>
      <c r="AB93" s="18"/>
      <c r="AC93" s="18"/>
      <c r="AD93" s="18"/>
      <c r="AE93" s="18"/>
      <c r="AF93" s="54" t="s">
        <v>422</v>
      </c>
      <c r="AG93" s="18"/>
      <c r="AH93" s="18"/>
      <c r="AI93" s="18">
        <v>1.39440399999998</v>
      </c>
      <c r="AJ93" s="18">
        <v>21.4764003753662</v>
      </c>
      <c r="AK93" s="18">
        <v>369.60000610351602</v>
      </c>
      <c r="AL93" s="18"/>
      <c r="AM93" s="18"/>
      <c r="AN93" s="18"/>
      <c r="AO93" s="18"/>
      <c r="AP93" s="18"/>
      <c r="AQ93" s="18"/>
      <c r="AR93" s="18">
        <v>79</v>
      </c>
      <c r="AS93" s="18">
        <v>13.7665667506297</v>
      </c>
      <c r="AT93" s="18">
        <v>1019</v>
      </c>
      <c r="AU93" s="18">
        <v>0.61432777232581004</v>
      </c>
      <c r="AV93" s="18">
        <v>1.4470460414886499</v>
      </c>
      <c r="AW93" s="18">
        <v>29.389265060424801</v>
      </c>
      <c r="AX93" s="18"/>
      <c r="AY93" s="18"/>
      <c r="AZ93" s="18" t="s">
        <v>451</v>
      </c>
      <c r="BA93" s="18" t="s">
        <v>442</v>
      </c>
      <c r="BB93" s="18"/>
      <c r="BC93" s="18"/>
      <c r="BD93" s="110" t="s">
        <v>1336</v>
      </c>
      <c r="BE93" s="105" t="s">
        <v>1197</v>
      </c>
      <c r="BF93" s="105">
        <v>0.98263466399999999</v>
      </c>
      <c r="BG93" s="105">
        <v>1</v>
      </c>
      <c r="BH93" s="105">
        <v>0.95</v>
      </c>
      <c r="BI93" s="15" t="s">
        <v>1389</v>
      </c>
      <c r="BJ93" s="15">
        <v>0</v>
      </c>
    </row>
    <row r="94" spans="1:62" x14ac:dyDescent="0.25">
      <c r="A94" s="114">
        <f t="shared" si="2"/>
        <v>1</v>
      </c>
      <c r="B94" s="3">
        <v>-117.75</v>
      </c>
      <c r="C94" s="3">
        <v>37.75</v>
      </c>
      <c r="D94" s="3">
        <v>35210</v>
      </c>
      <c r="E94" s="109" t="s">
        <v>1394</v>
      </c>
      <c r="F94" s="11">
        <v>93</v>
      </c>
      <c r="G94" s="109"/>
      <c r="H94" s="109" t="s">
        <v>1395</v>
      </c>
      <c r="I94" s="109">
        <v>143</v>
      </c>
      <c r="J94" s="160">
        <v>37.75</v>
      </c>
      <c r="K94" s="160">
        <v>-117.75</v>
      </c>
      <c r="L94" s="18">
        <f t="shared" si="3"/>
        <v>0</v>
      </c>
      <c r="M94" s="109">
        <v>0.61</v>
      </c>
      <c r="N94" s="109"/>
      <c r="O94" s="109"/>
      <c r="P94" s="109"/>
      <c r="Q94" s="109">
        <v>3.466485349</v>
      </c>
      <c r="R94" s="109">
        <v>188.7351649</v>
      </c>
      <c r="S94" s="109">
        <v>11.651745549999999</v>
      </c>
      <c r="T94" s="109">
        <v>7.7127049000000003E-2</v>
      </c>
      <c r="U94" s="109">
        <v>4.5</v>
      </c>
      <c r="V94" s="109">
        <v>0.29925000699999998</v>
      </c>
      <c r="W94" s="109">
        <v>1</v>
      </c>
      <c r="X94" s="109">
        <v>164.8</v>
      </c>
      <c r="Y94" s="102">
        <v>3.7014563106796115E-3</v>
      </c>
      <c r="Z94" s="161">
        <v>1.8366928873124761E-2</v>
      </c>
      <c r="AA94" s="105" t="s">
        <v>1457</v>
      </c>
      <c r="AB94" s="109"/>
      <c r="AC94" s="109"/>
      <c r="AD94" s="109"/>
      <c r="AE94" s="109"/>
      <c r="AF94" s="109"/>
      <c r="AG94" s="109"/>
      <c r="AH94" s="109"/>
      <c r="AI94" s="109"/>
      <c r="AJ94" s="109"/>
      <c r="AK94" s="109"/>
      <c r="AL94" s="109"/>
      <c r="AM94" s="109"/>
      <c r="AN94" s="109"/>
      <c r="AO94" s="109"/>
      <c r="AP94" s="109"/>
      <c r="AQ94" s="109"/>
      <c r="AR94" s="109"/>
      <c r="AS94" s="109"/>
      <c r="AT94" s="109"/>
      <c r="AU94" s="109"/>
      <c r="AV94" s="109"/>
      <c r="AW94" s="109"/>
      <c r="AX94" s="109"/>
      <c r="AY94" s="109"/>
      <c r="AZ94" s="109"/>
      <c r="BA94" s="109"/>
      <c r="BB94" s="109"/>
      <c r="BC94" s="109"/>
      <c r="BD94" s="160" t="s">
        <v>1329</v>
      </c>
      <c r="BE94" s="109" t="s">
        <v>1196</v>
      </c>
      <c r="BF94" s="109">
        <v>0.99531318999999996</v>
      </c>
      <c r="BG94" s="109">
        <v>1</v>
      </c>
      <c r="BH94" s="109">
        <v>0.95</v>
      </c>
      <c r="BI94" s="15" t="s">
        <v>1389</v>
      </c>
      <c r="BJ94" s="15">
        <v>0</v>
      </c>
    </row>
    <row r="95" spans="1:62" x14ac:dyDescent="0.25">
      <c r="A95" s="114">
        <f t="shared" si="2"/>
        <v>1</v>
      </c>
      <c r="B95" s="3">
        <v>-117.25</v>
      </c>
      <c r="C95" s="3">
        <v>37.75</v>
      </c>
      <c r="D95" s="3">
        <v>35211</v>
      </c>
      <c r="E95" s="106" t="s">
        <v>1394</v>
      </c>
      <c r="F95" s="11">
        <v>94</v>
      </c>
      <c r="G95" s="106"/>
      <c r="H95" s="106" t="s">
        <v>1395</v>
      </c>
      <c r="I95" s="106" t="s">
        <v>1396</v>
      </c>
      <c r="J95" s="120">
        <v>37.75</v>
      </c>
      <c r="K95" s="120">
        <v>-117.25</v>
      </c>
      <c r="L95" s="18">
        <f t="shared" si="3"/>
        <v>0</v>
      </c>
      <c r="M95" s="105">
        <v>0.51</v>
      </c>
      <c r="Q95" s="105">
        <v>3.2890577599999999</v>
      </c>
      <c r="R95" s="105">
        <v>187.3502531</v>
      </c>
      <c r="S95" s="105">
        <v>9.6870153339999998</v>
      </c>
      <c r="T95" s="105">
        <v>3.4137947000000002E-2</v>
      </c>
      <c r="U95" s="105">
        <v>4.5</v>
      </c>
      <c r="V95" s="105">
        <v>0.34200000800000002</v>
      </c>
      <c r="W95" s="105">
        <v>1</v>
      </c>
      <c r="X95" s="106">
        <v>172.57</v>
      </c>
      <c r="Y95" s="90">
        <v>2.9553224778350816E-3</v>
      </c>
      <c r="Z95" s="116">
        <v>1.7555662213066255E-2</v>
      </c>
      <c r="AA95" s="105" t="s">
        <v>1457</v>
      </c>
      <c r="AB95" s="106"/>
      <c r="AC95" s="106"/>
      <c r="AD95" s="106"/>
      <c r="AE95" s="106"/>
      <c r="AF95" s="106"/>
      <c r="AG95" s="106"/>
      <c r="AH95" s="106"/>
      <c r="AI95" s="106"/>
      <c r="AJ95" s="106"/>
      <c r="AK95" s="106"/>
      <c r="AL95" s="106"/>
      <c r="AM95" s="106"/>
      <c r="AN95" s="106"/>
      <c r="AO95" s="106"/>
      <c r="AP95" s="106"/>
      <c r="AQ95" s="106"/>
      <c r="AR95" s="106"/>
      <c r="AS95" s="106"/>
      <c r="AT95" s="106"/>
      <c r="AU95" s="106"/>
      <c r="AV95" s="106"/>
      <c r="AW95" s="106"/>
      <c r="AX95" s="106"/>
      <c r="AY95" s="106"/>
      <c r="AZ95" s="106"/>
      <c r="BA95" s="106"/>
      <c r="BB95" s="106"/>
      <c r="BC95" s="106"/>
      <c r="BD95" s="110" t="s">
        <v>1329</v>
      </c>
      <c r="BE95" s="105" t="s">
        <v>1196</v>
      </c>
      <c r="BF95" s="105">
        <v>0.994782359</v>
      </c>
      <c r="BG95" s="105">
        <v>1</v>
      </c>
      <c r="BH95" s="105">
        <v>0.95</v>
      </c>
      <c r="BI95" s="15" t="s">
        <v>1389</v>
      </c>
      <c r="BJ95" s="15">
        <v>0</v>
      </c>
    </row>
    <row r="96" spans="1:62" x14ac:dyDescent="0.25">
      <c r="A96" s="114">
        <f t="shared" si="2"/>
        <v>1</v>
      </c>
      <c r="B96" s="3">
        <v>-116.75</v>
      </c>
      <c r="C96" s="3">
        <v>37.75</v>
      </c>
      <c r="D96" s="3">
        <v>35212</v>
      </c>
      <c r="E96" s="105" t="s">
        <v>1393</v>
      </c>
      <c r="F96" s="11">
        <v>95</v>
      </c>
      <c r="H96" s="105" t="s">
        <v>1395</v>
      </c>
      <c r="I96" s="105" t="s">
        <v>1397</v>
      </c>
      <c r="J96" s="110">
        <v>37.75</v>
      </c>
      <c r="K96" s="110">
        <v>-116.75</v>
      </c>
      <c r="L96" s="18">
        <f t="shared" si="3"/>
        <v>0</v>
      </c>
      <c r="M96" s="105">
        <v>1.1599999999999999</v>
      </c>
      <c r="Q96" s="105">
        <v>1.342218438</v>
      </c>
      <c r="R96" s="105">
        <v>181.78875919999999</v>
      </c>
      <c r="S96" s="105">
        <v>7.2484573320000001</v>
      </c>
      <c r="T96" s="105">
        <v>0</v>
      </c>
      <c r="U96" s="105">
        <v>4.5</v>
      </c>
      <c r="V96" s="105">
        <v>0.35624998800000002</v>
      </c>
      <c r="W96" s="105">
        <v>1</v>
      </c>
      <c r="X96" s="105">
        <v>192.6</v>
      </c>
      <c r="Y96" s="90">
        <v>6.0228452751817235E-3</v>
      </c>
      <c r="Z96" s="116">
        <v>7.3833962221187491E-3</v>
      </c>
      <c r="AA96" s="105" t="s">
        <v>1457</v>
      </c>
      <c r="BD96" s="110" t="s">
        <v>1329</v>
      </c>
      <c r="BE96" s="105" t="s">
        <v>1196</v>
      </c>
      <c r="BF96" s="105">
        <v>0.99999793100000001</v>
      </c>
      <c r="BG96" s="105">
        <v>1</v>
      </c>
      <c r="BH96" s="105">
        <v>0.95</v>
      </c>
      <c r="BI96" s="15" t="s">
        <v>1389</v>
      </c>
      <c r="BJ96" s="15">
        <v>0</v>
      </c>
    </row>
    <row r="97" spans="1:62" x14ac:dyDescent="0.25">
      <c r="A97" s="114">
        <f t="shared" si="2"/>
        <v>1</v>
      </c>
      <c r="B97" s="3">
        <v>-116.25</v>
      </c>
      <c r="C97" s="3">
        <v>37.75</v>
      </c>
      <c r="D97" s="3">
        <v>35213</v>
      </c>
      <c r="E97" s="105" t="s">
        <v>1393</v>
      </c>
      <c r="F97" s="11">
        <v>96</v>
      </c>
      <c r="H97" s="105" t="s">
        <v>1395</v>
      </c>
      <c r="I97" s="105" t="s">
        <v>1398</v>
      </c>
      <c r="J97" s="110">
        <v>37.75</v>
      </c>
      <c r="K97" s="110">
        <v>-116.25</v>
      </c>
      <c r="L97" s="18">
        <f t="shared" si="3"/>
        <v>0</v>
      </c>
      <c r="M97" s="105">
        <v>2.81</v>
      </c>
      <c r="Q97" s="105">
        <v>4.439755903</v>
      </c>
      <c r="R97" s="105">
        <v>213.33686829999999</v>
      </c>
      <c r="S97" s="105">
        <v>14.3642428</v>
      </c>
      <c r="T97" s="105">
        <v>0</v>
      </c>
      <c r="U97" s="105">
        <v>4.5</v>
      </c>
      <c r="V97" s="105">
        <v>0.31350001700000002</v>
      </c>
      <c r="W97" s="105">
        <v>1</v>
      </c>
      <c r="X97" s="105">
        <v>219.37</v>
      </c>
      <c r="Y97" s="90">
        <v>1.2809408761453252E-2</v>
      </c>
      <c r="Z97" s="116">
        <v>2.0811010952045034E-2</v>
      </c>
      <c r="AA97" s="105" t="s">
        <v>1457</v>
      </c>
      <c r="BD97" s="110" t="s">
        <v>1329</v>
      </c>
      <c r="BE97" s="105" t="s">
        <v>1196</v>
      </c>
      <c r="BF97" s="105">
        <v>1</v>
      </c>
      <c r="BG97" s="105">
        <v>1</v>
      </c>
      <c r="BH97" s="105">
        <v>0.95</v>
      </c>
      <c r="BI97" s="15" t="s">
        <v>1389</v>
      </c>
      <c r="BJ97" s="15">
        <v>0</v>
      </c>
    </row>
    <row r="98" spans="1:62" x14ac:dyDescent="0.25">
      <c r="A98" s="114">
        <f t="shared" si="2"/>
        <v>1</v>
      </c>
      <c r="B98" s="3">
        <v>-115.75</v>
      </c>
      <c r="C98" s="3">
        <v>37.75</v>
      </c>
      <c r="D98" s="3">
        <v>35214</v>
      </c>
      <c r="E98" s="105" t="s">
        <v>1393</v>
      </c>
      <c r="F98" s="11">
        <v>97</v>
      </c>
      <c r="H98" s="105" t="s">
        <v>1395</v>
      </c>
      <c r="I98" s="105">
        <v>170</v>
      </c>
      <c r="J98" s="110">
        <v>37.75</v>
      </c>
      <c r="K98" s="110">
        <v>-115.75</v>
      </c>
      <c r="L98" s="18">
        <f t="shared" si="3"/>
        <v>0</v>
      </c>
      <c r="M98" s="105">
        <v>2.4900000000000002</v>
      </c>
      <c r="Q98" s="105">
        <v>11.220213640000001</v>
      </c>
      <c r="R98" s="105">
        <v>253.54508870000001</v>
      </c>
      <c r="S98" s="105">
        <v>26.97138773</v>
      </c>
      <c r="T98" s="105">
        <v>4.2966958E-2</v>
      </c>
      <c r="U98" s="105">
        <v>4.5</v>
      </c>
      <c r="V98" s="105">
        <v>0.45884999599999998</v>
      </c>
      <c r="W98" s="105">
        <v>1</v>
      </c>
      <c r="X98" s="105">
        <v>225.5</v>
      </c>
      <c r="Y98" s="90">
        <v>1.1042128603104214E-2</v>
      </c>
      <c r="Z98" s="116">
        <v>4.4253326682797703E-2</v>
      </c>
      <c r="AA98" s="105" t="s">
        <v>1457</v>
      </c>
      <c r="BD98" s="110" t="s">
        <v>1329</v>
      </c>
      <c r="BE98" s="105" t="s">
        <v>1196</v>
      </c>
      <c r="BF98" s="105">
        <v>1</v>
      </c>
      <c r="BG98" s="105">
        <v>1</v>
      </c>
      <c r="BH98" s="105">
        <v>0.95</v>
      </c>
      <c r="BI98" s="15" t="s">
        <v>1389</v>
      </c>
      <c r="BJ98" s="15">
        <v>0</v>
      </c>
    </row>
    <row r="99" spans="1:62" x14ac:dyDescent="0.25">
      <c r="A99" s="114">
        <f t="shared" si="2"/>
        <v>1</v>
      </c>
      <c r="B99" s="3">
        <v>-115.25</v>
      </c>
      <c r="C99" s="3">
        <v>37.75</v>
      </c>
      <c r="D99" s="3">
        <v>35215</v>
      </c>
      <c r="E99" s="105" t="s">
        <v>1393</v>
      </c>
      <c r="F99" s="11">
        <v>98</v>
      </c>
      <c r="H99" s="105" t="s">
        <v>1395</v>
      </c>
      <c r="I99" s="105" t="s">
        <v>1399</v>
      </c>
      <c r="J99" s="110">
        <v>37.75</v>
      </c>
      <c r="K99" s="110">
        <v>-115.25</v>
      </c>
      <c r="L99" s="18">
        <f t="shared" si="3"/>
        <v>0</v>
      </c>
      <c r="M99" s="105">
        <v>2.13</v>
      </c>
      <c r="Q99" s="105">
        <v>16.818688810000001</v>
      </c>
      <c r="R99" s="105">
        <v>257.20765610000001</v>
      </c>
      <c r="S99" s="105">
        <v>41.596535869999997</v>
      </c>
      <c r="T99" s="105">
        <v>7.5566566000000002E-2</v>
      </c>
      <c r="U99" s="105">
        <v>4.5</v>
      </c>
      <c r="V99" s="105">
        <v>0.428925008</v>
      </c>
      <c r="W99" s="105">
        <v>1</v>
      </c>
      <c r="X99" s="105">
        <v>230.9</v>
      </c>
      <c r="Y99" s="90">
        <v>9.2247726288436551E-3</v>
      </c>
      <c r="Z99" s="116">
        <v>6.5389534149326647E-2</v>
      </c>
      <c r="AA99" s="105" t="s">
        <v>1457</v>
      </c>
      <c r="BD99" s="110" t="s">
        <v>1329</v>
      </c>
      <c r="BE99" s="105" t="s">
        <v>1196</v>
      </c>
      <c r="BF99" s="105">
        <v>0.95591964699999998</v>
      </c>
      <c r="BG99" s="105">
        <v>1</v>
      </c>
      <c r="BH99" s="105">
        <v>0.95</v>
      </c>
      <c r="BI99" s="15" t="s">
        <v>1389</v>
      </c>
      <c r="BJ99" s="15">
        <v>0</v>
      </c>
    </row>
    <row r="100" spans="1:62" x14ac:dyDescent="0.25">
      <c r="A100" s="114">
        <f t="shared" si="2"/>
        <v>1</v>
      </c>
      <c r="B100" s="3">
        <v>-100.75</v>
      </c>
      <c r="C100" s="3">
        <v>37.75</v>
      </c>
      <c r="D100" s="3">
        <v>35244</v>
      </c>
      <c r="E100" s="144" t="s">
        <v>522</v>
      </c>
      <c r="F100" s="11">
        <v>99</v>
      </c>
      <c r="G100" s="13"/>
      <c r="H100" s="18"/>
      <c r="I100" s="18"/>
      <c r="J100" s="18">
        <v>37.799999999999997</v>
      </c>
      <c r="K100" s="18">
        <v>-100.8</v>
      </c>
      <c r="L100" s="18">
        <f t="shared" si="3"/>
        <v>1</v>
      </c>
      <c r="M100" s="25">
        <v>53</v>
      </c>
      <c r="N100" s="22">
        <v>53</v>
      </c>
      <c r="O100" s="22">
        <v>53</v>
      </c>
      <c r="P100" s="22">
        <v>53</v>
      </c>
      <c r="Q100" s="115">
        <v>4.9193743950000002</v>
      </c>
      <c r="R100" s="115">
        <v>624.81855810000002</v>
      </c>
      <c r="S100" s="115">
        <v>8.6858585020000003</v>
      </c>
      <c r="T100" s="115">
        <v>0</v>
      </c>
      <c r="U100" s="115">
        <v>5.75</v>
      </c>
      <c r="V100" s="111">
        <v>0.93112498499999996</v>
      </c>
      <c r="W100" s="115">
        <v>1</v>
      </c>
      <c r="X100" s="18">
        <v>487</v>
      </c>
      <c r="Y100" s="90">
        <v>0.10882956878850103</v>
      </c>
      <c r="Z100" s="121">
        <v>7.8732847010625703E-3</v>
      </c>
      <c r="AA100" s="105" t="s">
        <v>597</v>
      </c>
      <c r="AB100" s="18"/>
      <c r="AC100" s="18"/>
      <c r="AD100" s="18"/>
      <c r="AE100" s="18"/>
      <c r="AF100" s="54" t="s">
        <v>422</v>
      </c>
      <c r="AG100" s="18"/>
      <c r="AH100" s="18"/>
      <c r="AI100" s="18">
        <v>0.187554</v>
      </c>
      <c r="AJ100" s="18">
        <v>69.721199035644503</v>
      </c>
      <c r="AK100" s="18">
        <v>554.90997314453102</v>
      </c>
      <c r="AL100" s="18"/>
      <c r="AM100" s="18"/>
      <c r="AN100" s="18"/>
      <c r="AO100" s="18"/>
      <c r="AP100" s="18"/>
      <c r="AQ100" s="18"/>
      <c r="AR100" s="18">
        <v>79</v>
      </c>
      <c r="AS100" s="18">
        <v>13.083440806045299</v>
      </c>
      <c r="AT100" s="18">
        <v>1419</v>
      </c>
      <c r="AU100" s="18">
        <v>0.343199436222692</v>
      </c>
      <c r="AV100" s="18">
        <v>1.3884470462799099</v>
      </c>
      <c r="AW100" s="18">
        <v>16.892284393310501</v>
      </c>
      <c r="AX100" s="18"/>
      <c r="AY100" s="18"/>
      <c r="AZ100" s="18" t="s">
        <v>447</v>
      </c>
      <c r="BA100" s="18" t="s">
        <v>442</v>
      </c>
      <c r="BB100" s="18"/>
      <c r="BC100" s="18"/>
      <c r="BD100" s="110" t="s">
        <v>1329</v>
      </c>
      <c r="BE100" s="105" t="s">
        <v>1196</v>
      </c>
      <c r="BF100" s="105">
        <v>0.99927712000000002</v>
      </c>
      <c r="BG100" s="105">
        <v>1</v>
      </c>
      <c r="BH100" s="105">
        <v>0.97499999999999998</v>
      </c>
      <c r="BI100" s="15" t="s">
        <v>1389</v>
      </c>
      <c r="BJ100" s="15">
        <v>1</v>
      </c>
    </row>
    <row r="101" spans="1:62" x14ac:dyDescent="0.25">
      <c r="A101" s="114">
        <f t="shared" si="2"/>
        <v>1</v>
      </c>
      <c r="B101" s="3">
        <v>-79.75</v>
      </c>
      <c r="C101" s="3">
        <v>37.75</v>
      </c>
      <c r="D101" s="3">
        <v>35286</v>
      </c>
      <c r="E101" s="14" t="s">
        <v>520</v>
      </c>
      <c r="F101" s="11">
        <v>100</v>
      </c>
      <c r="G101" s="13"/>
      <c r="H101" s="18"/>
      <c r="I101" s="18"/>
      <c r="J101" s="24">
        <v>37.533999999999999</v>
      </c>
      <c r="K101" s="24">
        <v>-79.778000000000006</v>
      </c>
      <c r="L101" s="18">
        <f t="shared" si="3"/>
        <v>0</v>
      </c>
      <c r="M101" s="25">
        <v>163.83000000000001</v>
      </c>
      <c r="N101" s="22">
        <v>50.8</v>
      </c>
      <c r="O101" s="22">
        <v>276.86</v>
      </c>
      <c r="P101" s="22">
        <v>163.82999999999998</v>
      </c>
      <c r="Q101" s="115">
        <v>95.873823599999994</v>
      </c>
      <c r="R101" s="115">
        <v>1128.543308</v>
      </c>
      <c r="S101" s="115">
        <v>318.57204819999998</v>
      </c>
      <c r="T101" s="115">
        <v>0.38670578999999999</v>
      </c>
      <c r="U101" s="115">
        <v>4.5</v>
      </c>
      <c r="V101" s="111">
        <v>0.33914998200000002</v>
      </c>
      <c r="W101" s="115">
        <v>0</v>
      </c>
      <c r="X101" s="18"/>
      <c r="Y101" s="90" t="e">
        <v>#DIV/0!</v>
      </c>
      <c r="Z101" s="121">
        <v>8.4953606041431873E-2</v>
      </c>
      <c r="AA101" s="105" t="s">
        <v>1653</v>
      </c>
      <c r="AB101" s="24"/>
      <c r="AC101" s="18"/>
      <c r="AD101" s="18"/>
      <c r="AE101" s="18"/>
      <c r="AF101" s="59" t="s">
        <v>1654</v>
      </c>
      <c r="AG101" s="18"/>
      <c r="AH101" s="18"/>
      <c r="AI101" s="18"/>
      <c r="AJ101" s="18"/>
      <c r="AK101" s="18"/>
      <c r="AL101" s="18"/>
      <c r="AM101" s="18"/>
      <c r="AN101" s="18"/>
      <c r="AO101" s="18"/>
      <c r="AP101" s="18"/>
      <c r="AQ101" s="18"/>
      <c r="AR101" s="18"/>
      <c r="AS101" s="18"/>
      <c r="AT101" s="18"/>
      <c r="AU101" s="18"/>
      <c r="AV101" s="18"/>
      <c r="AW101" s="18"/>
      <c r="AX101" s="18"/>
      <c r="AY101" s="18"/>
      <c r="AZ101" s="18"/>
      <c r="BA101" s="18"/>
      <c r="BB101" s="18"/>
      <c r="BC101" s="18"/>
      <c r="BD101" s="110" t="s">
        <v>1329</v>
      </c>
      <c r="BE101" s="105" t="s">
        <v>1196</v>
      </c>
      <c r="BF101" s="105">
        <v>0.99682080699999998</v>
      </c>
      <c r="BG101" s="105">
        <v>1</v>
      </c>
      <c r="BH101" s="105">
        <v>0.95</v>
      </c>
      <c r="BI101" s="15" t="s">
        <v>1389</v>
      </c>
      <c r="BJ101" s="15">
        <v>0</v>
      </c>
    </row>
    <row r="102" spans="1:62" x14ac:dyDescent="0.25">
      <c r="A102" s="114">
        <f t="shared" si="2"/>
        <v>1</v>
      </c>
      <c r="B102" s="3">
        <v>-79.25</v>
      </c>
      <c r="C102" s="3">
        <v>37.75</v>
      </c>
      <c r="D102" s="3">
        <v>35287</v>
      </c>
      <c r="E102" s="14" t="s">
        <v>520</v>
      </c>
      <c r="F102" s="11">
        <v>101</v>
      </c>
      <c r="G102" s="13" t="s">
        <v>1042</v>
      </c>
      <c r="H102" s="18"/>
      <c r="I102" s="18"/>
      <c r="J102" s="24">
        <v>37.545999999999999</v>
      </c>
      <c r="K102" s="24">
        <v>-79.132000000000005</v>
      </c>
      <c r="L102" s="18">
        <f t="shared" si="3"/>
        <v>0</v>
      </c>
      <c r="M102" s="25">
        <v>284.47999999999996</v>
      </c>
      <c r="N102" s="22">
        <v>114.3</v>
      </c>
      <c r="O102" s="22">
        <v>368.29999999999995</v>
      </c>
      <c r="P102" s="11">
        <v>327.65999999999997</v>
      </c>
      <c r="Q102" s="115">
        <v>103.5126333</v>
      </c>
      <c r="R102" s="115">
        <v>1207.620365</v>
      </c>
      <c r="S102" s="115">
        <v>400.19456430000002</v>
      </c>
      <c r="T102" s="115">
        <v>0.15310686600000001</v>
      </c>
      <c r="U102" s="115">
        <v>4.5</v>
      </c>
      <c r="V102" s="111">
        <v>0.292124987</v>
      </c>
      <c r="W102" s="115">
        <v>0</v>
      </c>
      <c r="X102" s="18"/>
      <c r="Y102" s="90" t="e">
        <v>#DIV/0!</v>
      </c>
      <c r="Z102" s="121">
        <v>8.5716203838709454E-2</v>
      </c>
      <c r="AA102" s="105" t="s">
        <v>1653</v>
      </c>
      <c r="AB102" s="24"/>
      <c r="AC102" s="18"/>
      <c r="AD102" s="18"/>
      <c r="AE102" s="18"/>
      <c r="AF102" s="59" t="s">
        <v>1654</v>
      </c>
      <c r="AG102" s="18"/>
      <c r="AH102" s="18"/>
      <c r="AI102" s="18"/>
      <c r="AJ102" s="18"/>
      <c r="AK102" s="18"/>
      <c r="AL102" s="18"/>
      <c r="AM102" s="18"/>
      <c r="AN102" s="18"/>
      <c r="AO102" s="18"/>
      <c r="AP102" s="18"/>
      <c r="AQ102" s="18"/>
      <c r="AR102" s="18"/>
      <c r="AS102" s="18"/>
      <c r="AT102" s="18"/>
      <c r="AU102" s="18"/>
      <c r="AV102" s="18"/>
      <c r="AW102" s="18"/>
      <c r="AX102" s="18"/>
      <c r="AY102" s="18"/>
      <c r="AZ102" s="18"/>
      <c r="BA102" s="18"/>
      <c r="BB102" s="18"/>
      <c r="BC102" s="18"/>
      <c r="BD102" s="110" t="s">
        <v>1329</v>
      </c>
      <c r="BE102" s="105" t="s">
        <v>1196</v>
      </c>
      <c r="BF102" s="105">
        <v>0.99865813400000003</v>
      </c>
      <c r="BG102" s="105">
        <v>1</v>
      </c>
      <c r="BH102" s="105">
        <v>0.95</v>
      </c>
      <c r="BI102" s="15" t="s">
        <v>1389</v>
      </c>
      <c r="BJ102" s="15">
        <v>0</v>
      </c>
    </row>
    <row r="103" spans="1:62" x14ac:dyDescent="0.25">
      <c r="A103" s="114">
        <f t="shared" si="2"/>
        <v>1</v>
      </c>
      <c r="B103" s="3">
        <v>-78.75</v>
      </c>
      <c r="C103" s="3">
        <v>37.75</v>
      </c>
      <c r="D103" s="3">
        <v>35288</v>
      </c>
      <c r="E103" s="47" t="s">
        <v>520</v>
      </c>
      <c r="F103" s="11">
        <v>102</v>
      </c>
      <c r="G103" s="13" t="s">
        <v>1061</v>
      </c>
      <c r="H103" s="49"/>
      <c r="I103" s="49"/>
      <c r="J103" s="24">
        <v>37.520000000000003</v>
      </c>
      <c r="K103" s="24">
        <v>-78.542000000000002</v>
      </c>
      <c r="L103" s="18">
        <f t="shared" si="3"/>
        <v>0</v>
      </c>
      <c r="M103" s="25">
        <v>364.91333333333324</v>
      </c>
      <c r="N103" s="22">
        <v>289.56</v>
      </c>
      <c r="O103" s="22">
        <v>414.02</v>
      </c>
      <c r="P103" s="22">
        <v>391.15999999999997</v>
      </c>
      <c r="Q103" s="115">
        <v>146.9845952</v>
      </c>
      <c r="R103" s="115">
        <v>1236.0789769999999</v>
      </c>
      <c r="S103" s="115">
        <v>415.0740093</v>
      </c>
      <c r="T103" s="115">
        <v>3.171391E-3</v>
      </c>
      <c r="U103" s="115">
        <v>4.5</v>
      </c>
      <c r="V103" s="111">
        <v>0.488774985</v>
      </c>
      <c r="W103" s="115">
        <v>0</v>
      </c>
      <c r="X103" s="49"/>
      <c r="Y103" s="90" t="e">
        <v>#DIV/0!</v>
      </c>
      <c r="Z103" s="121">
        <v>0.1189119772824804</v>
      </c>
      <c r="AA103" s="105" t="s">
        <v>1653</v>
      </c>
      <c r="AB103" s="24"/>
      <c r="AC103" s="49"/>
      <c r="AD103" s="49"/>
      <c r="AE103" s="49"/>
      <c r="AF103" s="59" t="s">
        <v>1654</v>
      </c>
      <c r="AG103" s="49"/>
      <c r="AH103" s="49"/>
      <c r="AI103" s="49"/>
      <c r="AJ103" s="49"/>
      <c r="AK103" s="49"/>
      <c r="AL103" s="49"/>
      <c r="AM103" s="49"/>
      <c r="AN103" s="49"/>
      <c r="AO103" s="49"/>
      <c r="AP103" s="49"/>
      <c r="AQ103" s="49"/>
      <c r="AR103" s="49"/>
      <c r="AS103" s="49"/>
      <c r="AT103" s="49"/>
      <c r="AU103" s="49"/>
      <c r="AV103" s="49"/>
      <c r="AW103" s="49"/>
      <c r="AX103" s="49"/>
      <c r="AY103" s="49"/>
      <c r="AZ103" s="49"/>
      <c r="BA103" s="49"/>
      <c r="BB103" s="49"/>
      <c r="BC103" s="49"/>
      <c r="BD103" s="110" t="s">
        <v>1329</v>
      </c>
      <c r="BE103" s="105" t="s">
        <v>1196</v>
      </c>
      <c r="BF103" s="105">
        <v>0.99036759100000005</v>
      </c>
      <c r="BG103" s="105">
        <v>1</v>
      </c>
      <c r="BH103" s="105">
        <v>0.95</v>
      </c>
      <c r="BI103" s="15" t="s">
        <v>1389</v>
      </c>
      <c r="BJ103" s="15">
        <v>0</v>
      </c>
    </row>
    <row r="104" spans="1:62" x14ac:dyDescent="0.25">
      <c r="A104" s="114">
        <f t="shared" si="2"/>
        <v>1</v>
      </c>
      <c r="B104" s="3">
        <v>-78.25</v>
      </c>
      <c r="C104" s="3">
        <v>37.75</v>
      </c>
      <c r="D104" s="3">
        <v>35289</v>
      </c>
      <c r="E104" s="14" t="s">
        <v>520</v>
      </c>
      <c r="F104" s="11">
        <v>103</v>
      </c>
      <c r="G104" s="13"/>
      <c r="H104" s="18"/>
      <c r="I104" s="18"/>
      <c r="J104" s="24">
        <v>37.703000000000003</v>
      </c>
      <c r="K104" s="24">
        <v>-78.057000000000002</v>
      </c>
      <c r="L104" s="18">
        <f t="shared" si="3"/>
        <v>0</v>
      </c>
      <c r="M104" s="25">
        <v>269.24</v>
      </c>
      <c r="N104" s="22">
        <v>266.7</v>
      </c>
      <c r="O104" s="22">
        <v>271.77999999999997</v>
      </c>
      <c r="P104" s="22">
        <v>269.24</v>
      </c>
      <c r="Q104" s="115">
        <v>123.8955868</v>
      </c>
      <c r="R104" s="115">
        <v>1194.0245540000001</v>
      </c>
      <c r="S104" s="115">
        <v>376.92431299999998</v>
      </c>
      <c r="T104" s="115">
        <v>0</v>
      </c>
      <c r="U104" s="115">
        <v>4.5</v>
      </c>
      <c r="V104" s="111">
        <v>0.43462497</v>
      </c>
      <c r="W104" s="115">
        <v>0</v>
      </c>
      <c r="X104" s="18"/>
      <c r="Y104" s="90" t="e">
        <v>#DIV/0!</v>
      </c>
      <c r="Z104" s="121">
        <v>0.10376301424134939</v>
      </c>
      <c r="AA104" s="105" t="s">
        <v>1653</v>
      </c>
      <c r="AB104" s="24"/>
      <c r="AC104" s="18"/>
      <c r="AD104" s="18"/>
      <c r="AE104" s="18"/>
      <c r="AF104" s="59" t="s">
        <v>1654</v>
      </c>
      <c r="AG104" s="18"/>
      <c r="AH104" s="18"/>
      <c r="AI104" s="18"/>
      <c r="AJ104" s="18"/>
      <c r="AK104" s="18"/>
      <c r="AL104" s="18"/>
      <c r="AM104" s="18"/>
      <c r="AN104" s="18"/>
      <c r="AO104" s="18"/>
      <c r="AP104" s="18"/>
      <c r="AQ104" s="18"/>
      <c r="AR104" s="18"/>
      <c r="AS104" s="18"/>
      <c r="AT104" s="18"/>
      <c r="AU104" s="18"/>
      <c r="AV104" s="18"/>
      <c r="AW104" s="18"/>
      <c r="AX104" s="18"/>
      <c r="AY104" s="18"/>
      <c r="AZ104" s="18"/>
      <c r="BA104" s="18"/>
      <c r="BB104" s="18"/>
      <c r="BC104" s="18"/>
      <c r="BD104" s="110" t="s">
        <v>1329</v>
      </c>
      <c r="BE104" s="105" t="s">
        <v>1196</v>
      </c>
      <c r="BF104" s="105">
        <v>0.99065329499999999</v>
      </c>
      <c r="BG104" s="105">
        <v>1</v>
      </c>
      <c r="BH104" s="105">
        <v>0.95</v>
      </c>
      <c r="BI104" s="15" t="s">
        <v>1389</v>
      </c>
      <c r="BJ104" s="15">
        <v>0</v>
      </c>
    </row>
    <row r="105" spans="1:62" x14ac:dyDescent="0.25">
      <c r="A105" s="114">
        <f t="shared" si="2"/>
        <v>1</v>
      </c>
      <c r="B105" s="3">
        <v>-77.75</v>
      </c>
      <c r="C105" s="3">
        <v>37.75</v>
      </c>
      <c r="D105" s="3">
        <v>35290</v>
      </c>
      <c r="E105" s="14" t="s">
        <v>520</v>
      </c>
      <c r="F105" s="11">
        <v>104</v>
      </c>
      <c r="G105" s="13"/>
      <c r="H105" s="18"/>
      <c r="I105" s="18"/>
      <c r="J105" s="24">
        <v>37.756</v>
      </c>
      <c r="K105" s="24">
        <v>-77.608999999999995</v>
      </c>
      <c r="L105" s="18">
        <f t="shared" si="3"/>
        <v>0</v>
      </c>
      <c r="M105" s="25">
        <v>295.90999999999997</v>
      </c>
      <c r="N105" s="22">
        <v>279.39999999999998</v>
      </c>
      <c r="O105" s="22">
        <v>312.42</v>
      </c>
      <c r="P105" s="22">
        <v>295.90999999999997</v>
      </c>
      <c r="Q105" s="115">
        <v>124.137272</v>
      </c>
      <c r="R105" s="115">
        <v>1195.255944</v>
      </c>
      <c r="S105" s="115">
        <v>361.438804</v>
      </c>
      <c r="T105" s="115">
        <v>0</v>
      </c>
      <c r="U105" s="115">
        <v>4.5</v>
      </c>
      <c r="V105" s="111">
        <v>0.44887497999999998</v>
      </c>
      <c r="W105" s="115">
        <v>0</v>
      </c>
      <c r="X105" s="18"/>
      <c r="Y105" s="90" t="e">
        <v>#DIV/0!</v>
      </c>
      <c r="Z105" s="121">
        <v>0.10385831806459475</v>
      </c>
      <c r="AA105" s="105" t="s">
        <v>1653</v>
      </c>
      <c r="AB105" s="24"/>
      <c r="AC105" s="18"/>
      <c r="AD105" s="18"/>
      <c r="AE105" s="18"/>
      <c r="AF105" s="59" t="s">
        <v>1654</v>
      </c>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10" t="s">
        <v>1329</v>
      </c>
      <c r="BE105" s="105" t="s">
        <v>1196</v>
      </c>
      <c r="BF105" s="105">
        <v>0.97967780800000004</v>
      </c>
      <c r="BG105" s="105">
        <v>1</v>
      </c>
      <c r="BH105" s="105">
        <v>0.95</v>
      </c>
      <c r="BI105" s="15" t="s">
        <v>1389</v>
      </c>
      <c r="BJ105" s="15">
        <v>0</v>
      </c>
    </row>
    <row r="106" spans="1:62" x14ac:dyDescent="0.25">
      <c r="A106" s="114">
        <f t="shared" si="2"/>
        <v>1</v>
      </c>
      <c r="B106" s="3">
        <v>-77.25</v>
      </c>
      <c r="C106" s="3">
        <v>37.75</v>
      </c>
      <c r="D106" s="3">
        <v>35291</v>
      </c>
      <c r="E106" s="43" t="s">
        <v>520</v>
      </c>
      <c r="F106" s="11">
        <v>105</v>
      </c>
      <c r="G106" s="44"/>
      <c r="H106" s="45"/>
      <c r="I106" s="45"/>
      <c r="J106" s="46">
        <v>37.738999999999997</v>
      </c>
      <c r="K106" s="46">
        <v>-77.224000000000004</v>
      </c>
      <c r="L106" s="18">
        <f t="shared" si="3"/>
        <v>0</v>
      </c>
      <c r="M106" s="25">
        <v>323.84999999999997</v>
      </c>
      <c r="N106" s="22">
        <v>314.95999999999998</v>
      </c>
      <c r="O106" s="22">
        <v>332.73999999999995</v>
      </c>
      <c r="P106" s="22">
        <v>323.84999999999997</v>
      </c>
      <c r="Q106" s="115">
        <v>195.78384579999999</v>
      </c>
      <c r="R106" s="115">
        <v>1190.1026649999999</v>
      </c>
      <c r="S106" s="115">
        <v>446.45379589999999</v>
      </c>
      <c r="T106" s="115">
        <v>0</v>
      </c>
      <c r="U106" s="115">
        <v>4.5</v>
      </c>
      <c r="V106" s="111">
        <v>0.91674995400000003</v>
      </c>
      <c r="W106" s="115">
        <v>0</v>
      </c>
      <c r="X106" s="67"/>
      <c r="Y106" s="90" t="e">
        <v>#DIV/0!</v>
      </c>
      <c r="Z106" s="121">
        <v>0.16451004737020319</v>
      </c>
      <c r="AA106" s="105" t="s">
        <v>1653</v>
      </c>
      <c r="AB106" s="46"/>
      <c r="AC106" s="45"/>
      <c r="AD106" s="45"/>
      <c r="AE106" s="45"/>
      <c r="AF106" s="59" t="s">
        <v>1654</v>
      </c>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110" t="s">
        <v>1329</v>
      </c>
      <c r="BE106" s="105" t="s">
        <v>1196</v>
      </c>
      <c r="BF106" s="105">
        <v>0.86669320999999999</v>
      </c>
      <c r="BG106" s="105">
        <v>1</v>
      </c>
      <c r="BH106" s="105">
        <v>0.95</v>
      </c>
      <c r="BI106" s="15" t="s">
        <v>1389</v>
      </c>
      <c r="BJ106" s="15">
        <v>0</v>
      </c>
    </row>
    <row r="107" spans="1:62" x14ac:dyDescent="0.25">
      <c r="A107" s="114">
        <f t="shared" si="2"/>
        <v>1</v>
      </c>
      <c r="B107" s="3">
        <v>-76.75</v>
      </c>
      <c r="C107" s="3">
        <v>37.75</v>
      </c>
      <c r="D107" s="3">
        <v>35292</v>
      </c>
      <c r="E107" s="14" t="s">
        <v>520</v>
      </c>
      <c r="F107" s="11">
        <v>106</v>
      </c>
      <c r="G107" s="13" t="s">
        <v>1061</v>
      </c>
      <c r="H107" s="18"/>
      <c r="I107" s="18"/>
      <c r="J107" s="24">
        <v>37.865000000000002</v>
      </c>
      <c r="K107" s="24">
        <v>-76.680000000000007</v>
      </c>
      <c r="L107" s="18">
        <f t="shared" si="3"/>
        <v>0</v>
      </c>
      <c r="M107" s="25">
        <v>327.66000000000003</v>
      </c>
      <c r="N107" s="22">
        <v>317.5</v>
      </c>
      <c r="O107" s="22">
        <v>335.28</v>
      </c>
      <c r="P107" s="11">
        <v>330.2</v>
      </c>
      <c r="Q107" s="115">
        <v>202.1887744</v>
      </c>
      <c r="R107" s="115">
        <v>1225.3629579999999</v>
      </c>
      <c r="S107" s="115">
        <v>399.8724881</v>
      </c>
      <c r="T107" s="115">
        <v>0</v>
      </c>
      <c r="U107" s="115">
        <v>4.5</v>
      </c>
      <c r="V107" s="111">
        <v>0.91199994100000004</v>
      </c>
      <c r="W107" s="115">
        <v>0</v>
      </c>
      <c r="X107" s="18"/>
      <c r="Y107" s="90" t="e">
        <v>#DIV/0!</v>
      </c>
      <c r="Z107" s="121">
        <v>0.16500317157281105</v>
      </c>
      <c r="AA107" s="105" t="s">
        <v>1653</v>
      </c>
      <c r="AB107" s="24"/>
      <c r="AC107" s="18"/>
      <c r="AD107" s="18"/>
      <c r="AE107" s="18"/>
      <c r="AF107" s="59" t="s">
        <v>1654</v>
      </c>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10" t="s">
        <v>1329</v>
      </c>
      <c r="BE107" s="105" t="s">
        <v>1196</v>
      </c>
      <c r="BF107" s="105">
        <v>0.78915447599999999</v>
      </c>
      <c r="BG107" s="105">
        <v>1</v>
      </c>
      <c r="BH107" s="105">
        <v>0.95</v>
      </c>
      <c r="BI107" s="15" t="s">
        <v>1389</v>
      </c>
      <c r="BJ107" s="15">
        <v>0</v>
      </c>
    </row>
    <row r="108" spans="1:62" x14ac:dyDescent="0.25">
      <c r="A108" s="114">
        <f t="shared" si="2"/>
        <v>1</v>
      </c>
      <c r="B108" s="3">
        <v>-76.25</v>
      </c>
      <c r="C108" s="3">
        <v>37.75</v>
      </c>
      <c r="D108" s="3">
        <v>35293</v>
      </c>
      <c r="E108" s="14" t="s">
        <v>520</v>
      </c>
      <c r="F108" s="11">
        <v>107</v>
      </c>
      <c r="G108" s="13"/>
      <c r="H108" s="18"/>
      <c r="I108" s="18"/>
      <c r="J108" s="24">
        <v>37.697000000000003</v>
      </c>
      <c r="K108" s="24">
        <v>-76.48</v>
      </c>
      <c r="L108" s="18">
        <f t="shared" si="3"/>
        <v>0</v>
      </c>
      <c r="M108" s="25">
        <v>369.56999999999994</v>
      </c>
      <c r="N108" s="22">
        <v>365.76</v>
      </c>
      <c r="O108" s="22">
        <v>373.37999999999994</v>
      </c>
      <c r="P108" s="22">
        <v>369.56999999999994</v>
      </c>
      <c r="Q108" s="115">
        <v>187.94135829999999</v>
      </c>
      <c r="R108" s="115">
        <v>1198.947314</v>
      </c>
      <c r="S108" s="115">
        <v>400.58862429999999</v>
      </c>
      <c r="T108" s="115">
        <v>0</v>
      </c>
      <c r="U108" s="115">
        <v>4.5</v>
      </c>
      <c r="V108" s="111">
        <v>0.93575000799999997</v>
      </c>
      <c r="W108" s="115">
        <v>0</v>
      </c>
      <c r="X108" s="18"/>
      <c r="Y108" s="90" t="e">
        <v>#DIV/0!</v>
      </c>
      <c r="Z108" s="121">
        <v>0.15675531029328987</v>
      </c>
      <c r="AA108" s="105" t="s">
        <v>1653</v>
      </c>
      <c r="AB108" s="24"/>
      <c r="AC108" s="18"/>
      <c r="AD108" s="18"/>
      <c r="AE108" s="18"/>
      <c r="AF108" s="59" t="s">
        <v>1654</v>
      </c>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10" t="s">
        <v>1329</v>
      </c>
      <c r="BE108" s="105" t="s">
        <v>1196</v>
      </c>
      <c r="BF108" s="105">
        <v>0.87128726300000003</v>
      </c>
      <c r="BG108" s="105">
        <v>1</v>
      </c>
      <c r="BH108" s="105">
        <v>0.95</v>
      </c>
      <c r="BI108" s="15" t="s">
        <v>1389</v>
      </c>
      <c r="BJ108" s="15">
        <v>0</v>
      </c>
    </row>
    <row r="109" spans="1:62" x14ac:dyDescent="0.25">
      <c r="A109" s="114">
        <f t="shared" si="2"/>
        <v>1</v>
      </c>
      <c r="B109" s="3">
        <v>-75.75</v>
      </c>
      <c r="C109" s="3">
        <v>37.75</v>
      </c>
      <c r="D109" s="3">
        <v>35294</v>
      </c>
      <c r="E109" s="14" t="s">
        <v>520</v>
      </c>
      <c r="F109" s="11">
        <v>108</v>
      </c>
      <c r="G109" s="13"/>
      <c r="H109" s="18"/>
      <c r="I109" s="18"/>
      <c r="J109" s="24">
        <v>37.621000000000002</v>
      </c>
      <c r="K109" s="24">
        <v>-75.748000000000005</v>
      </c>
      <c r="L109" s="18">
        <f t="shared" si="3"/>
        <v>0</v>
      </c>
      <c r="M109" s="18">
        <v>378.46</v>
      </c>
      <c r="N109" s="22"/>
      <c r="O109" s="22"/>
      <c r="P109" s="11">
        <v>378.46</v>
      </c>
      <c r="Q109" s="115">
        <v>181.3407254</v>
      </c>
      <c r="R109" s="115">
        <v>1212.23711</v>
      </c>
      <c r="S109" s="115">
        <v>415.7497166</v>
      </c>
      <c r="T109" s="115">
        <v>0</v>
      </c>
      <c r="U109" s="115">
        <v>4.5</v>
      </c>
      <c r="V109" s="111">
        <v>0.94050002099999996</v>
      </c>
      <c r="W109" s="115">
        <v>0</v>
      </c>
      <c r="X109" s="18"/>
      <c r="Y109" s="90" t="e">
        <v>#DIV/0!</v>
      </c>
      <c r="Z109" s="121">
        <v>0.1495917950337452</v>
      </c>
      <c r="AA109" s="105" t="s">
        <v>1653</v>
      </c>
      <c r="AB109" s="24"/>
      <c r="AC109" s="18"/>
      <c r="AD109" s="18"/>
      <c r="AE109" s="18"/>
      <c r="AF109" s="59" t="s">
        <v>1654</v>
      </c>
      <c r="AG109" s="18"/>
      <c r="AH109" s="18"/>
      <c r="AI109" s="18"/>
      <c r="AJ109" s="18"/>
      <c r="AK109" s="18"/>
      <c r="AL109" s="18"/>
      <c r="AM109" s="18"/>
      <c r="AN109" s="18"/>
      <c r="AO109" s="18"/>
      <c r="AP109" s="18"/>
      <c r="AQ109" s="18"/>
      <c r="AR109" s="18"/>
      <c r="AS109" s="18"/>
      <c r="AT109" s="18"/>
      <c r="AU109" s="18"/>
      <c r="AV109" s="18"/>
      <c r="AW109" s="18"/>
      <c r="AX109" s="18"/>
      <c r="AY109" s="18"/>
      <c r="AZ109" s="18"/>
      <c r="BA109" s="18"/>
      <c r="BB109" s="18"/>
      <c r="BC109" s="18"/>
      <c r="BD109" s="110" t="s">
        <v>1329</v>
      </c>
      <c r="BE109" s="105" t="s">
        <v>1196</v>
      </c>
      <c r="BF109" s="105">
        <v>0.80599526399999999</v>
      </c>
      <c r="BG109" s="105">
        <v>0.86</v>
      </c>
      <c r="BH109" s="105">
        <v>0.95</v>
      </c>
      <c r="BI109" s="15" t="s">
        <v>1389</v>
      </c>
      <c r="BJ109" s="15">
        <v>0</v>
      </c>
    </row>
    <row r="110" spans="1:62" x14ac:dyDescent="0.25">
      <c r="A110" s="114">
        <f t="shared" si="2"/>
        <v>1</v>
      </c>
      <c r="B110" s="3">
        <v>-3.25</v>
      </c>
      <c r="C110" s="3">
        <v>37.75</v>
      </c>
      <c r="D110" s="3">
        <v>35309</v>
      </c>
      <c r="E110" s="84" t="s">
        <v>521</v>
      </c>
      <c r="F110" s="11">
        <v>109</v>
      </c>
      <c r="G110" s="48" t="s">
        <v>1128</v>
      </c>
      <c r="H110" s="48" t="s">
        <v>376</v>
      </c>
      <c r="I110" s="48" t="s">
        <v>876</v>
      </c>
      <c r="J110" s="48">
        <v>37.909999999999997</v>
      </c>
      <c r="K110" s="48">
        <v>-3.03</v>
      </c>
      <c r="L110" s="18">
        <f t="shared" si="3"/>
        <v>1</v>
      </c>
      <c r="M110" s="13">
        <v>244.2</v>
      </c>
      <c r="N110" s="13"/>
      <c r="O110" s="13"/>
      <c r="P110" s="13">
        <v>244.2</v>
      </c>
      <c r="Q110" s="115">
        <v>25.142828659999999</v>
      </c>
      <c r="R110" s="115">
        <v>537.00982050000005</v>
      </c>
      <c r="S110" s="115">
        <v>68.312863539999995</v>
      </c>
      <c r="T110" s="115">
        <v>0.25137376</v>
      </c>
      <c r="U110" s="115">
        <v>4.0999999999999996</v>
      </c>
      <c r="V110" s="111">
        <v>0.37799999099999998</v>
      </c>
      <c r="W110" s="115">
        <v>1</v>
      </c>
      <c r="X110" s="48">
        <v>740</v>
      </c>
      <c r="Y110" s="90">
        <v>0.32999999999999996</v>
      </c>
      <c r="Z110" s="121">
        <v>4.6820053746927298E-2</v>
      </c>
      <c r="AA110" s="105" t="s">
        <v>743</v>
      </c>
      <c r="AB110" s="48"/>
      <c r="AC110" s="48"/>
      <c r="AD110" s="48"/>
      <c r="AE110" s="48"/>
      <c r="AF110" s="79" t="s">
        <v>114</v>
      </c>
      <c r="AG110" s="48" t="s">
        <v>768</v>
      </c>
      <c r="AH110" s="48"/>
      <c r="AI110" s="48">
        <v>3.9637760000000002</v>
      </c>
      <c r="AJ110" s="48">
        <v>19.394699096679702</v>
      </c>
      <c r="AK110" s="48">
        <v>944.96502685546898</v>
      </c>
      <c r="AL110" s="48"/>
      <c r="AM110" s="48"/>
      <c r="AN110" s="48"/>
      <c r="AO110" s="48"/>
      <c r="AP110" s="48"/>
      <c r="AQ110" s="48"/>
      <c r="AR110" s="48">
        <v>107</v>
      </c>
      <c r="AS110" s="48">
        <v>15.3598488664987</v>
      </c>
      <c r="AT110" s="48">
        <v>850</v>
      </c>
      <c r="AU110" s="48">
        <v>0.870588235294118</v>
      </c>
      <c r="AV110" s="48">
        <v>1.45607602596283</v>
      </c>
      <c r="AW110" s="48">
        <v>27.717357635498001</v>
      </c>
      <c r="AX110" s="48"/>
      <c r="AY110" s="48"/>
      <c r="AZ110" s="48"/>
      <c r="BA110" s="48" t="s">
        <v>443</v>
      </c>
      <c r="BB110" s="48"/>
      <c r="BC110" s="48"/>
      <c r="BD110" s="110" t="s">
        <v>1338</v>
      </c>
      <c r="BE110" s="105" t="s">
        <v>1194</v>
      </c>
      <c r="BF110" s="105">
        <v>0.99954137499999995</v>
      </c>
      <c r="BG110" s="105">
        <v>1</v>
      </c>
      <c r="BH110" s="105">
        <v>0.9</v>
      </c>
      <c r="BI110" s="15" t="s">
        <v>1390</v>
      </c>
      <c r="BJ110" s="15">
        <v>0</v>
      </c>
    </row>
    <row r="111" spans="1:62" x14ac:dyDescent="0.25">
      <c r="A111" s="114">
        <f t="shared" si="2"/>
        <v>1</v>
      </c>
      <c r="B111" s="3">
        <v>-2.25</v>
      </c>
      <c r="C111" s="3">
        <v>37.75</v>
      </c>
      <c r="D111" s="3">
        <v>35311</v>
      </c>
      <c r="E111" s="144" t="s">
        <v>522</v>
      </c>
      <c r="F111" s="11">
        <v>110</v>
      </c>
      <c r="G111" s="13" t="s">
        <v>1125</v>
      </c>
      <c r="H111" s="13" t="s">
        <v>376</v>
      </c>
      <c r="I111" s="13" t="s">
        <v>955</v>
      </c>
      <c r="J111" s="13">
        <v>37.659999999999997</v>
      </c>
      <c r="K111" s="13">
        <v>-2.2400000000000002</v>
      </c>
      <c r="L111" s="18">
        <f t="shared" si="3"/>
        <v>1</v>
      </c>
      <c r="M111" s="18">
        <v>117.9</v>
      </c>
      <c r="N111" s="13">
        <v>116</v>
      </c>
      <c r="O111" s="13">
        <v>159.72</v>
      </c>
      <c r="P111" s="11">
        <v>117.9</v>
      </c>
      <c r="Q111" s="115">
        <v>23.265250550000001</v>
      </c>
      <c r="R111" s="115">
        <v>414.1841033</v>
      </c>
      <c r="S111" s="115">
        <v>54.70583697</v>
      </c>
      <c r="T111" s="115">
        <v>0.43851532500000001</v>
      </c>
      <c r="U111" s="115">
        <v>4.3</v>
      </c>
      <c r="V111" s="111">
        <v>0.47174999099999998</v>
      </c>
      <c r="W111" s="115">
        <v>1</v>
      </c>
      <c r="X111" s="13">
        <v>484</v>
      </c>
      <c r="Y111" s="90">
        <v>0.24359504132231405</v>
      </c>
      <c r="Z111" s="121">
        <v>5.6171278343275954E-2</v>
      </c>
      <c r="AA111" s="105" t="s">
        <v>744</v>
      </c>
      <c r="AB111" s="13"/>
      <c r="AC111" s="13"/>
      <c r="AD111" s="13"/>
      <c r="AE111" s="13"/>
      <c r="AF111" s="55" t="s">
        <v>524</v>
      </c>
      <c r="AG111" s="13" t="s">
        <v>767</v>
      </c>
      <c r="AH111" s="13"/>
      <c r="AI111" s="13">
        <v>10.15519808</v>
      </c>
      <c r="AJ111" s="13">
        <v>36.553001403808601</v>
      </c>
      <c r="AK111" s="13">
        <v>715.82159423828102</v>
      </c>
      <c r="AL111" s="13"/>
      <c r="AM111" s="13"/>
      <c r="AN111" s="13"/>
      <c r="AO111" s="13"/>
      <c r="AP111" s="13"/>
      <c r="AQ111" s="13"/>
      <c r="AR111" s="13">
        <v>199</v>
      </c>
      <c r="AS111" s="13">
        <v>4.5028034256926697</v>
      </c>
      <c r="AT111" s="13">
        <v>850</v>
      </c>
      <c r="AU111" s="13">
        <v>0.56941176470588195</v>
      </c>
      <c r="AV111" s="13">
        <v>1.32277011871338</v>
      </c>
      <c r="AW111" s="13">
        <v>24.934606552123999</v>
      </c>
      <c r="AX111" s="13"/>
      <c r="AY111" s="13"/>
      <c r="AZ111" s="13"/>
      <c r="BA111" s="13" t="s">
        <v>442</v>
      </c>
      <c r="BB111" s="13"/>
      <c r="BC111" s="13"/>
      <c r="BD111" s="110" t="s">
        <v>1338</v>
      </c>
      <c r="BE111" s="105" t="s">
        <v>1194</v>
      </c>
      <c r="BF111" s="105">
        <v>1</v>
      </c>
      <c r="BG111" s="105">
        <v>1</v>
      </c>
      <c r="BH111" s="105">
        <v>0.92500000000000004</v>
      </c>
      <c r="BI111" s="15" t="s">
        <v>1390</v>
      </c>
      <c r="BJ111" s="15">
        <v>0</v>
      </c>
    </row>
    <row r="112" spans="1:62" ht="15" x14ac:dyDescent="0.35">
      <c r="A112" s="114">
        <f t="shared" si="2"/>
        <v>1</v>
      </c>
      <c r="B112" s="3">
        <v>37.75</v>
      </c>
      <c r="C112" s="3">
        <v>37.75</v>
      </c>
      <c r="D112" s="3">
        <v>35358</v>
      </c>
      <c r="E112" s="105" t="s">
        <v>1392</v>
      </c>
      <c r="F112" s="11">
        <v>111</v>
      </c>
      <c r="G112" s="105" t="s">
        <v>1463</v>
      </c>
      <c r="H112" s="105" t="s">
        <v>1336</v>
      </c>
      <c r="I112" s="105" t="s">
        <v>1413</v>
      </c>
      <c r="J112" s="123">
        <v>37.75</v>
      </c>
      <c r="K112" s="108">
        <v>37.683300000000003</v>
      </c>
      <c r="L112" s="18">
        <f t="shared" si="3"/>
        <v>0</v>
      </c>
      <c r="M112" s="105">
        <v>68</v>
      </c>
      <c r="P112" s="131">
        <v>68</v>
      </c>
      <c r="Q112" s="105">
        <v>54.589819519999999</v>
      </c>
      <c r="R112" s="105">
        <v>580.53286349999996</v>
      </c>
      <c r="S112" s="105">
        <v>171.03812450000001</v>
      </c>
      <c r="T112" s="105">
        <v>0.60337312499999995</v>
      </c>
      <c r="U112" s="105">
        <v>4.0999999999999996</v>
      </c>
      <c r="V112" s="105">
        <v>0.32400000099999998</v>
      </c>
      <c r="W112" s="105">
        <v>0</v>
      </c>
      <c r="X112" s="105">
        <v>550</v>
      </c>
      <c r="Y112" s="90">
        <v>0.12363636363636364</v>
      </c>
      <c r="Z112" s="116">
        <v>9.4033986623246676E-2</v>
      </c>
      <c r="AA112" s="105" t="s">
        <v>824</v>
      </c>
      <c r="AB112" s="105">
        <v>1</v>
      </c>
      <c r="AE112" s="105" t="s">
        <v>1466</v>
      </c>
      <c r="AF112" s="57" t="s">
        <v>892</v>
      </c>
      <c r="AG112" s="107" t="s">
        <v>895</v>
      </c>
      <c r="AH112" s="108"/>
      <c r="AI112" s="108">
        <v>3.1071579999999899</v>
      </c>
      <c r="AJ112" s="108">
        <v>20.1485996246338</v>
      </c>
      <c r="AK112" s="108">
        <v>233.10000610351599</v>
      </c>
      <c r="AL112" s="108"/>
      <c r="AM112" s="108"/>
      <c r="AN112" s="108"/>
      <c r="AO112" s="108"/>
      <c r="AP112" s="108"/>
      <c r="AQ112" s="108"/>
      <c r="AR112" s="108">
        <v>90</v>
      </c>
      <c r="AS112" s="108">
        <v>10.5368891687657</v>
      </c>
      <c r="AT112" s="108">
        <v>931</v>
      </c>
      <c r="AU112" s="108">
        <v>0.59076262083780895</v>
      </c>
      <c r="AV112" s="108">
        <v>1.42577600479126</v>
      </c>
      <c r="AW112" s="108">
        <v>30.9312934875488</v>
      </c>
      <c r="AX112" s="108"/>
      <c r="AY112" s="108"/>
      <c r="AZ112" s="108" t="s">
        <v>449</v>
      </c>
      <c r="BA112" s="108" t="s">
        <v>442</v>
      </c>
      <c r="BB112" s="108"/>
      <c r="BC112" s="108"/>
      <c r="BD112" s="110" t="s">
        <v>1339</v>
      </c>
      <c r="BE112" s="105" t="s">
        <v>1195</v>
      </c>
      <c r="BF112" s="105">
        <v>0.99325452800000003</v>
      </c>
      <c r="BG112" s="105">
        <v>1</v>
      </c>
      <c r="BH112" s="105">
        <v>0.9</v>
      </c>
      <c r="BI112" s="15" t="s">
        <v>1389</v>
      </c>
      <c r="BJ112" s="15">
        <v>0</v>
      </c>
    </row>
    <row r="113" spans="1:62" x14ac:dyDescent="0.25">
      <c r="A113" s="114">
        <f t="shared" si="2"/>
        <v>1</v>
      </c>
      <c r="B113" s="3">
        <v>77.75</v>
      </c>
      <c r="C113" s="3">
        <v>37.75</v>
      </c>
      <c r="D113" s="3">
        <v>35429</v>
      </c>
      <c r="E113" s="162" t="s">
        <v>889</v>
      </c>
      <c r="F113" s="11">
        <v>112</v>
      </c>
      <c r="G113" s="48"/>
      <c r="H113" s="18" t="s">
        <v>888</v>
      </c>
      <c r="I113" s="18" t="s">
        <v>1242</v>
      </c>
      <c r="J113" s="18">
        <v>37.923999999999999</v>
      </c>
      <c r="K113" s="18">
        <v>77.885000000000005</v>
      </c>
      <c r="L113" s="18">
        <f t="shared" si="3"/>
        <v>0</v>
      </c>
      <c r="M113" s="18">
        <v>0.3</v>
      </c>
      <c r="N113" s="18">
        <v>0</v>
      </c>
      <c r="O113" s="18">
        <v>1</v>
      </c>
      <c r="P113" s="11"/>
      <c r="Q113" s="115">
        <v>0.62658508599999996</v>
      </c>
      <c r="R113" s="115">
        <v>57.437107040000001</v>
      </c>
      <c r="S113" s="115">
        <v>3.4122461099999999</v>
      </c>
      <c r="T113" s="115">
        <v>0</v>
      </c>
      <c r="U113" s="115">
        <v>4.75</v>
      </c>
      <c r="V113" s="111">
        <v>0.78787499699999997</v>
      </c>
      <c r="W113" s="115">
        <v>1</v>
      </c>
      <c r="X113" s="18">
        <v>50</v>
      </c>
      <c r="Y113" s="90">
        <v>6.0000000000000001E-3</v>
      </c>
      <c r="Z113" s="121">
        <v>1.25317017248217E-2</v>
      </c>
      <c r="AA113" s="105" t="s">
        <v>890</v>
      </c>
      <c r="AB113" s="18"/>
      <c r="AC113" s="18">
        <v>337000</v>
      </c>
      <c r="AD113" s="18"/>
      <c r="AE113" s="18"/>
      <c r="AF113" s="57"/>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10" t="s">
        <v>1336</v>
      </c>
      <c r="BE113" s="105" t="s">
        <v>1197</v>
      </c>
      <c r="BF113" s="105">
        <v>0.99999982099999996</v>
      </c>
      <c r="BG113" s="105">
        <v>1</v>
      </c>
      <c r="BH113" s="105">
        <v>0.95499999999999996</v>
      </c>
      <c r="BI113" s="15" t="s">
        <v>1389</v>
      </c>
      <c r="BJ113" s="15">
        <v>1</v>
      </c>
    </row>
    <row r="114" spans="1:62" ht="15.6" x14ac:dyDescent="0.35">
      <c r="A114" s="114">
        <f t="shared" si="2"/>
        <v>1</v>
      </c>
      <c r="B114" s="3">
        <v>112.25</v>
      </c>
      <c r="C114" s="3">
        <v>37.75</v>
      </c>
      <c r="D114" s="3">
        <v>35498</v>
      </c>
      <c r="E114" s="20" t="s">
        <v>1373</v>
      </c>
      <c r="F114" s="11">
        <v>113</v>
      </c>
      <c r="G114" s="13" t="s">
        <v>1365</v>
      </c>
      <c r="H114" s="18" t="s">
        <v>1364</v>
      </c>
      <c r="I114" s="18" t="s">
        <v>1366</v>
      </c>
      <c r="J114" s="18">
        <v>37.706499999999998</v>
      </c>
      <c r="K114" s="18">
        <v>112.4477</v>
      </c>
      <c r="L114" s="18">
        <f t="shared" si="3"/>
        <v>1</v>
      </c>
      <c r="M114" s="18">
        <v>59.37</v>
      </c>
      <c r="N114" s="18">
        <v>37.96</v>
      </c>
      <c r="O114" s="18">
        <v>84.98</v>
      </c>
      <c r="P114" s="11"/>
      <c r="Q114" s="115">
        <v>11.2977831</v>
      </c>
      <c r="R114" s="115">
        <v>434.75197889999998</v>
      </c>
      <c r="S114" s="115">
        <v>28.914719810000001</v>
      </c>
      <c r="T114" s="115">
        <v>0.103432837</v>
      </c>
      <c r="U114" s="115">
        <v>3.9</v>
      </c>
      <c r="V114" s="111">
        <v>0.404249996</v>
      </c>
      <c r="W114" s="115">
        <v>1</v>
      </c>
      <c r="X114" s="18">
        <v>457.85</v>
      </c>
      <c r="Y114" s="90"/>
      <c r="Z114" s="121"/>
      <c r="AA114" s="105" t="s">
        <v>1367</v>
      </c>
      <c r="AB114" s="18"/>
      <c r="AC114" s="18"/>
      <c r="AD114" s="18"/>
      <c r="AE114" s="18" t="s">
        <v>1363</v>
      </c>
      <c r="AF114" s="54" t="s">
        <v>1362</v>
      </c>
      <c r="AG114" s="18"/>
      <c r="AH114" s="18"/>
      <c r="AI114" s="18"/>
      <c r="AJ114" s="18"/>
      <c r="AK114" s="18"/>
      <c r="AL114" s="18"/>
      <c r="AM114" s="18"/>
      <c r="AN114" s="18"/>
      <c r="AO114" s="18"/>
      <c r="AP114" s="18"/>
      <c r="AQ114" s="18"/>
      <c r="AR114" s="18"/>
      <c r="AS114" s="18"/>
      <c r="AT114" s="18"/>
      <c r="AU114" s="18"/>
      <c r="AV114" s="18"/>
      <c r="AW114" s="18"/>
      <c r="AX114" s="18"/>
      <c r="AY114" s="18"/>
      <c r="AZ114" s="18"/>
      <c r="BA114" s="18"/>
      <c r="BB114" s="18"/>
      <c r="BC114" s="18"/>
      <c r="BD114" s="110" t="s">
        <v>1336</v>
      </c>
      <c r="BE114" s="105" t="s">
        <v>1197</v>
      </c>
      <c r="BF114" s="105">
        <v>0.99993583200000002</v>
      </c>
      <c r="BG114" s="105">
        <v>1</v>
      </c>
      <c r="BH114" s="105">
        <v>0.875</v>
      </c>
      <c r="BI114" s="15" t="s">
        <v>1390</v>
      </c>
      <c r="BJ114" s="15">
        <v>0</v>
      </c>
    </row>
    <row r="115" spans="1:62" x14ac:dyDescent="0.25">
      <c r="A115" s="114">
        <f t="shared" si="2"/>
        <v>1</v>
      </c>
      <c r="B115" s="3">
        <v>112.75</v>
      </c>
      <c r="C115" s="3">
        <v>37.75</v>
      </c>
      <c r="D115" s="3">
        <v>35499</v>
      </c>
      <c r="E115" s="20" t="s">
        <v>1386</v>
      </c>
      <c r="F115" s="11">
        <v>114</v>
      </c>
      <c r="G115" s="13" t="s">
        <v>1369</v>
      </c>
      <c r="H115" s="18" t="s">
        <v>1364</v>
      </c>
      <c r="I115" s="105" t="s">
        <v>1379</v>
      </c>
      <c r="J115" s="105">
        <v>37.840000000000003</v>
      </c>
      <c r="K115" s="105">
        <v>112.56</v>
      </c>
      <c r="L115" s="18">
        <f t="shared" si="3"/>
        <v>1</v>
      </c>
      <c r="M115" s="18">
        <v>120</v>
      </c>
      <c r="N115" s="18">
        <v>80</v>
      </c>
      <c r="O115" s="18">
        <v>168.00000000000003</v>
      </c>
      <c r="P115" s="18"/>
      <c r="Q115" s="115">
        <v>20.967673990000002</v>
      </c>
      <c r="R115" s="115">
        <v>456.18564420000001</v>
      </c>
      <c r="S115" s="115">
        <v>31.480492699999999</v>
      </c>
      <c r="T115" s="115">
        <v>0.129714463</v>
      </c>
      <c r="U115" s="115">
        <v>4.3</v>
      </c>
      <c r="V115" s="111">
        <v>0.72149997899999996</v>
      </c>
      <c r="W115" s="115">
        <v>1</v>
      </c>
      <c r="X115" s="105">
        <v>500</v>
      </c>
      <c r="Y115" s="90"/>
      <c r="Z115" s="116"/>
      <c r="AA115" s="105" t="s">
        <v>1462</v>
      </c>
      <c r="AB115" s="18"/>
      <c r="AC115" s="18"/>
      <c r="AD115" s="18"/>
      <c r="AE115" s="18">
        <v>1993</v>
      </c>
      <c r="AF115" s="18" t="s">
        <v>1362</v>
      </c>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c r="BD115" s="110" t="s">
        <v>1336</v>
      </c>
      <c r="BE115" s="105" t="s">
        <v>1197</v>
      </c>
      <c r="BF115" s="105">
        <v>0.99996444699999998</v>
      </c>
      <c r="BG115" s="105">
        <v>1</v>
      </c>
      <c r="BH115" s="105">
        <v>0.92500000000000004</v>
      </c>
      <c r="BI115" s="15" t="s">
        <v>1390</v>
      </c>
      <c r="BJ115" s="15">
        <v>0</v>
      </c>
    </row>
    <row r="116" spans="1:62" x14ac:dyDescent="0.25">
      <c r="A116" s="114">
        <f t="shared" si="2"/>
        <v>1</v>
      </c>
      <c r="B116" s="3">
        <v>113.75</v>
      </c>
      <c r="C116" s="3">
        <v>37.75</v>
      </c>
      <c r="D116" s="3">
        <v>35501</v>
      </c>
      <c r="E116" s="199" t="s">
        <v>1385</v>
      </c>
      <c r="F116" s="11">
        <v>115</v>
      </c>
      <c r="G116" s="201" t="s">
        <v>1369</v>
      </c>
      <c r="H116" s="185" t="s">
        <v>1364</v>
      </c>
      <c r="I116" s="185" t="s">
        <v>1380</v>
      </c>
      <c r="J116" s="191">
        <v>37.950000000000003</v>
      </c>
      <c r="K116" s="191">
        <v>113.58</v>
      </c>
      <c r="L116" s="18">
        <f t="shared" si="3"/>
        <v>0</v>
      </c>
      <c r="M116" s="185">
        <v>128.88</v>
      </c>
      <c r="N116" s="185"/>
      <c r="O116" s="185"/>
      <c r="P116" s="185">
        <v>128.88</v>
      </c>
      <c r="Q116" s="187">
        <v>99.7683818</v>
      </c>
      <c r="R116" s="187">
        <v>539.21708000000001</v>
      </c>
      <c r="S116" s="187">
        <v>345.63961660000001</v>
      </c>
      <c r="T116" s="187">
        <v>0.68151698000000005</v>
      </c>
      <c r="U116" s="187">
        <v>3.9</v>
      </c>
      <c r="V116" s="188">
        <v>0.349125028</v>
      </c>
      <c r="W116" s="187">
        <v>1</v>
      </c>
      <c r="X116" s="185">
        <v>537</v>
      </c>
      <c r="Y116" s="189"/>
      <c r="Z116" s="202"/>
      <c r="AA116" s="191" t="s">
        <v>1462</v>
      </c>
      <c r="AB116" s="185"/>
      <c r="AC116" s="185"/>
      <c r="AD116" s="185"/>
      <c r="AE116" s="185"/>
      <c r="AF116" s="185" t="s">
        <v>1381</v>
      </c>
      <c r="AG116" s="185"/>
      <c r="AH116" s="185"/>
      <c r="AI116" s="185"/>
      <c r="AJ116" s="185"/>
      <c r="AK116" s="185"/>
      <c r="AL116" s="185"/>
      <c r="AM116" s="185"/>
      <c r="AN116" s="185"/>
      <c r="AO116" s="185"/>
      <c r="AP116" s="185"/>
      <c r="AQ116" s="185"/>
      <c r="AR116" s="185"/>
      <c r="AS116" s="185"/>
      <c r="AT116" s="185"/>
      <c r="AU116" s="185"/>
      <c r="AV116" s="185"/>
      <c r="AW116" s="185"/>
      <c r="AX116" s="185"/>
      <c r="AY116" s="185"/>
      <c r="AZ116" s="185"/>
      <c r="BA116" s="185"/>
      <c r="BB116" s="185"/>
      <c r="BC116" s="185"/>
      <c r="BD116" s="181" t="s">
        <v>1336</v>
      </c>
      <c r="BE116" s="191" t="s">
        <v>1197</v>
      </c>
      <c r="BF116" s="191">
        <v>0.99943893900000003</v>
      </c>
      <c r="BG116" s="191">
        <v>1</v>
      </c>
      <c r="BH116" s="191">
        <v>0.875</v>
      </c>
      <c r="BI116" s="15" t="s">
        <v>1390</v>
      </c>
      <c r="BJ116" s="15">
        <v>0</v>
      </c>
    </row>
    <row r="117" spans="1:62" x14ac:dyDescent="0.25">
      <c r="A117" s="114">
        <f t="shared" si="2"/>
        <v>1</v>
      </c>
      <c r="B117" s="3">
        <v>115.75</v>
      </c>
      <c r="C117" s="3">
        <v>37.75</v>
      </c>
      <c r="D117" s="3">
        <v>35505</v>
      </c>
      <c r="E117" s="144" t="s">
        <v>522</v>
      </c>
      <c r="F117" s="11">
        <v>116</v>
      </c>
      <c r="G117" s="13" t="s">
        <v>1061</v>
      </c>
      <c r="H117" s="18"/>
      <c r="I117" s="18"/>
      <c r="J117" s="18">
        <v>37.799999999999997</v>
      </c>
      <c r="K117" s="18">
        <v>115.8</v>
      </c>
      <c r="L117" s="18">
        <f t="shared" si="3"/>
        <v>0</v>
      </c>
      <c r="M117" s="25">
        <v>73.150000000000006</v>
      </c>
      <c r="N117" s="22">
        <v>15.3</v>
      </c>
      <c r="O117" s="22">
        <v>131</v>
      </c>
      <c r="P117" s="22">
        <v>73.150000000000006</v>
      </c>
      <c r="Q117" s="115">
        <v>144.114406</v>
      </c>
      <c r="R117" s="115">
        <v>501.33631430000003</v>
      </c>
      <c r="S117" s="115">
        <v>330.1342689</v>
      </c>
      <c r="T117" s="115">
        <v>0</v>
      </c>
      <c r="U117" s="115">
        <v>4.3</v>
      </c>
      <c r="V117" s="111">
        <v>0.89724999699999997</v>
      </c>
      <c r="W117" s="115">
        <v>1</v>
      </c>
      <c r="X117" s="18">
        <v>544</v>
      </c>
      <c r="Y117" s="90">
        <v>0.1344669117647059</v>
      </c>
      <c r="Z117" s="116">
        <v>0.28746053668284627</v>
      </c>
      <c r="AA117" s="105" t="s">
        <v>676</v>
      </c>
      <c r="AB117" s="18"/>
      <c r="AC117" s="18"/>
      <c r="AD117" s="18"/>
      <c r="AE117" s="18"/>
      <c r="AF117" s="54" t="s">
        <v>422</v>
      </c>
      <c r="AG117" s="18"/>
      <c r="AH117" s="18"/>
      <c r="AI117" s="18">
        <v>9.7197999999999604E-2</v>
      </c>
      <c r="AJ117" s="18">
        <v>30.1515007019043</v>
      </c>
      <c r="AK117" s="18">
        <v>839.25</v>
      </c>
      <c r="AL117" s="18"/>
      <c r="AM117" s="18"/>
      <c r="AN117" s="18"/>
      <c r="AO117" s="18"/>
      <c r="AP117" s="18"/>
      <c r="AQ117" s="18"/>
      <c r="AR117" s="18">
        <v>75</v>
      </c>
      <c r="AS117" s="18">
        <v>14.496823677581901</v>
      </c>
      <c r="AT117" s="18">
        <v>1044</v>
      </c>
      <c r="AU117" s="18">
        <v>0.52107279693486597</v>
      </c>
      <c r="AV117" s="18">
        <v>1.4836689233779901</v>
      </c>
      <c r="AW117" s="18">
        <v>28.949895858764702</v>
      </c>
      <c r="AX117" s="18"/>
      <c r="AY117" s="18"/>
      <c r="AZ117" s="18" t="s">
        <v>436</v>
      </c>
      <c r="BA117" s="18" t="s">
        <v>442</v>
      </c>
      <c r="BB117" s="18"/>
      <c r="BC117" s="18"/>
      <c r="BD117" s="110" t="s">
        <v>1336</v>
      </c>
      <c r="BE117" s="105" t="s">
        <v>1197</v>
      </c>
      <c r="BF117" s="105">
        <v>0.98406359300000001</v>
      </c>
      <c r="BG117" s="105">
        <v>1</v>
      </c>
      <c r="BH117" s="105">
        <v>0.92500000000000004</v>
      </c>
      <c r="BI117" s="15" t="s">
        <v>1389</v>
      </c>
      <c r="BJ117" s="15">
        <v>0</v>
      </c>
    </row>
    <row r="118" spans="1:62" x14ac:dyDescent="0.25">
      <c r="A118" s="114">
        <f t="shared" si="2"/>
        <v>1</v>
      </c>
      <c r="B118" s="3">
        <v>-117.25</v>
      </c>
      <c r="C118" s="3">
        <v>37.25</v>
      </c>
      <c r="D118" s="3">
        <v>35541</v>
      </c>
      <c r="E118" s="105" t="s">
        <v>1393</v>
      </c>
      <c r="F118" s="11">
        <v>117</v>
      </c>
      <c r="H118" s="105" t="s">
        <v>1395</v>
      </c>
      <c r="I118" s="105" t="s">
        <v>1400</v>
      </c>
      <c r="J118" s="110">
        <v>37.25</v>
      </c>
      <c r="K118" s="110">
        <v>-117.25</v>
      </c>
      <c r="L118" s="18">
        <f t="shared" si="3"/>
        <v>0</v>
      </c>
      <c r="M118" s="105">
        <v>0.97</v>
      </c>
      <c r="Q118" s="105">
        <v>2.8697148729999999</v>
      </c>
      <c r="R118" s="105">
        <v>149.87293769999999</v>
      </c>
      <c r="S118" s="105">
        <v>9.3176338429999994</v>
      </c>
      <c r="T118" s="105">
        <v>1.0459224E-2</v>
      </c>
      <c r="U118" s="105">
        <v>4.75</v>
      </c>
      <c r="V118" s="105">
        <v>0.30798751099999999</v>
      </c>
      <c r="W118" s="105">
        <v>1</v>
      </c>
      <c r="X118" s="105">
        <v>160.80000000000001</v>
      </c>
      <c r="Y118" s="90">
        <v>6.0323383084577107E-3</v>
      </c>
      <c r="Z118" s="116">
        <v>1.9147652117822732E-2</v>
      </c>
      <c r="AA118" s="105" t="s">
        <v>1457</v>
      </c>
      <c r="BD118" s="110" t="s">
        <v>1329</v>
      </c>
      <c r="BE118" s="105" t="s">
        <v>1196</v>
      </c>
      <c r="BF118" s="105">
        <v>0.99558884199999997</v>
      </c>
      <c r="BG118" s="105">
        <v>1</v>
      </c>
      <c r="BH118" s="105">
        <v>0.95499999999999996</v>
      </c>
      <c r="BI118" s="15" t="s">
        <v>1389</v>
      </c>
      <c r="BJ118" s="15">
        <v>1</v>
      </c>
    </row>
    <row r="119" spans="1:62" x14ac:dyDescent="0.25">
      <c r="A119" s="114">
        <f t="shared" si="2"/>
        <v>1</v>
      </c>
      <c r="B119" s="3">
        <v>-116.75</v>
      </c>
      <c r="C119" s="3">
        <v>37.25</v>
      </c>
      <c r="D119" s="3">
        <v>35542</v>
      </c>
      <c r="E119" s="105" t="s">
        <v>1393</v>
      </c>
      <c r="F119" s="11">
        <v>118</v>
      </c>
      <c r="H119" s="105" t="s">
        <v>1395</v>
      </c>
      <c r="I119" s="105" t="s">
        <v>1401</v>
      </c>
      <c r="J119" s="110">
        <v>37.25</v>
      </c>
      <c r="K119" s="110">
        <v>-116.75</v>
      </c>
      <c r="L119" s="18">
        <f t="shared" si="3"/>
        <v>0</v>
      </c>
      <c r="M119" s="105">
        <v>1.54</v>
      </c>
      <c r="Q119" s="105">
        <v>2.5625476580000002</v>
      </c>
      <c r="R119" s="105">
        <v>158.77867359999999</v>
      </c>
      <c r="S119" s="105">
        <v>13.074459879999999</v>
      </c>
      <c r="T119" s="105">
        <v>2.3972647E-2</v>
      </c>
      <c r="U119" s="105">
        <v>4.5</v>
      </c>
      <c r="V119" s="105">
        <v>0.32774999700000002</v>
      </c>
      <c r="W119" s="105">
        <v>1</v>
      </c>
      <c r="X119" s="105">
        <v>184.27</v>
      </c>
      <c r="Y119" s="90">
        <v>8.3573017854235623E-3</v>
      </c>
      <c r="Z119" s="116">
        <v>1.6139117428285995E-2</v>
      </c>
      <c r="AA119" s="105" t="s">
        <v>1457</v>
      </c>
      <c r="BD119" s="110" t="s">
        <v>1329</v>
      </c>
      <c r="BE119" s="105" t="s">
        <v>1196</v>
      </c>
      <c r="BF119" s="105">
        <v>0.99997493699999995</v>
      </c>
      <c r="BG119" s="105">
        <v>1</v>
      </c>
      <c r="BH119" s="105">
        <v>0.95</v>
      </c>
      <c r="BI119" s="15" t="s">
        <v>1389</v>
      </c>
      <c r="BJ119" s="15">
        <v>0</v>
      </c>
    </row>
    <row r="120" spans="1:62" x14ac:dyDescent="0.25">
      <c r="A120" s="114">
        <f t="shared" si="2"/>
        <v>1</v>
      </c>
      <c r="B120" s="3">
        <v>-116.25</v>
      </c>
      <c r="C120" s="3">
        <v>37.25</v>
      </c>
      <c r="D120" s="3">
        <v>35543</v>
      </c>
      <c r="E120" s="105" t="s">
        <v>1393</v>
      </c>
      <c r="F120" s="11">
        <v>119</v>
      </c>
      <c r="H120" s="105" t="s">
        <v>1395</v>
      </c>
      <c r="I120" s="105" t="s">
        <v>1402</v>
      </c>
      <c r="J120" s="110">
        <v>37.25</v>
      </c>
      <c r="K120" s="110">
        <v>-116.25</v>
      </c>
      <c r="L120" s="18">
        <f t="shared" si="3"/>
        <v>0</v>
      </c>
      <c r="M120" s="105">
        <v>2.72</v>
      </c>
      <c r="Q120" s="105">
        <v>2.7488023949999998</v>
      </c>
      <c r="R120" s="105">
        <v>192.63816750000001</v>
      </c>
      <c r="S120" s="105">
        <v>18.97224194</v>
      </c>
      <c r="T120" s="105">
        <v>3.3780178000000001E-2</v>
      </c>
      <c r="U120" s="105">
        <v>4.75</v>
      </c>
      <c r="V120" s="105">
        <v>0.30082500000000001</v>
      </c>
      <c r="W120" s="105">
        <v>1</v>
      </c>
      <c r="X120" s="105">
        <v>206.1</v>
      </c>
      <c r="Y120" s="90">
        <v>1.319747695293547E-2</v>
      </c>
      <c r="Z120" s="116">
        <v>1.4269251159647929E-2</v>
      </c>
      <c r="AA120" s="105" t="s">
        <v>1457</v>
      </c>
      <c r="BD120" s="110" t="s">
        <v>1329</v>
      </c>
      <c r="BE120" s="105" t="s">
        <v>1196</v>
      </c>
      <c r="BF120" s="105">
        <v>0.99981359800000003</v>
      </c>
      <c r="BG120" s="105">
        <v>1</v>
      </c>
      <c r="BH120" s="105">
        <v>0.95499999999999996</v>
      </c>
      <c r="BI120" s="15" t="s">
        <v>1389</v>
      </c>
      <c r="BJ120" s="15">
        <v>1</v>
      </c>
    </row>
    <row r="121" spans="1:62" x14ac:dyDescent="0.25">
      <c r="A121" s="114">
        <f t="shared" si="2"/>
        <v>1</v>
      </c>
      <c r="B121" s="3">
        <v>-115.75</v>
      </c>
      <c r="C121" s="3">
        <v>37.25</v>
      </c>
      <c r="D121" s="3">
        <v>35544</v>
      </c>
      <c r="E121" s="105" t="s">
        <v>1393</v>
      </c>
      <c r="F121" s="11">
        <v>120</v>
      </c>
      <c r="H121" s="105" t="s">
        <v>1395</v>
      </c>
      <c r="I121" s="105" t="s">
        <v>1403</v>
      </c>
      <c r="J121" s="110">
        <v>37.25</v>
      </c>
      <c r="K121" s="110">
        <v>-115.75</v>
      </c>
      <c r="L121" s="18">
        <f t="shared" si="3"/>
        <v>0</v>
      </c>
      <c r="M121" s="105">
        <v>2.12</v>
      </c>
      <c r="Q121" s="105">
        <v>7.6193402729999997</v>
      </c>
      <c r="R121" s="105">
        <v>198.3994682</v>
      </c>
      <c r="S121" s="105">
        <v>17.986140930000001</v>
      </c>
      <c r="T121" s="105">
        <v>4.1544811000000001E-2</v>
      </c>
      <c r="U121" s="105">
        <v>4.75</v>
      </c>
      <c r="V121" s="105">
        <v>0.48131999399999997</v>
      </c>
      <c r="W121" s="105">
        <v>1</v>
      </c>
      <c r="X121" s="105">
        <v>203.1</v>
      </c>
      <c r="Y121" s="90">
        <v>1.0438207779419006E-2</v>
      </c>
      <c r="Z121" s="116">
        <v>3.8404035765001295E-2</v>
      </c>
      <c r="AA121" s="105" t="s">
        <v>1457</v>
      </c>
      <c r="BD121" s="110" t="s">
        <v>1329</v>
      </c>
      <c r="BE121" s="105" t="s">
        <v>1196</v>
      </c>
      <c r="BF121" s="105">
        <v>0.99827267200000003</v>
      </c>
      <c r="BG121" s="105">
        <v>1</v>
      </c>
      <c r="BH121" s="105">
        <v>0.95499999999999996</v>
      </c>
      <c r="BI121" s="15" t="s">
        <v>1389</v>
      </c>
      <c r="BJ121" s="15">
        <v>1</v>
      </c>
    </row>
    <row r="122" spans="1:62" x14ac:dyDescent="0.25">
      <c r="A122" s="114">
        <f t="shared" si="2"/>
        <v>1</v>
      </c>
      <c r="B122" s="3">
        <v>-115.25</v>
      </c>
      <c r="C122" s="3">
        <v>37.25</v>
      </c>
      <c r="D122" s="3">
        <v>35545</v>
      </c>
      <c r="E122" s="105" t="s">
        <v>1393</v>
      </c>
      <c r="F122" s="11">
        <v>121</v>
      </c>
      <c r="H122" s="105" t="s">
        <v>1395</v>
      </c>
      <c r="I122" s="105" t="s">
        <v>1404</v>
      </c>
      <c r="J122" s="110">
        <v>37.25</v>
      </c>
      <c r="K122" s="110">
        <v>-115.25</v>
      </c>
      <c r="L122" s="18">
        <f t="shared" si="3"/>
        <v>0</v>
      </c>
      <c r="M122" s="105">
        <v>1.9</v>
      </c>
      <c r="Q122" s="105">
        <v>2.7529071030000001</v>
      </c>
      <c r="R122" s="105">
        <v>195.26797199999999</v>
      </c>
      <c r="S122" s="105">
        <v>17.694049339999999</v>
      </c>
      <c r="T122" s="105">
        <v>0.145160276</v>
      </c>
      <c r="U122" s="105">
        <v>4.75</v>
      </c>
      <c r="V122" s="105">
        <v>0.42115497600000001</v>
      </c>
      <c r="W122" s="105">
        <v>1</v>
      </c>
      <c r="X122" s="105">
        <v>202.97</v>
      </c>
      <c r="Y122" s="90">
        <v>9.3609893087648419E-3</v>
      </c>
      <c r="Z122" s="116">
        <v>1.4098098496890133E-2</v>
      </c>
      <c r="AA122" s="105" t="s">
        <v>1457</v>
      </c>
      <c r="BD122" s="110" t="s">
        <v>1329</v>
      </c>
      <c r="BE122" s="105" t="s">
        <v>1196</v>
      </c>
      <c r="BF122" s="105">
        <v>0.99987100600000001</v>
      </c>
      <c r="BG122" s="105">
        <v>1</v>
      </c>
      <c r="BH122" s="105">
        <v>0.95499999999999996</v>
      </c>
      <c r="BI122" s="15" t="s">
        <v>1389</v>
      </c>
      <c r="BJ122" s="15">
        <v>1</v>
      </c>
    </row>
    <row r="123" spans="1:62" x14ac:dyDescent="0.25">
      <c r="A123" s="114">
        <f t="shared" si="2"/>
        <v>1</v>
      </c>
      <c r="B123" s="3">
        <v>-113.75</v>
      </c>
      <c r="C123" s="3">
        <v>37.25</v>
      </c>
      <c r="D123" s="3">
        <v>35548</v>
      </c>
      <c r="E123" s="14" t="s">
        <v>520</v>
      </c>
      <c r="F123" s="11">
        <v>122</v>
      </c>
      <c r="G123" s="13"/>
      <c r="H123" s="18"/>
      <c r="I123" s="18"/>
      <c r="J123" s="24">
        <v>37.1</v>
      </c>
      <c r="K123" s="24">
        <v>-113.6</v>
      </c>
      <c r="L123" s="18">
        <f t="shared" si="3"/>
        <v>0</v>
      </c>
      <c r="M123" s="18">
        <v>19.399999999999999</v>
      </c>
      <c r="N123" s="22"/>
      <c r="O123" s="22"/>
      <c r="P123" s="11">
        <v>19.399999999999999</v>
      </c>
      <c r="Q123" s="115">
        <v>7.0447439369999998</v>
      </c>
      <c r="R123" s="115">
        <v>353.27349320000002</v>
      </c>
      <c r="S123" s="115">
        <v>48.41257572</v>
      </c>
      <c r="T123" s="115">
        <v>0.17453817099999999</v>
      </c>
      <c r="U123" s="115">
        <v>4.75</v>
      </c>
      <c r="V123" s="111">
        <v>0.27217501399999999</v>
      </c>
      <c r="W123" s="115">
        <v>1</v>
      </c>
      <c r="X123" s="18"/>
      <c r="Y123" s="90" t="e">
        <v>#DIV/0!</v>
      </c>
      <c r="Z123" s="121">
        <v>1.9941331780057234E-2</v>
      </c>
      <c r="AA123" s="105" t="s">
        <v>654</v>
      </c>
      <c r="AB123" s="24"/>
      <c r="AC123" s="18"/>
      <c r="AD123" s="18"/>
      <c r="AE123" s="18"/>
      <c r="AF123" s="57"/>
      <c r="AG123" s="18"/>
      <c r="AH123" s="18"/>
      <c r="AI123" s="18"/>
      <c r="AJ123" s="18"/>
      <c r="AK123" s="18"/>
      <c r="AL123" s="18"/>
      <c r="AM123" s="18"/>
      <c r="AN123" s="18"/>
      <c r="AO123" s="18"/>
      <c r="AP123" s="18"/>
      <c r="AQ123" s="18"/>
      <c r="AR123" s="18"/>
      <c r="AS123" s="18"/>
      <c r="AT123" s="18"/>
      <c r="AU123" s="18"/>
      <c r="AV123" s="18"/>
      <c r="AW123" s="18"/>
      <c r="AX123" s="18"/>
      <c r="AY123" s="18"/>
      <c r="AZ123" s="18"/>
      <c r="BA123" s="18"/>
      <c r="BB123" s="18"/>
      <c r="BC123" s="18"/>
      <c r="BD123" s="110" t="s">
        <v>1329</v>
      </c>
      <c r="BE123" s="105" t="s">
        <v>1196</v>
      </c>
      <c r="BF123" s="105">
        <v>0.99992488300000004</v>
      </c>
      <c r="BG123" s="105">
        <v>1</v>
      </c>
      <c r="BH123" s="105">
        <v>0.95499999999999996</v>
      </c>
      <c r="BI123" s="15" t="s">
        <v>1389</v>
      </c>
      <c r="BJ123" s="15">
        <v>1</v>
      </c>
    </row>
    <row r="124" spans="1:62" ht="14.4" x14ac:dyDescent="0.25">
      <c r="A124" s="114">
        <f t="shared" si="2"/>
        <v>1</v>
      </c>
      <c r="B124" s="3">
        <v>-113.25</v>
      </c>
      <c r="C124" s="3">
        <v>37.25</v>
      </c>
      <c r="D124" s="3">
        <v>35549</v>
      </c>
      <c r="E124" s="19" t="s">
        <v>881</v>
      </c>
      <c r="F124" s="11">
        <v>123</v>
      </c>
      <c r="G124" s="49" t="s">
        <v>1497</v>
      </c>
      <c r="H124" s="19" t="s">
        <v>882</v>
      </c>
      <c r="I124" s="19" t="s">
        <v>1244</v>
      </c>
      <c r="J124" s="19">
        <v>37.127200000000002</v>
      </c>
      <c r="K124" s="19">
        <v>-113.392</v>
      </c>
      <c r="L124" s="18">
        <f t="shared" si="3"/>
        <v>0</v>
      </c>
      <c r="M124" s="18">
        <v>23</v>
      </c>
      <c r="N124" s="18">
        <v>0.5</v>
      </c>
      <c r="O124" s="18">
        <v>60</v>
      </c>
      <c r="P124" s="18">
        <v>11</v>
      </c>
      <c r="Q124" s="115">
        <v>22.680798859999999</v>
      </c>
      <c r="R124" s="115">
        <v>457.93674920000001</v>
      </c>
      <c r="S124" s="115">
        <v>89.051260970000001</v>
      </c>
      <c r="T124" s="115">
        <v>9.6611661000000001E-2</v>
      </c>
      <c r="U124" s="115">
        <v>4.5</v>
      </c>
      <c r="V124" s="111">
        <v>0.48449999100000002</v>
      </c>
      <c r="W124" s="115">
        <v>1</v>
      </c>
      <c r="X124" s="18">
        <v>210</v>
      </c>
      <c r="Y124" s="90">
        <v>0.10952380952380952</v>
      </c>
      <c r="Z124" s="125">
        <v>4.952823484698967E-2</v>
      </c>
      <c r="AA124" s="105" t="s">
        <v>720</v>
      </c>
      <c r="AB124" s="18">
        <v>31</v>
      </c>
      <c r="AC124" s="18" t="s">
        <v>886</v>
      </c>
      <c r="AD124" s="18" t="s">
        <v>885</v>
      </c>
      <c r="AE124" s="18" t="s">
        <v>486</v>
      </c>
      <c r="AF124" s="54" t="s">
        <v>23</v>
      </c>
      <c r="AG124" s="18" t="s">
        <v>887</v>
      </c>
      <c r="AH124" s="18"/>
      <c r="AI124" s="18">
        <v>4.0367110000000102</v>
      </c>
      <c r="AJ124" s="18">
        <v>24.111499786376999</v>
      </c>
      <c r="AK124" s="18">
        <v>391.67999267578102</v>
      </c>
      <c r="AL124" s="18"/>
      <c r="AM124" s="18"/>
      <c r="AN124" s="18"/>
      <c r="AO124" s="18"/>
      <c r="AP124" s="18"/>
      <c r="AQ124" s="18"/>
      <c r="AR124" s="18"/>
      <c r="AS124" s="18"/>
      <c r="AT124" s="18"/>
      <c r="AU124" s="18"/>
      <c r="AV124" s="18"/>
      <c r="AW124" s="18"/>
      <c r="AX124" s="18"/>
      <c r="AY124" s="18"/>
      <c r="AZ124" s="18"/>
      <c r="BA124" s="18"/>
      <c r="BB124" s="18"/>
      <c r="BC124" s="18"/>
      <c r="BD124" s="110" t="s">
        <v>1329</v>
      </c>
      <c r="BE124" s="105" t="s">
        <v>1196</v>
      </c>
      <c r="BF124" s="105">
        <v>0.99960330600000002</v>
      </c>
      <c r="BG124" s="105">
        <v>1</v>
      </c>
      <c r="BH124" s="105">
        <v>0.95</v>
      </c>
      <c r="BI124" s="15" t="s">
        <v>1389</v>
      </c>
      <c r="BJ124" s="15">
        <v>0</v>
      </c>
    </row>
    <row r="125" spans="1:62" x14ac:dyDescent="0.25">
      <c r="A125" s="114">
        <f t="shared" si="2"/>
        <v>1</v>
      </c>
      <c r="B125" s="3">
        <v>-101.75</v>
      </c>
      <c r="C125" s="3">
        <v>37.25</v>
      </c>
      <c r="D125" s="3">
        <v>35572</v>
      </c>
      <c r="E125" s="12" t="s">
        <v>523</v>
      </c>
      <c r="F125" s="11">
        <v>124</v>
      </c>
      <c r="G125" s="13"/>
      <c r="H125" s="18"/>
      <c r="I125" s="18" t="s">
        <v>469</v>
      </c>
      <c r="J125" s="18">
        <v>37.01</v>
      </c>
      <c r="K125" s="18">
        <v>-101.89</v>
      </c>
      <c r="L125" s="18">
        <f t="shared" si="3"/>
        <v>0</v>
      </c>
      <c r="M125" s="18">
        <v>5.0999999999999996</v>
      </c>
      <c r="N125" s="18"/>
      <c r="O125" s="18"/>
      <c r="P125" s="11">
        <v>5.0999999999999996</v>
      </c>
      <c r="Q125" s="115">
        <v>3.0271174580000002</v>
      </c>
      <c r="R125" s="115">
        <v>555.59614420000003</v>
      </c>
      <c r="S125" s="115">
        <v>8.5833704690000001</v>
      </c>
      <c r="T125" s="115">
        <v>0</v>
      </c>
      <c r="U125" s="115">
        <v>4.5</v>
      </c>
      <c r="V125" s="111">
        <v>0.89300000700000004</v>
      </c>
      <c r="W125" s="115">
        <v>1</v>
      </c>
      <c r="X125" s="18">
        <v>453</v>
      </c>
      <c r="Y125" s="90">
        <v>1.1258278145695364E-2</v>
      </c>
      <c r="Z125" s="116">
        <v>5.4484133651279947E-3</v>
      </c>
      <c r="AA125" s="105" t="s">
        <v>620</v>
      </c>
      <c r="AB125" s="18">
        <v>1</v>
      </c>
      <c r="AC125" s="18"/>
      <c r="AD125" s="18"/>
      <c r="AE125" s="18" t="s">
        <v>495</v>
      </c>
      <c r="AF125" s="54" t="s">
        <v>23</v>
      </c>
      <c r="AG125" s="13" t="s">
        <v>422</v>
      </c>
      <c r="AH125" s="18"/>
      <c r="AI125" s="13">
        <v>0.265321999999999</v>
      </c>
      <c r="AJ125" s="13">
        <v>70.155700683593807</v>
      </c>
      <c r="AK125" s="13">
        <v>520.219970703125</v>
      </c>
      <c r="AL125" s="13"/>
      <c r="AM125" s="18"/>
      <c r="AN125" s="18"/>
      <c r="AO125" s="18"/>
      <c r="AP125" s="18"/>
      <c r="AQ125" s="18"/>
      <c r="AR125" s="13">
        <v>75</v>
      </c>
      <c r="AS125" s="13">
        <v>13.1659219143577</v>
      </c>
      <c r="AT125" s="13">
        <v>1464</v>
      </c>
      <c r="AU125" s="13">
        <v>0.30942622950819698</v>
      </c>
      <c r="AV125" s="13">
        <v>1.42614209651947</v>
      </c>
      <c r="AW125" s="13">
        <v>19.365169525146499</v>
      </c>
      <c r="AX125" s="13"/>
      <c r="AY125" s="13"/>
      <c r="AZ125" s="13" t="s">
        <v>450</v>
      </c>
      <c r="BA125" s="13" t="s">
        <v>443</v>
      </c>
      <c r="BB125" s="18"/>
      <c r="BC125" s="18"/>
      <c r="BD125" s="110" t="s">
        <v>1329</v>
      </c>
      <c r="BE125" s="105" t="s">
        <v>1196</v>
      </c>
      <c r="BF125" s="105">
        <v>0.99999389800000005</v>
      </c>
      <c r="BG125" s="105">
        <v>1</v>
      </c>
      <c r="BH125" s="105">
        <v>0.95</v>
      </c>
      <c r="BI125" s="15" t="s">
        <v>1389</v>
      </c>
      <c r="BJ125" s="15">
        <v>0</v>
      </c>
    </row>
    <row r="126" spans="1:62" x14ac:dyDescent="0.25">
      <c r="A126" s="114">
        <f t="shared" si="2"/>
        <v>1</v>
      </c>
      <c r="B126" s="3">
        <v>-100.75</v>
      </c>
      <c r="C126" s="3">
        <v>37.25</v>
      </c>
      <c r="D126" s="3">
        <v>35574</v>
      </c>
      <c r="E126" s="14" t="s">
        <v>520</v>
      </c>
      <c r="F126" s="11">
        <v>125</v>
      </c>
      <c r="G126" s="13"/>
      <c r="H126" s="18"/>
      <c r="I126" s="18"/>
      <c r="J126" s="24">
        <v>37.07611</v>
      </c>
      <c r="K126" s="24">
        <v>-100.68111</v>
      </c>
      <c r="L126" s="18">
        <f t="shared" si="3"/>
        <v>0</v>
      </c>
      <c r="M126" s="18">
        <v>7</v>
      </c>
      <c r="N126" s="22"/>
      <c r="O126" s="22"/>
      <c r="P126" s="11">
        <v>7</v>
      </c>
      <c r="Q126" s="115">
        <v>5.4453977250000003</v>
      </c>
      <c r="R126" s="115">
        <v>615.5777971</v>
      </c>
      <c r="S126" s="115">
        <v>26.866757799999998</v>
      </c>
      <c r="T126" s="115">
        <v>4.9864180000000001E-2</v>
      </c>
      <c r="U126" s="115">
        <v>4.5</v>
      </c>
      <c r="V126" s="111">
        <v>0.90249997400000004</v>
      </c>
      <c r="W126" s="115">
        <v>1</v>
      </c>
      <c r="X126" s="18"/>
      <c r="Y126" s="90" t="e">
        <v>#DIV/0!</v>
      </c>
      <c r="Z126" s="121">
        <v>8.8459943669747885E-3</v>
      </c>
      <c r="AA126" s="105" t="s">
        <v>621</v>
      </c>
      <c r="AB126" s="24"/>
      <c r="AC126" s="18"/>
      <c r="AD126" s="18"/>
      <c r="AE126" s="18"/>
      <c r="AF126" s="57" t="s">
        <v>422</v>
      </c>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10" t="s">
        <v>1329</v>
      </c>
      <c r="BE126" s="105" t="s">
        <v>1196</v>
      </c>
      <c r="BF126" s="105">
        <v>0.99851845400000006</v>
      </c>
      <c r="BG126" s="105">
        <v>1</v>
      </c>
      <c r="BH126" s="105">
        <v>0.95</v>
      </c>
      <c r="BI126" s="15" t="s">
        <v>1389</v>
      </c>
      <c r="BJ126" s="15">
        <v>0</v>
      </c>
    </row>
    <row r="127" spans="1:62" x14ac:dyDescent="0.25">
      <c r="A127" s="114">
        <f t="shared" si="2"/>
        <v>1</v>
      </c>
      <c r="B127" s="3">
        <v>-82.75</v>
      </c>
      <c r="C127" s="3">
        <v>37.25</v>
      </c>
      <c r="D127" s="3">
        <v>35610</v>
      </c>
      <c r="E127" s="14" t="s">
        <v>520</v>
      </c>
      <c r="F127" s="11">
        <v>126</v>
      </c>
      <c r="G127" s="13"/>
      <c r="H127" s="18"/>
      <c r="I127" s="18"/>
      <c r="J127" s="24">
        <v>37.03</v>
      </c>
      <c r="K127" s="24">
        <v>-82.581999999999994</v>
      </c>
      <c r="L127" s="18">
        <f t="shared" si="3"/>
        <v>0</v>
      </c>
      <c r="M127" s="18">
        <v>330.2</v>
      </c>
      <c r="N127" s="22"/>
      <c r="O127" s="22"/>
      <c r="P127" s="11">
        <v>330.2</v>
      </c>
      <c r="Q127" s="115">
        <v>103.9193908</v>
      </c>
      <c r="R127" s="115">
        <v>1246.017771</v>
      </c>
      <c r="S127" s="115">
        <v>359.84125340000003</v>
      </c>
      <c r="T127" s="115">
        <v>0</v>
      </c>
      <c r="U127" s="115">
        <v>4.5</v>
      </c>
      <c r="V127" s="111">
        <v>0.31920000900000001</v>
      </c>
      <c r="W127" s="115">
        <v>0</v>
      </c>
      <c r="X127" s="18"/>
      <c r="Y127" s="90" t="e">
        <v>#DIV/0!</v>
      </c>
      <c r="Z127" s="121">
        <v>8.340121080249735E-2</v>
      </c>
      <c r="AA127" s="105" t="s">
        <v>1653</v>
      </c>
      <c r="AB127" s="24"/>
      <c r="AC127" s="18"/>
      <c r="AD127" s="18"/>
      <c r="AE127" s="18"/>
      <c r="AF127" s="59" t="s">
        <v>1654</v>
      </c>
      <c r="AG127" s="18"/>
      <c r="AH127" s="18"/>
      <c r="AI127" s="18"/>
      <c r="AJ127" s="18"/>
      <c r="AK127" s="18"/>
      <c r="AL127" s="18"/>
      <c r="AM127" s="18"/>
      <c r="AN127" s="18"/>
      <c r="AO127" s="18"/>
      <c r="AP127" s="18"/>
      <c r="AQ127" s="18"/>
      <c r="AR127" s="18"/>
      <c r="AS127" s="18"/>
      <c r="AT127" s="18"/>
      <c r="AU127" s="18"/>
      <c r="AV127" s="18"/>
      <c r="AW127" s="18"/>
      <c r="AX127" s="18"/>
      <c r="AY127" s="18"/>
      <c r="AZ127" s="18"/>
      <c r="BA127" s="18"/>
      <c r="BB127" s="18"/>
      <c r="BC127" s="18"/>
      <c r="BD127" s="110" t="s">
        <v>1329</v>
      </c>
      <c r="BE127" s="105" t="s">
        <v>1196</v>
      </c>
      <c r="BF127" s="105">
        <v>0.99790219499999999</v>
      </c>
      <c r="BG127" s="105">
        <v>1</v>
      </c>
      <c r="BH127" s="105">
        <v>0.95</v>
      </c>
      <c r="BI127" s="15" t="s">
        <v>1389</v>
      </c>
      <c r="BJ127" s="15">
        <v>0</v>
      </c>
    </row>
    <row r="128" spans="1:62" x14ac:dyDescent="0.25">
      <c r="A128" s="114">
        <f t="shared" si="2"/>
        <v>1</v>
      </c>
      <c r="B128" s="3">
        <v>-82.25</v>
      </c>
      <c r="C128" s="3">
        <v>37.25</v>
      </c>
      <c r="D128" s="3">
        <v>35611</v>
      </c>
      <c r="E128" s="14" t="s">
        <v>520</v>
      </c>
      <c r="F128" s="11">
        <v>127</v>
      </c>
      <c r="G128" s="13"/>
      <c r="H128" s="18"/>
      <c r="I128" s="18"/>
      <c r="J128" s="24">
        <v>37.134</v>
      </c>
      <c r="K128" s="24">
        <v>-82.341999999999999</v>
      </c>
      <c r="L128" s="18">
        <f t="shared" si="3"/>
        <v>0</v>
      </c>
      <c r="M128" s="25">
        <v>245.11</v>
      </c>
      <c r="N128" s="22">
        <v>238.76</v>
      </c>
      <c r="O128" s="22">
        <v>251.46</v>
      </c>
      <c r="P128" s="22">
        <v>245.11</v>
      </c>
      <c r="Q128" s="115">
        <v>97.888456700000006</v>
      </c>
      <c r="R128" s="115">
        <v>1243.623556</v>
      </c>
      <c r="S128" s="115">
        <v>354.84601880000002</v>
      </c>
      <c r="T128" s="115">
        <v>1.0131851000000001E-2</v>
      </c>
      <c r="U128" s="115">
        <v>4.5</v>
      </c>
      <c r="V128" s="111">
        <v>0.29925000699999998</v>
      </c>
      <c r="W128" s="115">
        <v>0</v>
      </c>
      <c r="X128" s="18"/>
      <c r="Y128" s="90" t="e">
        <v>#DIV/0!</v>
      </c>
      <c r="Z128" s="121">
        <v>7.8712288945898684E-2</v>
      </c>
      <c r="AA128" s="105" t="s">
        <v>1653</v>
      </c>
      <c r="AB128" s="24"/>
      <c r="AC128" s="18"/>
      <c r="AD128" s="18"/>
      <c r="AE128" s="18"/>
      <c r="AF128" s="59" t="s">
        <v>1654</v>
      </c>
      <c r="AG128" s="18"/>
      <c r="AH128" s="18"/>
      <c r="AI128" s="18"/>
      <c r="AJ128" s="18"/>
      <c r="AK128" s="18"/>
      <c r="AL128" s="18"/>
      <c r="AM128" s="18"/>
      <c r="AN128" s="18"/>
      <c r="AO128" s="18"/>
      <c r="AP128" s="18"/>
      <c r="AQ128" s="18"/>
      <c r="AR128" s="18"/>
      <c r="AS128" s="18"/>
      <c r="AT128" s="18"/>
      <c r="AU128" s="18"/>
      <c r="AV128" s="18"/>
      <c r="AW128" s="18"/>
      <c r="AX128" s="18"/>
      <c r="AY128" s="18"/>
      <c r="AZ128" s="18"/>
      <c r="BA128" s="18"/>
      <c r="BB128" s="18"/>
      <c r="BC128" s="18"/>
      <c r="BD128" s="110" t="s">
        <v>1329</v>
      </c>
      <c r="BE128" s="105" t="s">
        <v>1196</v>
      </c>
      <c r="BF128" s="105">
        <v>0.99764093300000001</v>
      </c>
      <c r="BG128" s="105">
        <v>1</v>
      </c>
      <c r="BH128" s="105">
        <v>0.95</v>
      </c>
      <c r="BI128" s="15" t="s">
        <v>1389</v>
      </c>
      <c r="BJ128" s="15">
        <v>0</v>
      </c>
    </row>
    <row r="129" spans="1:62" x14ac:dyDescent="0.25">
      <c r="A129" s="114">
        <f t="shared" si="2"/>
        <v>1</v>
      </c>
      <c r="B129" s="3">
        <v>-81.75</v>
      </c>
      <c r="C129" s="3">
        <v>37.25</v>
      </c>
      <c r="D129" s="3">
        <v>35612</v>
      </c>
      <c r="E129" s="14" t="s">
        <v>520</v>
      </c>
      <c r="F129" s="11">
        <v>128</v>
      </c>
      <c r="G129" s="13"/>
      <c r="H129" s="18"/>
      <c r="I129" s="18"/>
      <c r="J129" s="24">
        <v>37.106999999999999</v>
      </c>
      <c r="K129" s="24">
        <v>-81.549000000000007</v>
      </c>
      <c r="L129" s="18">
        <f t="shared" si="3"/>
        <v>1</v>
      </c>
      <c r="M129" s="18">
        <v>365.76</v>
      </c>
      <c r="N129" s="22"/>
      <c r="O129" s="22"/>
      <c r="P129" s="11">
        <v>365.76</v>
      </c>
      <c r="Q129" s="115">
        <v>105.46704769999999</v>
      </c>
      <c r="R129" s="115">
        <v>1230.9454169999999</v>
      </c>
      <c r="S129" s="115">
        <v>361.70020640000001</v>
      </c>
      <c r="T129" s="115">
        <v>0.12338577000000001</v>
      </c>
      <c r="U129" s="115">
        <v>4.5</v>
      </c>
      <c r="V129" s="111">
        <v>0.31920000900000001</v>
      </c>
      <c r="W129" s="115">
        <v>0</v>
      </c>
      <c r="X129" s="18"/>
      <c r="Y129" s="90" t="e">
        <v>#DIV/0!</v>
      </c>
      <c r="Z129" s="121">
        <v>8.5679711085459187E-2</v>
      </c>
      <c r="AA129" s="105" t="s">
        <v>1653</v>
      </c>
      <c r="AB129" s="24"/>
      <c r="AC129" s="18"/>
      <c r="AD129" s="18"/>
      <c r="AE129" s="18"/>
      <c r="AF129" s="59" t="s">
        <v>1654</v>
      </c>
      <c r="AG129" s="18"/>
      <c r="AH129" s="18"/>
      <c r="AI129" s="18"/>
      <c r="AJ129" s="18"/>
      <c r="AK129" s="18"/>
      <c r="AL129" s="18"/>
      <c r="AM129" s="18"/>
      <c r="AN129" s="18"/>
      <c r="AO129" s="18"/>
      <c r="AP129" s="18"/>
      <c r="AQ129" s="18"/>
      <c r="AR129" s="18"/>
      <c r="AS129" s="18"/>
      <c r="AT129" s="18"/>
      <c r="AU129" s="18"/>
      <c r="AV129" s="18"/>
      <c r="AW129" s="18"/>
      <c r="AX129" s="18"/>
      <c r="AY129" s="18"/>
      <c r="AZ129" s="18"/>
      <c r="BA129" s="18"/>
      <c r="BB129" s="18"/>
      <c r="BC129" s="18"/>
      <c r="BD129" s="110" t="s">
        <v>1329</v>
      </c>
      <c r="BE129" s="105" t="s">
        <v>1196</v>
      </c>
      <c r="BF129" s="105">
        <v>1</v>
      </c>
      <c r="BG129" s="105">
        <v>1</v>
      </c>
      <c r="BH129" s="105">
        <v>0.95</v>
      </c>
      <c r="BI129" s="15" t="s">
        <v>1389</v>
      </c>
      <c r="BJ129" s="15">
        <v>0</v>
      </c>
    </row>
    <row r="130" spans="1:62" x14ac:dyDescent="0.25">
      <c r="A130" s="114">
        <f t="shared" si="2"/>
        <v>1</v>
      </c>
      <c r="B130" s="3">
        <v>-81.25</v>
      </c>
      <c r="C130" s="3">
        <v>37.25</v>
      </c>
      <c r="D130" s="3">
        <v>35613</v>
      </c>
      <c r="E130" s="14" t="s">
        <v>520</v>
      </c>
      <c r="F130" s="11">
        <v>129</v>
      </c>
      <c r="G130" s="13"/>
      <c r="H130" s="18"/>
      <c r="I130" s="18"/>
      <c r="J130" s="24">
        <v>37.122999999999998</v>
      </c>
      <c r="K130" s="24">
        <v>-81.087000000000003</v>
      </c>
      <c r="L130" s="18">
        <f t="shared" si="3"/>
        <v>0</v>
      </c>
      <c r="M130" s="18">
        <v>279.39999999999998</v>
      </c>
      <c r="N130" s="22"/>
      <c r="O130" s="22"/>
      <c r="P130" s="11">
        <v>279.39999999999998</v>
      </c>
      <c r="Q130" s="115">
        <v>170.5143334</v>
      </c>
      <c r="R130" s="115">
        <v>1192.6945459999999</v>
      </c>
      <c r="S130" s="115">
        <v>537.91239859999996</v>
      </c>
      <c r="T130" s="115">
        <v>0.305937921</v>
      </c>
      <c r="U130" s="115">
        <v>4.5</v>
      </c>
      <c r="V130" s="111">
        <v>0.33914998200000002</v>
      </c>
      <c r="W130" s="115">
        <v>0</v>
      </c>
      <c r="X130" s="18"/>
      <c r="Y130" s="90" t="e">
        <v>#DIV/0!</v>
      </c>
      <c r="Z130" s="121">
        <v>0.14296563525374306</v>
      </c>
      <c r="AA130" s="105" t="s">
        <v>1653</v>
      </c>
      <c r="AB130" s="24"/>
      <c r="AC130" s="18"/>
      <c r="AD130" s="18"/>
      <c r="AE130" s="18"/>
      <c r="AF130" s="59" t="s">
        <v>1654</v>
      </c>
      <c r="AG130" s="18"/>
      <c r="AH130" s="18"/>
      <c r="AI130" s="18"/>
      <c r="AJ130" s="18"/>
      <c r="AK130" s="18"/>
      <c r="AL130" s="18"/>
      <c r="AM130" s="18"/>
      <c r="AN130" s="18"/>
      <c r="AO130" s="18"/>
      <c r="AP130" s="18"/>
      <c r="AQ130" s="18"/>
      <c r="AR130" s="18"/>
      <c r="AS130" s="18"/>
      <c r="AT130" s="18"/>
      <c r="AU130" s="18"/>
      <c r="AV130" s="18"/>
      <c r="AW130" s="18"/>
      <c r="AX130" s="18"/>
      <c r="AY130" s="18"/>
      <c r="AZ130" s="18"/>
      <c r="BA130" s="18"/>
      <c r="BB130" s="18"/>
      <c r="BC130" s="18"/>
      <c r="BD130" s="110" t="s">
        <v>1329</v>
      </c>
      <c r="BE130" s="105" t="s">
        <v>1196</v>
      </c>
      <c r="BF130" s="105">
        <v>1</v>
      </c>
      <c r="BG130" s="105">
        <v>1</v>
      </c>
      <c r="BH130" s="105">
        <v>0.95</v>
      </c>
      <c r="BI130" s="15" t="s">
        <v>1389</v>
      </c>
      <c r="BJ130" s="15">
        <v>0</v>
      </c>
    </row>
    <row r="131" spans="1:62" x14ac:dyDescent="0.25">
      <c r="A131" s="114">
        <f t="shared" ref="A131:A194" si="4">COUNTIF(D:D,D131)</f>
        <v>1</v>
      </c>
      <c r="B131" s="3">
        <v>-80.75</v>
      </c>
      <c r="C131" s="3">
        <v>37.25</v>
      </c>
      <c r="D131" s="3">
        <v>35614</v>
      </c>
      <c r="E131" s="14" t="s">
        <v>520</v>
      </c>
      <c r="F131" s="11">
        <v>130</v>
      </c>
      <c r="G131" s="13" t="s">
        <v>1061</v>
      </c>
      <c r="H131" s="18"/>
      <c r="I131" s="18"/>
      <c r="J131" s="24">
        <v>37.012</v>
      </c>
      <c r="K131" s="24">
        <v>-80.7</v>
      </c>
      <c r="L131" s="18">
        <f t="shared" ref="L131:L194" si="5">IF(M131&gt;S131,1,0)</f>
        <v>0</v>
      </c>
      <c r="M131" s="25">
        <v>281.94</v>
      </c>
      <c r="N131" s="22">
        <v>243.83999999999997</v>
      </c>
      <c r="O131" s="22">
        <v>355.59999999999997</v>
      </c>
      <c r="P131" s="22">
        <v>246.37999999999997</v>
      </c>
      <c r="Q131" s="115">
        <v>159.2439741</v>
      </c>
      <c r="R131" s="115">
        <v>1080.051316</v>
      </c>
      <c r="S131" s="115">
        <v>457.872343</v>
      </c>
      <c r="T131" s="115">
        <v>0.39789932700000002</v>
      </c>
      <c r="U131" s="115">
        <v>4.5</v>
      </c>
      <c r="V131" s="111">
        <v>0.37905001599999999</v>
      </c>
      <c r="W131" s="115">
        <v>0</v>
      </c>
      <c r="X131" s="18"/>
      <c r="Y131" s="90" t="e">
        <v>#DIV/0!</v>
      </c>
      <c r="Z131" s="121">
        <v>0.1474411184907406</v>
      </c>
      <c r="AA131" s="105" t="s">
        <v>1653</v>
      </c>
      <c r="AB131" s="24"/>
      <c r="AC131" s="18"/>
      <c r="AD131" s="18"/>
      <c r="AE131" s="18"/>
      <c r="AF131" s="59" t="s">
        <v>1654</v>
      </c>
      <c r="AG131" s="18"/>
      <c r="AH131" s="18"/>
      <c r="AI131" s="18"/>
      <c r="AJ131" s="18"/>
      <c r="AK131" s="18"/>
      <c r="AL131" s="18"/>
      <c r="AM131" s="18"/>
      <c r="AN131" s="18"/>
      <c r="AO131" s="18"/>
      <c r="AP131" s="18"/>
      <c r="AQ131" s="18"/>
      <c r="AR131" s="18"/>
      <c r="AS131" s="18"/>
      <c r="AT131" s="18"/>
      <c r="AU131" s="18"/>
      <c r="AV131" s="18"/>
      <c r="AW131" s="18"/>
      <c r="AX131" s="18"/>
      <c r="AY131" s="18"/>
      <c r="AZ131" s="18"/>
      <c r="BA131" s="18"/>
      <c r="BB131" s="18"/>
      <c r="BC131" s="18"/>
      <c r="BD131" s="110" t="s">
        <v>1329</v>
      </c>
      <c r="BE131" s="105" t="s">
        <v>1196</v>
      </c>
      <c r="BF131" s="105">
        <v>0.98942348400000002</v>
      </c>
      <c r="BG131" s="105">
        <v>1</v>
      </c>
      <c r="BH131" s="105">
        <v>0.95</v>
      </c>
      <c r="BI131" s="15" t="s">
        <v>1389</v>
      </c>
      <c r="BJ131" s="15">
        <v>0</v>
      </c>
    </row>
    <row r="132" spans="1:62" x14ac:dyDescent="0.25">
      <c r="A132" s="114">
        <f t="shared" si="4"/>
        <v>1</v>
      </c>
      <c r="B132" s="3">
        <v>-80.25</v>
      </c>
      <c r="C132" s="3">
        <v>37.25</v>
      </c>
      <c r="D132" s="3">
        <v>35615</v>
      </c>
      <c r="E132" s="144" t="s">
        <v>522</v>
      </c>
      <c r="F132" s="11">
        <v>131</v>
      </c>
      <c r="G132" s="13" t="s">
        <v>1067</v>
      </c>
      <c r="H132" s="18"/>
      <c r="I132" s="18"/>
      <c r="J132" s="18">
        <v>37.299999999999997</v>
      </c>
      <c r="K132" s="18">
        <v>-80.099999999999994</v>
      </c>
      <c r="L132" s="18">
        <f t="shared" si="5"/>
        <v>0</v>
      </c>
      <c r="M132" s="18">
        <v>211.66666666666663</v>
      </c>
      <c r="N132" s="18">
        <v>25.4</v>
      </c>
      <c r="O132" s="18">
        <v>292.09999999999997</v>
      </c>
      <c r="P132" s="11">
        <v>242.57</v>
      </c>
      <c r="Q132" s="115">
        <v>66.930980649999995</v>
      </c>
      <c r="R132" s="115">
        <v>1148.8369749999999</v>
      </c>
      <c r="S132" s="115">
        <v>259.40115309999999</v>
      </c>
      <c r="T132" s="115">
        <v>0.29229914699999998</v>
      </c>
      <c r="U132" s="115">
        <v>4.5</v>
      </c>
      <c r="V132" s="111">
        <v>0.27075001599999998</v>
      </c>
      <c r="W132" s="115">
        <v>0</v>
      </c>
      <c r="X132" s="18"/>
      <c r="Y132" s="90" t="e">
        <v>#DIV/0!</v>
      </c>
      <c r="Z132" s="121">
        <v>5.8259772388432544E-2</v>
      </c>
      <c r="AA132" s="105" t="s">
        <v>855</v>
      </c>
      <c r="AB132" s="18"/>
      <c r="AC132" s="18">
        <v>2590</v>
      </c>
      <c r="AD132" s="18"/>
      <c r="AE132" s="18"/>
      <c r="AF132" s="54" t="s">
        <v>524</v>
      </c>
      <c r="AG132" s="18"/>
      <c r="AH132" s="18"/>
      <c r="AI132" s="18">
        <v>2.9309609999999799</v>
      </c>
      <c r="AJ132" s="18">
        <v>22.5030002593994</v>
      </c>
      <c r="AK132" s="18">
        <v>658</v>
      </c>
      <c r="AL132" s="18"/>
      <c r="AM132" s="18"/>
      <c r="AN132" s="18"/>
      <c r="AO132" s="18"/>
      <c r="AP132" s="18"/>
      <c r="AQ132" s="18"/>
      <c r="AR132" s="18">
        <v>135</v>
      </c>
      <c r="AS132" s="18">
        <v>12.6536448362721</v>
      </c>
      <c r="AT132" s="18">
        <v>982</v>
      </c>
      <c r="AU132" s="18">
        <v>1.0641547861507099</v>
      </c>
      <c r="AV132" s="18">
        <v>1.4142479896545399</v>
      </c>
      <c r="AW132" s="18">
        <v>28.758998870849599</v>
      </c>
      <c r="AX132" s="18"/>
      <c r="AY132" s="18"/>
      <c r="AZ132" s="18"/>
      <c r="BA132" s="18" t="s">
        <v>444</v>
      </c>
      <c r="BB132" s="18"/>
      <c r="BC132" s="18"/>
      <c r="BD132" s="110" t="s">
        <v>1329</v>
      </c>
      <c r="BE132" s="105" t="s">
        <v>1196</v>
      </c>
      <c r="BF132" s="105">
        <v>0.999836473</v>
      </c>
      <c r="BG132" s="105">
        <v>1</v>
      </c>
      <c r="BH132" s="105">
        <v>0.95</v>
      </c>
      <c r="BI132" s="15" t="s">
        <v>1389</v>
      </c>
      <c r="BJ132" s="15">
        <v>0</v>
      </c>
    </row>
    <row r="133" spans="1:62" x14ac:dyDescent="0.25">
      <c r="A133" s="114">
        <f t="shared" si="4"/>
        <v>1</v>
      </c>
      <c r="B133" s="3">
        <v>-79.75</v>
      </c>
      <c r="C133" s="3">
        <v>37.25</v>
      </c>
      <c r="D133" s="3">
        <v>35616</v>
      </c>
      <c r="E133" s="14" t="s">
        <v>520</v>
      </c>
      <c r="F133" s="11">
        <v>132</v>
      </c>
      <c r="G133" s="13" t="s">
        <v>1061</v>
      </c>
      <c r="H133" s="18"/>
      <c r="I133" s="18"/>
      <c r="J133" s="24">
        <v>37.213000000000001</v>
      </c>
      <c r="K133" s="24">
        <v>-79.555000000000007</v>
      </c>
      <c r="L133" s="18">
        <f t="shared" si="5"/>
        <v>0</v>
      </c>
      <c r="M133" s="25">
        <v>269.24</v>
      </c>
      <c r="N133" s="22">
        <v>147.32</v>
      </c>
      <c r="O133" s="22">
        <v>347.97999999999996</v>
      </c>
      <c r="P133" s="22">
        <v>312.42</v>
      </c>
      <c r="Q133" s="115">
        <v>107.33286289999999</v>
      </c>
      <c r="R133" s="115">
        <v>1162.3310100000001</v>
      </c>
      <c r="S133" s="115">
        <v>372.97717749999998</v>
      </c>
      <c r="T133" s="115">
        <v>0.109556032</v>
      </c>
      <c r="U133" s="115">
        <v>4.5</v>
      </c>
      <c r="V133" s="111">
        <v>0.34200000800000002</v>
      </c>
      <c r="W133" s="115">
        <v>0</v>
      </c>
      <c r="X133" s="18"/>
      <c r="Y133" s="90" t="e">
        <v>#DIV/0!</v>
      </c>
      <c r="Z133" s="121">
        <v>9.2342768053620516E-2</v>
      </c>
      <c r="AA133" s="105" t="s">
        <v>1653</v>
      </c>
      <c r="AB133" s="24"/>
      <c r="AC133" s="18"/>
      <c r="AD133" s="18"/>
      <c r="AE133" s="18"/>
      <c r="AF133" s="59" t="s">
        <v>1654</v>
      </c>
      <c r="AG133" s="18"/>
      <c r="AH133" s="18"/>
      <c r="AI133" s="18"/>
      <c r="AJ133" s="18"/>
      <c r="AK133" s="18"/>
      <c r="AL133" s="18"/>
      <c r="AM133" s="18"/>
      <c r="AN133" s="18"/>
      <c r="AO133" s="18"/>
      <c r="AP133" s="18"/>
      <c r="AQ133" s="18"/>
      <c r="AR133" s="18"/>
      <c r="AS133" s="18"/>
      <c r="AT133" s="18"/>
      <c r="AU133" s="18"/>
      <c r="AV133" s="18"/>
      <c r="AW133" s="18"/>
      <c r="AX133" s="18"/>
      <c r="AY133" s="18"/>
      <c r="AZ133" s="18"/>
      <c r="BA133" s="18"/>
      <c r="BB133" s="18"/>
      <c r="BC133" s="18"/>
      <c r="BD133" s="110" t="s">
        <v>1329</v>
      </c>
      <c r="BE133" s="105" t="s">
        <v>1196</v>
      </c>
      <c r="BF133" s="105">
        <v>0.97009208499999999</v>
      </c>
      <c r="BG133" s="105">
        <v>1</v>
      </c>
      <c r="BH133" s="105">
        <v>0.95</v>
      </c>
      <c r="BI133" s="15" t="s">
        <v>1389</v>
      </c>
      <c r="BJ133" s="15">
        <v>0</v>
      </c>
    </row>
    <row r="134" spans="1:62" x14ac:dyDescent="0.25">
      <c r="A134" s="114">
        <f t="shared" si="4"/>
        <v>1</v>
      </c>
      <c r="B134" s="3">
        <v>-79.25</v>
      </c>
      <c r="C134" s="3">
        <v>37.25</v>
      </c>
      <c r="D134" s="3">
        <v>35617</v>
      </c>
      <c r="E134" s="14" t="s">
        <v>520</v>
      </c>
      <c r="F134" s="11">
        <v>133</v>
      </c>
      <c r="G134" s="13"/>
      <c r="H134" s="18"/>
      <c r="I134" s="18"/>
      <c r="J134" s="24">
        <v>37.165999999999997</v>
      </c>
      <c r="K134" s="24">
        <v>-79.08</v>
      </c>
      <c r="L134" s="18">
        <f t="shared" si="5"/>
        <v>0</v>
      </c>
      <c r="M134" s="25">
        <v>328.92999999999995</v>
      </c>
      <c r="N134" s="22">
        <v>309.87999999999994</v>
      </c>
      <c r="O134" s="22">
        <v>347.97999999999996</v>
      </c>
      <c r="P134" s="22">
        <v>328.92999999999995</v>
      </c>
      <c r="Q134" s="115">
        <v>141.85263409999999</v>
      </c>
      <c r="R134" s="115">
        <v>1200.0335749999999</v>
      </c>
      <c r="S134" s="115">
        <v>390.76692689999999</v>
      </c>
      <c r="T134" s="115">
        <v>0</v>
      </c>
      <c r="U134" s="115">
        <v>4.5</v>
      </c>
      <c r="V134" s="111">
        <v>0.52867502</v>
      </c>
      <c r="W134" s="115">
        <v>0</v>
      </c>
      <c r="X134" s="18"/>
      <c r="Y134" s="90" t="e">
        <v>#DIV/0!</v>
      </c>
      <c r="Z134" s="121">
        <v>0.11820722108044723</v>
      </c>
      <c r="AA134" s="105" t="s">
        <v>1653</v>
      </c>
      <c r="AB134" s="24"/>
      <c r="AC134" s="18"/>
      <c r="AD134" s="18"/>
      <c r="AE134" s="18"/>
      <c r="AF134" s="59" t="s">
        <v>1654</v>
      </c>
      <c r="AG134" s="18"/>
      <c r="AH134" s="18"/>
      <c r="AI134" s="18"/>
      <c r="AJ134" s="18"/>
      <c r="AK134" s="18"/>
      <c r="AL134" s="18"/>
      <c r="AM134" s="18"/>
      <c r="AN134" s="18"/>
      <c r="AO134" s="18"/>
      <c r="AP134" s="18"/>
      <c r="AQ134" s="18"/>
      <c r="AR134" s="18"/>
      <c r="AS134" s="18"/>
      <c r="AT134" s="18"/>
      <c r="AU134" s="18"/>
      <c r="AV134" s="18"/>
      <c r="AW134" s="18"/>
      <c r="AX134" s="18"/>
      <c r="AY134" s="18"/>
      <c r="AZ134" s="18"/>
      <c r="BA134" s="18"/>
      <c r="BB134" s="18"/>
      <c r="BC134" s="18"/>
      <c r="BD134" s="110" t="s">
        <v>1329</v>
      </c>
      <c r="BE134" s="105" t="s">
        <v>1196</v>
      </c>
      <c r="BF134" s="105">
        <v>0.99658881200000005</v>
      </c>
      <c r="BG134" s="105">
        <v>1</v>
      </c>
      <c r="BH134" s="105">
        <v>0.95</v>
      </c>
      <c r="BI134" s="15" t="s">
        <v>1389</v>
      </c>
      <c r="BJ134" s="15">
        <v>0</v>
      </c>
    </row>
    <row r="135" spans="1:62" x14ac:dyDescent="0.25">
      <c r="A135" s="114">
        <f t="shared" si="4"/>
        <v>1</v>
      </c>
      <c r="B135" s="3">
        <v>-78.75</v>
      </c>
      <c r="C135" s="3">
        <v>37.25</v>
      </c>
      <c r="D135" s="3">
        <v>35618</v>
      </c>
      <c r="E135" s="14" t="s">
        <v>520</v>
      </c>
      <c r="F135" s="11">
        <v>134</v>
      </c>
      <c r="G135" s="13"/>
      <c r="H135" s="18"/>
      <c r="I135" s="18"/>
      <c r="J135" s="24">
        <v>37.323</v>
      </c>
      <c r="K135" s="24">
        <v>-78.816000000000003</v>
      </c>
      <c r="L135" s="18">
        <f t="shared" si="5"/>
        <v>0</v>
      </c>
      <c r="M135" s="18">
        <v>302.26</v>
      </c>
      <c r="N135" s="22"/>
      <c r="O135" s="22"/>
      <c r="P135" s="11">
        <v>302.26</v>
      </c>
      <c r="Q135" s="115">
        <v>143.30942519999999</v>
      </c>
      <c r="R135" s="115">
        <v>1186.2736090000001</v>
      </c>
      <c r="S135" s="115">
        <v>464.58090149999998</v>
      </c>
      <c r="T135" s="115">
        <v>0</v>
      </c>
      <c r="U135" s="115">
        <v>4.5</v>
      </c>
      <c r="V135" s="111">
        <v>0.42749998</v>
      </c>
      <c r="W135" s="115">
        <v>0</v>
      </c>
      <c r="X135" s="18"/>
      <c r="Y135" s="90" t="e">
        <v>#DIV/0!</v>
      </c>
      <c r="Z135" s="121">
        <v>0.12080638400783379</v>
      </c>
      <c r="AA135" s="105" t="s">
        <v>1653</v>
      </c>
      <c r="AB135" s="24"/>
      <c r="AC135" s="18"/>
      <c r="AD135" s="18"/>
      <c r="AE135" s="18"/>
      <c r="AF135" s="59" t="s">
        <v>1654</v>
      </c>
      <c r="AG135" s="18"/>
      <c r="AH135" s="18"/>
      <c r="AI135" s="18"/>
      <c r="AJ135" s="18"/>
      <c r="AK135" s="18"/>
      <c r="AL135" s="18"/>
      <c r="AM135" s="18"/>
      <c r="AN135" s="18"/>
      <c r="AO135" s="18"/>
      <c r="AP135" s="18"/>
      <c r="AQ135" s="18"/>
      <c r="AR135" s="18"/>
      <c r="AS135" s="18"/>
      <c r="AT135" s="18"/>
      <c r="AU135" s="18"/>
      <c r="AV135" s="18"/>
      <c r="AW135" s="18"/>
      <c r="AX135" s="18"/>
      <c r="AY135" s="18"/>
      <c r="AZ135" s="18"/>
      <c r="BA135" s="18"/>
      <c r="BB135" s="18"/>
      <c r="BC135" s="18"/>
      <c r="BD135" s="110" t="s">
        <v>1329</v>
      </c>
      <c r="BE135" s="105" t="s">
        <v>1196</v>
      </c>
      <c r="BF135" s="105">
        <v>0.99018613499999997</v>
      </c>
      <c r="BG135" s="105">
        <v>1</v>
      </c>
      <c r="BH135" s="105">
        <v>0.95</v>
      </c>
      <c r="BI135" s="15" t="s">
        <v>1389</v>
      </c>
      <c r="BJ135" s="15">
        <v>0</v>
      </c>
    </row>
    <row r="136" spans="1:62" x14ac:dyDescent="0.25">
      <c r="A136" s="114">
        <f t="shared" si="4"/>
        <v>1</v>
      </c>
      <c r="B136" s="3">
        <v>-78.25</v>
      </c>
      <c r="C136" s="3">
        <v>37.25</v>
      </c>
      <c r="D136" s="3">
        <v>35619</v>
      </c>
      <c r="E136" s="14" t="s">
        <v>520</v>
      </c>
      <c r="F136" s="11">
        <v>135</v>
      </c>
      <c r="G136" s="13" t="s">
        <v>1042</v>
      </c>
      <c r="H136" s="18"/>
      <c r="I136" s="18"/>
      <c r="J136" s="24">
        <v>37.100999999999999</v>
      </c>
      <c r="K136" s="24">
        <v>-78.103999999999999</v>
      </c>
      <c r="L136" s="18">
        <f t="shared" si="5"/>
        <v>0</v>
      </c>
      <c r="M136" s="25">
        <v>285.74999999999994</v>
      </c>
      <c r="N136" s="22">
        <v>274.32</v>
      </c>
      <c r="O136" s="22">
        <v>297.17999999999995</v>
      </c>
      <c r="P136" s="11">
        <v>285.75</v>
      </c>
      <c r="Q136" s="115">
        <v>124.28406409999999</v>
      </c>
      <c r="R136" s="115">
        <v>1184.7086670000001</v>
      </c>
      <c r="S136" s="115">
        <v>363.60039460000002</v>
      </c>
      <c r="T136" s="115">
        <v>0</v>
      </c>
      <c r="U136" s="115">
        <v>4.5</v>
      </c>
      <c r="V136" s="111">
        <v>0.439374983</v>
      </c>
      <c r="W136" s="115">
        <v>0</v>
      </c>
      <c r="X136" s="18"/>
      <c r="Y136" s="90" t="e">
        <v>#DIV/0!</v>
      </c>
      <c r="Z136" s="121">
        <v>0.10490685818278278</v>
      </c>
      <c r="AA136" s="105" t="s">
        <v>1653</v>
      </c>
      <c r="AB136" s="24"/>
      <c r="AC136" s="18"/>
      <c r="AD136" s="18"/>
      <c r="AE136" s="18"/>
      <c r="AF136" s="59" t="s">
        <v>1654</v>
      </c>
      <c r="AG136" s="18"/>
      <c r="AH136" s="18"/>
      <c r="AI136" s="18"/>
      <c r="AJ136" s="18"/>
      <c r="AK136" s="18"/>
      <c r="AL136" s="18"/>
      <c r="AM136" s="18"/>
      <c r="AN136" s="18"/>
      <c r="AO136" s="18"/>
      <c r="AP136" s="18"/>
      <c r="AQ136" s="18"/>
      <c r="AR136" s="18"/>
      <c r="AS136" s="18"/>
      <c r="AT136" s="18"/>
      <c r="AU136" s="18"/>
      <c r="AV136" s="18"/>
      <c r="AW136" s="18"/>
      <c r="AX136" s="18"/>
      <c r="AY136" s="18"/>
      <c r="AZ136" s="18"/>
      <c r="BA136" s="18"/>
      <c r="BB136" s="18"/>
      <c r="BC136" s="18"/>
      <c r="BD136" s="110" t="s">
        <v>1329</v>
      </c>
      <c r="BE136" s="105" t="s">
        <v>1196</v>
      </c>
      <c r="BF136" s="105">
        <v>0.99763614499999997</v>
      </c>
      <c r="BG136" s="105">
        <v>1</v>
      </c>
      <c r="BH136" s="105">
        <v>0.95</v>
      </c>
      <c r="BI136" s="15" t="s">
        <v>1389</v>
      </c>
      <c r="BJ136" s="15">
        <v>0</v>
      </c>
    </row>
    <row r="137" spans="1:62" x14ac:dyDescent="0.25">
      <c r="A137" s="114">
        <f t="shared" si="4"/>
        <v>1</v>
      </c>
      <c r="B137" s="3">
        <v>-77.75</v>
      </c>
      <c r="C137" s="3">
        <v>37.25</v>
      </c>
      <c r="D137" s="3">
        <v>35620</v>
      </c>
      <c r="E137" s="14" t="s">
        <v>520</v>
      </c>
      <c r="F137" s="11">
        <v>136</v>
      </c>
      <c r="G137" s="13"/>
      <c r="H137" s="18"/>
      <c r="I137" s="18"/>
      <c r="J137" s="24">
        <v>37.488999999999997</v>
      </c>
      <c r="K137" s="24">
        <v>-77.876000000000005</v>
      </c>
      <c r="L137" s="18">
        <f t="shared" si="5"/>
        <v>0</v>
      </c>
      <c r="M137" s="18">
        <v>271.77999999999997</v>
      </c>
      <c r="N137" s="22"/>
      <c r="O137" s="22"/>
      <c r="P137" s="11">
        <v>271.77999999999997</v>
      </c>
      <c r="Q137" s="115">
        <v>156.35267260000001</v>
      </c>
      <c r="R137" s="115">
        <v>1226.297315</v>
      </c>
      <c r="S137" s="115">
        <v>389.89301399999999</v>
      </c>
      <c r="T137" s="115">
        <v>0</v>
      </c>
      <c r="U137" s="115">
        <v>4.5</v>
      </c>
      <c r="V137" s="111">
        <v>0.62842500199999995</v>
      </c>
      <c r="W137" s="115">
        <v>0</v>
      </c>
      <c r="X137" s="18"/>
      <c r="Y137" s="90" t="e">
        <v>#DIV/0!</v>
      </c>
      <c r="Z137" s="121">
        <v>0.12749980832698982</v>
      </c>
      <c r="AA137" s="105" t="s">
        <v>1653</v>
      </c>
      <c r="AB137" s="24"/>
      <c r="AC137" s="18"/>
      <c r="AD137" s="18"/>
      <c r="AE137" s="18"/>
      <c r="AF137" s="59" t="s">
        <v>1654</v>
      </c>
      <c r="AG137" s="18"/>
      <c r="AH137" s="18"/>
      <c r="AI137" s="18"/>
      <c r="AJ137" s="18"/>
      <c r="AK137" s="18"/>
      <c r="AL137" s="18"/>
      <c r="AM137" s="18"/>
      <c r="AN137" s="18"/>
      <c r="AO137" s="18"/>
      <c r="AP137" s="18"/>
      <c r="AQ137" s="18"/>
      <c r="AR137" s="18"/>
      <c r="AS137" s="18"/>
      <c r="AT137" s="18"/>
      <c r="AU137" s="18"/>
      <c r="AV137" s="18"/>
      <c r="AW137" s="18"/>
      <c r="AX137" s="18"/>
      <c r="AY137" s="18"/>
      <c r="AZ137" s="18"/>
      <c r="BA137" s="18"/>
      <c r="BB137" s="18"/>
      <c r="BC137" s="18"/>
      <c r="BD137" s="110" t="s">
        <v>1329</v>
      </c>
      <c r="BE137" s="105" t="s">
        <v>1196</v>
      </c>
      <c r="BF137" s="105">
        <v>0.97743331499999997</v>
      </c>
      <c r="BG137" s="105">
        <v>1</v>
      </c>
      <c r="BH137" s="105">
        <v>0.95</v>
      </c>
      <c r="BI137" s="15" t="s">
        <v>1389</v>
      </c>
      <c r="BJ137" s="15">
        <v>0</v>
      </c>
    </row>
    <row r="138" spans="1:62" x14ac:dyDescent="0.25">
      <c r="A138" s="114">
        <f t="shared" si="4"/>
        <v>1</v>
      </c>
      <c r="B138" s="3">
        <v>-77.25</v>
      </c>
      <c r="C138" s="3">
        <v>37.25</v>
      </c>
      <c r="D138" s="3">
        <v>35621</v>
      </c>
      <c r="E138" s="14" t="s">
        <v>520</v>
      </c>
      <c r="F138" s="11">
        <v>137</v>
      </c>
      <c r="G138" s="13" t="s">
        <v>1092</v>
      </c>
      <c r="H138" s="18"/>
      <c r="I138" s="18"/>
      <c r="J138" s="24">
        <v>37.075000000000003</v>
      </c>
      <c r="K138" s="24">
        <v>-77.286000000000001</v>
      </c>
      <c r="L138" s="18">
        <f t="shared" si="5"/>
        <v>0</v>
      </c>
      <c r="M138" s="25">
        <v>303.38900000000001</v>
      </c>
      <c r="N138" s="22">
        <v>281.94</v>
      </c>
      <c r="O138" s="22">
        <v>330.2</v>
      </c>
      <c r="P138" s="11">
        <v>302.26</v>
      </c>
      <c r="Q138" s="115">
        <v>187.64384810000001</v>
      </c>
      <c r="R138" s="115">
        <v>1253.2721859999999</v>
      </c>
      <c r="S138" s="115">
        <v>379.11299489999999</v>
      </c>
      <c r="T138" s="115">
        <v>0</v>
      </c>
      <c r="U138" s="115">
        <v>4.5</v>
      </c>
      <c r="V138" s="111">
        <v>0.930999994</v>
      </c>
      <c r="W138" s="115">
        <v>0</v>
      </c>
      <c r="X138" s="18"/>
      <c r="Y138" s="90" t="e">
        <v>#DIV/0!</v>
      </c>
      <c r="Z138" s="121">
        <v>0.14972314095188444</v>
      </c>
      <c r="AA138" s="105" t="s">
        <v>1653</v>
      </c>
      <c r="AB138" s="24"/>
      <c r="AC138" s="18"/>
      <c r="AD138" s="18"/>
      <c r="AE138" s="18"/>
      <c r="AF138" s="59" t="s">
        <v>1654</v>
      </c>
      <c r="AG138" s="18"/>
      <c r="AH138" s="18"/>
      <c r="AI138" s="18"/>
      <c r="AJ138" s="18"/>
      <c r="AK138" s="18"/>
      <c r="AL138" s="18"/>
      <c r="AM138" s="18"/>
      <c r="AN138" s="18"/>
      <c r="AO138" s="18"/>
      <c r="AP138" s="18"/>
      <c r="AQ138" s="18"/>
      <c r="AR138" s="18"/>
      <c r="AS138" s="18"/>
      <c r="AT138" s="18"/>
      <c r="AU138" s="18"/>
      <c r="AV138" s="18"/>
      <c r="AW138" s="18"/>
      <c r="AX138" s="18"/>
      <c r="AY138" s="18"/>
      <c r="AZ138" s="18"/>
      <c r="BA138" s="18"/>
      <c r="BB138" s="18"/>
      <c r="BC138" s="18"/>
      <c r="BD138" s="110" t="s">
        <v>1329</v>
      </c>
      <c r="BE138" s="105" t="s">
        <v>1196</v>
      </c>
      <c r="BF138" s="105">
        <v>0.71796634800000003</v>
      </c>
      <c r="BG138" s="105">
        <v>1</v>
      </c>
      <c r="BH138" s="105">
        <v>0.95</v>
      </c>
      <c r="BI138" s="15" t="s">
        <v>1389</v>
      </c>
      <c r="BJ138" s="15">
        <v>0</v>
      </c>
    </row>
    <row r="139" spans="1:62" x14ac:dyDescent="0.25">
      <c r="A139" s="114">
        <f t="shared" si="4"/>
        <v>1</v>
      </c>
      <c r="B139" s="3">
        <v>-76.75</v>
      </c>
      <c r="C139" s="3">
        <v>37.25</v>
      </c>
      <c r="D139" s="3">
        <v>35622</v>
      </c>
      <c r="E139" s="14" t="s">
        <v>520</v>
      </c>
      <c r="F139" s="11">
        <v>138</v>
      </c>
      <c r="G139" s="13" t="s">
        <v>1042</v>
      </c>
      <c r="H139" s="18"/>
      <c r="I139" s="18"/>
      <c r="J139" s="24">
        <v>37.094000000000001</v>
      </c>
      <c r="K139" s="24">
        <v>-76.867000000000004</v>
      </c>
      <c r="L139" s="18">
        <f t="shared" si="5"/>
        <v>0</v>
      </c>
      <c r="M139" s="25">
        <v>350.52</v>
      </c>
      <c r="N139" s="22">
        <v>335.28</v>
      </c>
      <c r="O139" s="22">
        <v>368.29999999999995</v>
      </c>
      <c r="P139" s="11">
        <v>349.25</v>
      </c>
      <c r="Q139" s="115">
        <v>189.54433979999999</v>
      </c>
      <c r="R139" s="115">
        <v>1257.0788680000001</v>
      </c>
      <c r="S139" s="115">
        <v>379.50884539999998</v>
      </c>
      <c r="T139" s="115">
        <v>0</v>
      </c>
      <c r="U139" s="115">
        <v>4.5</v>
      </c>
      <c r="V139" s="111">
        <v>0.91674995400000003</v>
      </c>
      <c r="W139" s="115">
        <v>0</v>
      </c>
      <c r="X139" s="18"/>
      <c r="Y139" s="90" t="e">
        <v>#DIV/0!</v>
      </c>
      <c r="Z139" s="121">
        <v>0.15078158155549612</v>
      </c>
      <c r="AA139" s="105" t="s">
        <v>1653</v>
      </c>
      <c r="AB139" s="24"/>
      <c r="AC139" s="18"/>
      <c r="AD139" s="18"/>
      <c r="AE139" s="18"/>
      <c r="AF139" s="59" t="s">
        <v>1654</v>
      </c>
      <c r="AG139" s="18"/>
      <c r="AH139" s="18"/>
      <c r="AI139" s="18"/>
      <c r="AJ139" s="18"/>
      <c r="AK139" s="18"/>
      <c r="AL139" s="18"/>
      <c r="AM139" s="18"/>
      <c r="AN139" s="18"/>
      <c r="AO139" s="18"/>
      <c r="AP139" s="18"/>
      <c r="AQ139" s="18"/>
      <c r="AR139" s="18"/>
      <c r="AS139" s="18"/>
      <c r="AT139" s="18"/>
      <c r="AU139" s="18"/>
      <c r="AV139" s="18"/>
      <c r="AW139" s="18"/>
      <c r="AX139" s="18"/>
      <c r="AY139" s="18"/>
      <c r="AZ139" s="18"/>
      <c r="BA139" s="18"/>
      <c r="BB139" s="18"/>
      <c r="BC139" s="18"/>
      <c r="BD139" s="110" t="s">
        <v>1329</v>
      </c>
      <c r="BE139" s="105" t="s">
        <v>1196</v>
      </c>
      <c r="BF139" s="105">
        <v>0.72336562299999996</v>
      </c>
      <c r="BG139" s="105">
        <v>1</v>
      </c>
      <c r="BH139" s="105">
        <v>0.95</v>
      </c>
      <c r="BI139" s="15" t="s">
        <v>1389</v>
      </c>
      <c r="BJ139" s="15">
        <v>0</v>
      </c>
    </row>
    <row r="140" spans="1:62" x14ac:dyDescent="0.25">
      <c r="A140" s="114">
        <f t="shared" si="4"/>
        <v>1</v>
      </c>
      <c r="B140" s="3">
        <v>-76.25</v>
      </c>
      <c r="C140" s="3">
        <v>37.25</v>
      </c>
      <c r="D140" s="3">
        <v>35623</v>
      </c>
      <c r="E140" s="14" t="s">
        <v>520</v>
      </c>
      <c r="F140" s="11">
        <v>139</v>
      </c>
      <c r="G140" s="13" t="s">
        <v>1041</v>
      </c>
      <c r="H140" s="18"/>
      <c r="I140" s="18"/>
      <c r="J140" s="24">
        <v>37.03</v>
      </c>
      <c r="K140" s="24">
        <v>-76.451999999999998</v>
      </c>
      <c r="L140" s="18">
        <f t="shared" si="5"/>
        <v>1</v>
      </c>
      <c r="M140" s="25">
        <v>387.09599999999995</v>
      </c>
      <c r="N140" s="22">
        <v>373.37999999999994</v>
      </c>
      <c r="O140" s="22">
        <v>401.32</v>
      </c>
      <c r="P140" s="11">
        <v>383.53999999999996</v>
      </c>
      <c r="Q140" s="115">
        <v>160.0272382</v>
      </c>
      <c r="R140" s="115">
        <v>1143.8432780000001</v>
      </c>
      <c r="S140" s="115">
        <v>259.57052290000001</v>
      </c>
      <c r="T140" s="115">
        <v>0</v>
      </c>
      <c r="U140" s="115">
        <v>4.5</v>
      </c>
      <c r="V140" s="111">
        <v>0.94524997499999996</v>
      </c>
      <c r="W140" s="115">
        <v>0</v>
      </c>
      <c r="X140" s="18"/>
      <c r="Y140" s="90" t="e">
        <v>#DIV/0!</v>
      </c>
      <c r="Z140" s="121">
        <v>0.13990311548902465</v>
      </c>
      <c r="AA140" s="105" t="s">
        <v>1653</v>
      </c>
      <c r="AB140" s="24"/>
      <c r="AC140" s="18"/>
      <c r="AD140" s="18"/>
      <c r="AE140" s="18"/>
      <c r="AF140" s="59" t="s">
        <v>1654</v>
      </c>
      <c r="AG140" s="18"/>
      <c r="AH140" s="18"/>
      <c r="AI140" s="18"/>
      <c r="AJ140" s="18"/>
      <c r="AK140" s="18"/>
      <c r="AL140" s="18"/>
      <c r="AM140" s="18"/>
      <c r="AN140" s="18"/>
      <c r="AO140" s="18"/>
      <c r="AP140" s="18"/>
      <c r="AQ140" s="18"/>
      <c r="AR140" s="18"/>
      <c r="AS140" s="18"/>
      <c r="AT140" s="18"/>
      <c r="AU140" s="18"/>
      <c r="AV140" s="18"/>
      <c r="AW140" s="18"/>
      <c r="AX140" s="18"/>
      <c r="AY140" s="18"/>
      <c r="AZ140" s="18"/>
      <c r="BA140" s="18"/>
      <c r="BB140" s="18"/>
      <c r="BC140" s="18"/>
      <c r="BD140" s="110" t="s">
        <v>1329</v>
      </c>
      <c r="BE140" s="105" t="s">
        <v>1196</v>
      </c>
      <c r="BF140" s="105">
        <v>0.85132124499999995</v>
      </c>
      <c r="BG140" s="105">
        <v>1</v>
      </c>
      <c r="BH140" s="105">
        <v>0.95</v>
      </c>
      <c r="BI140" s="15" t="s">
        <v>1389</v>
      </c>
      <c r="BJ140" s="15">
        <v>0</v>
      </c>
    </row>
    <row r="141" spans="1:62" x14ac:dyDescent="0.25">
      <c r="A141" s="114">
        <f t="shared" si="4"/>
        <v>1</v>
      </c>
      <c r="B141" s="3">
        <v>-7.75</v>
      </c>
      <c r="C141" s="3">
        <v>37.25</v>
      </c>
      <c r="D141" s="3">
        <v>35629</v>
      </c>
      <c r="E141" s="29" t="s">
        <v>521</v>
      </c>
      <c r="F141" s="11">
        <v>140</v>
      </c>
      <c r="G141" s="13" t="s">
        <v>1129</v>
      </c>
      <c r="H141" s="18" t="s">
        <v>970</v>
      </c>
      <c r="I141" s="18" t="s">
        <v>374</v>
      </c>
      <c r="J141" s="18">
        <v>37.1</v>
      </c>
      <c r="K141" s="18">
        <v>-7.9</v>
      </c>
      <c r="L141" s="18">
        <f t="shared" si="5"/>
        <v>0</v>
      </c>
      <c r="M141" s="18">
        <v>175</v>
      </c>
      <c r="N141" s="18">
        <v>148</v>
      </c>
      <c r="O141" s="18">
        <v>302</v>
      </c>
      <c r="P141" s="18">
        <v>175</v>
      </c>
      <c r="Q141" s="115">
        <v>90.893459829999998</v>
      </c>
      <c r="R141" s="115">
        <v>630.70529850000003</v>
      </c>
      <c r="S141" s="115">
        <v>348.0125544</v>
      </c>
      <c r="T141" s="115">
        <v>4.9596455999999997E-2</v>
      </c>
      <c r="U141" s="115">
        <v>4.3</v>
      </c>
      <c r="V141" s="111">
        <v>0.40792500999999998</v>
      </c>
      <c r="W141" s="115">
        <v>0</v>
      </c>
      <c r="X141" s="18">
        <v>550</v>
      </c>
      <c r="Y141" s="90">
        <v>0.31818181818181818</v>
      </c>
      <c r="Z141" s="121">
        <v>0.14411399436422426</v>
      </c>
      <c r="AA141" s="105" t="s">
        <v>968</v>
      </c>
      <c r="AB141" s="18"/>
      <c r="AC141" s="18">
        <v>4997</v>
      </c>
      <c r="AD141" s="18" t="s">
        <v>971</v>
      </c>
      <c r="AE141" s="18"/>
      <c r="AF141" s="54" t="s">
        <v>969</v>
      </c>
      <c r="AG141" s="18" t="s">
        <v>945</v>
      </c>
      <c r="AH141" s="18"/>
      <c r="AI141" s="18"/>
      <c r="AJ141" s="18"/>
      <c r="AK141" s="18"/>
      <c r="AL141" s="18"/>
      <c r="AM141" s="18"/>
      <c r="AN141" s="18"/>
      <c r="AO141" s="18"/>
      <c r="AP141" s="18"/>
      <c r="AQ141" s="18"/>
      <c r="AR141" s="18"/>
      <c r="AS141" s="18"/>
      <c r="AT141" s="18"/>
      <c r="AU141" s="18"/>
      <c r="AV141" s="18"/>
      <c r="AW141" s="18"/>
      <c r="AX141" s="18"/>
      <c r="AY141" s="18"/>
      <c r="AZ141" s="18"/>
      <c r="BA141" s="18"/>
      <c r="BB141" s="18"/>
      <c r="BC141" s="18"/>
      <c r="BD141" s="110" t="s">
        <v>1340</v>
      </c>
      <c r="BE141" s="105" t="s">
        <v>1194</v>
      </c>
      <c r="BF141" s="105">
        <v>0.93948026100000004</v>
      </c>
      <c r="BG141" s="105">
        <v>0.94</v>
      </c>
      <c r="BH141" s="105">
        <v>0.92500000000000004</v>
      </c>
      <c r="BI141" s="15" t="s">
        <v>1390</v>
      </c>
      <c r="BJ141" s="15">
        <v>0</v>
      </c>
    </row>
    <row r="142" spans="1:62" x14ac:dyDescent="0.25">
      <c r="A142" s="114">
        <f t="shared" si="4"/>
        <v>1</v>
      </c>
      <c r="B142" s="3">
        <v>-4.25</v>
      </c>
      <c r="C142" s="3">
        <v>37.25</v>
      </c>
      <c r="D142" s="3">
        <v>35636</v>
      </c>
      <c r="E142" s="144" t="s">
        <v>522</v>
      </c>
      <c r="F142" s="11">
        <v>141</v>
      </c>
      <c r="G142" s="13" t="s">
        <v>1130</v>
      </c>
      <c r="H142" s="48" t="s">
        <v>872</v>
      </c>
      <c r="I142" s="48" t="s">
        <v>875</v>
      </c>
      <c r="J142" s="48">
        <v>37.47</v>
      </c>
      <c r="K142" s="48">
        <v>-4.4400000000000004</v>
      </c>
      <c r="L142" s="18">
        <f t="shared" si="5"/>
        <v>1</v>
      </c>
      <c r="M142" s="13">
        <v>360</v>
      </c>
      <c r="N142" s="13"/>
      <c r="O142" s="13"/>
      <c r="P142" s="13">
        <v>360</v>
      </c>
      <c r="Q142" s="115">
        <v>31.35257915</v>
      </c>
      <c r="R142" s="115">
        <v>582.78251680000005</v>
      </c>
      <c r="S142" s="115">
        <v>98.212797789999996</v>
      </c>
      <c r="T142" s="115">
        <v>0.53426063300000004</v>
      </c>
      <c r="U142" s="115">
        <v>4.3</v>
      </c>
      <c r="V142" s="111">
        <v>0.33300000400000002</v>
      </c>
      <c r="W142" s="115">
        <v>1</v>
      </c>
      <c r="X142" s="48">
        <v>800</v>
      </c>
      <c r="Y142" s="90">
        <v>0.45</v>
      </c>
      <c r="Z142" s="121">
        <v>5.3798077746372699E-2</v>
      </c>
      <c r="AA142" s="105" t="s">
        <v>874</v>
      </c>
      <c r="AB142" s="48"/>
      <c r="AC142" s="48">
        <v>196</v>
      </c>
      <c r="AD142" s="48"/>
      <c r="AE142" s="48"/>
      <c r="AF142" s="79" t="s">
        <v>873</v>
      </c>
      <c r="AG142" s="48"/>
      <c r="AH142" s="48"/>
      <c r="AI142" s="48">
        <v>2.6936444800000001</v>
      </c>
      <c r="AJ142" s="48">
        <v>22.628799438476602</v>
      </c>
      <c r="AK142" s="48">
        <v>981.64001464843795</v>
      </c>
      <c r="AL142" s="48"/>
      <c r="AM142" s="48"/>
      <c r="AN142" s="48"/>
      <c r="AO142" s="48"/>
      <c r="AP142" s="48"/>
      <c r="AQ142" s="48"/>
      <c r="AR142" s="48">
        <v>108</v>
      </c>
      <c r="AS142" s="48">
        <v>17.069189924433299</v>
      </c>
      <c r="AT142" s="48">
        <v>850</v>
      </c>
      <c r="AU142" s="48">
        <v>0.94117647058823495</v>
      </c>
      <c r="AV142" s="48">
        <v>1.4553182125091599</v>
      </c>
      <c r="AW142" s="48">
        <v>30.259956359863299</v>
      </c>
      <c r="AX142" s="48"/>
      <c r="AY142" s="48"/>
      <c r="AZ142" s="48"/>
      <c r="BA142" s="48" t="s">
        <v>442</v>
      </c>
      <c r="BB142" s="48"/>
      <c r="BC142" s="48"/>
      <c r="BD142" s="110" t="s">
        <v>1338</v>
      </c>
      <c r="BE142" s="105" t="s">
        <v>1194</v>
      </c>
      <c r="BF142" s="105">
        <v>0.99367475500000002</v>
      </c>
      <c r="BG142" s="105">
        <v>1</v>
      </c>
      <c r="BH142" s="105">
        <v>0.92500000000000004</v>
      </c>
      <c r="BI142" s="15" t="s">
        <v>1390</v>
      </c>
      <c r="BJ142" s="15">
        <v>0</v>
      </c>
    </row>
    <row r="143" spans="1:62" x14ac:dyDescent="0.25">
      <c r="A143" s="114">
        <f t="shared" si="4"/>
        <v>1</v>
      </c>
      <c r="B143" s="3">
        <v>10.25</v>
      </c>
      <c r="C143" s="3">
        <v>37.25</v>
      </c>
      <c r="D143" s="3">
        <v>35649</v>
      </c>
      <c r="E143" s="146" t="s">
        <v>522</v>
      </c>
      <c r="F143" s="11">
        <v>142</v>
      </c>
      <c r="G143" s="48" t="s">
        <v>1137</v>
      </c>
      <c r="H143" s="49" t="s">
        <v>913</v>
      </c>
      <c r="I143" s="49" t="s">
        <v>912</v>
      </c>
      <c r="J143" s="24">
        <v>37.207000000000001</v>
      </c>
      <c r="K143" s="24">
        <v>10.1142</v>
      </c>
      <c r="L143" s="18">
        <f t="shared" si="5"/>
        <v>1</v>
      </c>
      <c r="M143" s="11">
        <v>79.75</v>
      </c>
      <c r="N143" s="18">
        <v>38</v>
      </c>
      <c r="O143" s="18">
        <v>108</v>
      </c>
      <c r="P143" s="11">
        <v>79.75</v>
      </c>
      <c r="Q143" s="115">
        <v>26.823240890000001</v>
      </c>
      <c r="R143" s="115">
        <v>565.48359949999997</v>
      </c>
      <c r="S143" s="115">
        <v>70.623585050000003</v>
      </c>
      <c r="T143" s="115">
        <v>0</v>
      </c>
      <c r="U143" s="115">
        <v>4.5</v>
      </c>
      <c r="V143" s="111">
        <v>0.81224995899999997</v>
      </c>
      <c r="W143" s="115">
        <v>1</v>
      </c>
      <c r="X143" s="49">
        <v>574</v>
      </c>
      <c r="Y143" s="90">
        <v>0.13893728222996515</v>
      </c>
      <c r="Z143" s="121">
        <v>4.7434162395287506E-2</v>
      </c>
      <c r="AA143" s="105" t="s">
        <v>817</v>
      </c>
      <c r="AB143" s="49"/>
      <c r="AC143" s="49"/>
      <c r="AD143" s="49"/>
      <c r="AE143" s="49" t="s">
        <v>911</v>
      </c>
      <c r="AF143" s="159" t="s">
        <v>424</v>
      </c>
      <c r="AG143" s="80" t="s">
        <v>910</v>
      </c>
      <c r="AH143" s="49"/>
      <c r="AI143" s="49">
        <v>0.88034048000000098</v>
      </c>
      <c r="AJ143" s="49">
        <v>32.800701141357401</v>
      </c>
      <c r="AK143" s="49">
        <v>51.4935913085938</v>
      </c>
      <c r="AL143" s="49"/>
      <c r="AM143" s="49"/>
      <c r="AN143" s="49"/>
      <c r="AO143" s="49"/>
      <c r="AP143" s="49"/>
      <c r="AQ143" s="49"/>
      <c r="AR143" s="49">
        <v>32</v>
      </c>
      <c r="AS143" s="49">
        <v>21.179923224181401</v>
      </c>
      <c r="AT143" s="49">
        <v>1476.1771058823499</v>
      </c>
      <c r="AU143" s="49">
        <v>0.122366508007241</v>
      </c>
      <c r="AV143" s="49">
        <v>1.3707468509674099</v>
      </c>
      <c r="AW143" s="49">
        <v>23.4194450378418</v>
      </c>
      <c r="AX143" s="49"/>
      <c r="AY143" s="49"/>
      <c r="AZ143" s="49"/>
      <c r="BA143" s="49" t="s">
        <v>446</v>
      </c>
      <c r="BB143" s="49"/>
      <c r="BC143" s="49"/>
      <c r="BD143" s="110" t="s">
        <v>155</v>
      </c>
      <c r="BE143" s="105" t="s">
        <v>1198</v>
      </c>
      <c r="BF143" s="105">
        <v>0.12688132699999999</v>
      </c>
      <c r="BG143" s="105">
        <v>0.17</v>
      </c>
      <c r="BH143" s="105">
        <v>0.95</v>
      </c>
      <c r="BI143" s="15" t="s">
        <v>1389</v>
      </c>
      <c r="BJ143" s="15">
        <v>0</v>
      </c>
    </row>
    <row r="144" spans="1:62" x14ac:dyDescent="0.25">
      <c r="A144" s="114">
        <f t="shared" si="4"/>
        <v>1</v>
      </c>
      <c r="B144" s="3">
        <v>11.25</v>
      </c>
      <c r="C144" s="3">
        <v>37.25</v>
      </c>
      <c r="D144" s="3">
        <v>35651</v>
      </c>
      <c r="E144" s="28" t="s">
        <v>1266</v>
      </c>
      <c r="F144" s="11">
        <v>143</v>
      </c>
      <c r="G144" s="13" t="s">
        <v>1131</v>
      </c>
      <c r="H144" s="18" t="s">
        <v>913</v>
      </c>
      <c r="I144" s="18" t="s">
        <v>1226</v>
      </c>
      <c r="J144" s="18">
        <v>37.04</v>
      </c>
      <c r="K144" s="18">
        <v>11.03</v>
      </c>
      <c r="L144" s="18">
        <f t="shared" si="5"/>
        <v>0</v>
      </c>
      <c r="M144" s="18">
        <v>12</v>
      </c>
      <c r="N144" s="18">
        <v>9</v>
      </c>
      <c r="O144" s="18">
        <v>36</v>
      </c>
      <c r="P144" s="11">
        <v>12</v>
      </c>
      <c r="Q144" s="115">
        <v>77.126523039999995</v>
      </c>
      <c r="R144" s="115">
        <v>565.71725630000003</v>
      </c>
      <c r="S144" s="115">
        <v>223.81137609999999</v>
      </c>
      <c r="T144" s="115">
        <v>0</v>
      </c>
      <c r="U144" s="115">
        <v>3.7</v>
      </c>
      <c r="V144" s="111">
        <v>0.458999991</v>
      </c>
      <c r="W144" s="115">
        <v>1</v>
      </c>
      <c r="X144" s="18">
        <v>571.23667700999999</v>
      </c>
      <c r="Y144" s="90">
        <v>2.1007054488887327E-2</v>
      </c>
      <c r="Z144" s="121">
        <v>0.13633404703830385</v>
      </c>
      <c r="AA144" s="105" t="s">
        <v>973</v>
      </c>
      <c r="AB144" s="18"/>
      <c r="AC144" s="18">
        <v>230</v>
      </c>
      <c r="AD144" s="18" t="s">
        <v>191</v>
      </c>
      <c r="AE144" s="18" t="s">
        <v>974</v>
      </c>
      <c r="AF144" s="54" t="s">
        <v>422</v>
      </c>
      <c r="AG144" s="18" t="s">
        <v>770</v>
      </c>
      <c r="AH144" s="18" t="s">
        <v>25</v>
      </c>
      <c r="AI144" s="18"/>
      <c r="AJ144" s="18"/>
      <c r="AK144" s="18"/>
      <c r="AL144" s="18">
        <v>2</v>
      </c>
      <c r="AM144" s="18" t="s">
        <v>269</v>
      </c>
      <c r="AN144" s="18" t="s">
        <v>270</v>
      </c>
      <c r="AO144" s="18"/>
      <c r="AP144" s="18"/>
      <c r="AQ144" s="18"/>
      <c r="AR144" s="18">
        <v>83.225331402999998</v>
      </c>
      <c r="AS144" s="18"/>
      <c r="AT144" s="18">
        <v>1900</v>
      </c>
      <c r="AU144" s="18">
        <v>0.26</v>
      </c>
      <c r="AV144" s="18"/>
      <c r="AW144" s="18"/>
      <c r="AX144" s="18">
        <v>0.41660166581000002</v>
      </c>
      <c r="AY144" s="18" t="s">
        <v>87</v>
      </c>
      <c r="AZ144" s="18" t="s">
        <v>271</v>
      </c>
      <c r="BA144" s="18" t="s">
        <v>54</v>
      </c>
      <c r="BB144" s="18"/>
      <c r="BC144" s="18"/>
      <c r="BD144" s="110" t="s">
        <v>155</v>
      </c>
      <c r="BE144" s="105" t="s">
        <v>1198</v>
      </c>
      <c r="BF144" s="105">
        <v>2.9939937E-2</v>
      </c>
      <c r="BG144" s="105">
        <v>0.03</v>
      </c>
      <c r="BH144" s="105">
        <v>0.85</v>
      </c>
      <c r="BI144" s="15" t="s">
        <v>1389</v>
      </c>
      <c r="BJ144" s="15">
        <v>0</v>
      </c>
    </row>
    <row r="145" spans="1:62" x14ac:dyDescent="0.25">
      <c r="A145" s="114">
        <f t="shared" si="4"/>
        <v>1</v>
      </c>
      <c r="B145" s="3">
        <v>104.75</v>
      </c>
      <c r="C145" s="3">
        <v>37.25</v>
      </c>
      <c r="D145" s="3">
        <v>35815</v>
      </c>
      <c r="E145" s="42" t="s">
        <v>523</v>
      </c>
      <c r="F145" s="11">
        <v>144</v>
      </c>
      <c r="G145" s="41"/>
      <c r="H145" s="42"/>
      <c r="I145" s="42" t="s">
        <v>478</v>
      </c>
      <c r="J145" s="42">
        <v>37.450000000000003</v>
      </c>
      <c r="K145" s="42">
        <v>104.95</v>
      </c>
      <c r="L145" s="18">
        <f t="shared" si="5"/>
        <v>1</v>
      </c>
      <c r="M145" s="18">
        <v>48</v>
      </c>
      <c r="N145" s="42"/>
      <c r="O145" s="42"/>
      <c r="P145" s="100">
        <v>48</v>
      </c>
      <c r="Q145" s="115">
        <v>1.8044685389999999</v>
      </c>
      <c r="R145" s="115">
        <v>192.50061779999999</v>
      </c>
      <c r="S145" s="115">
        <v>15.292953219999999</v>
      </c>
      <c r="T145" s="115">
        <v>8.9361707999999998E-2</v>
      </c>
      <c r="U145" s="115">
        <v>4.5</v>
      </c>
      <c r="V145" s="111">
        <v>0.428925008</v>
      </c>
      <c r="W145" s="115">
        <v>1</v>
      </c>
      <c r="X145" s="41">
        <v>191</v>
      </c>
      <c r="Y145" s="90">
        <v>0.2513089005235602</v>
      </c>
      <c r="Z145" s="116">
        <v>9.373832456633693E-3</v>
      </c>
      <c r="AA145" s="105" t="s">
        <v>677</v>
      </c>
      <c r="AB145" s="42">
        <v>1</v>
      </c>
      <c r="AC145" s="42"/>
      <c r="AD145" s="42"/>
      <c r="AE145" s="42" t="s">
        <v>513</v>
      </c>
      <c r="AF145" s="56" t="s">
        <v>455</v>
      </c>
      <c r="AG145" s="42"/>
      <c r="AH145" s="42"/>
      <c r="AI145" s="41">
        <v>1.723085</v>
      </c>
      <c r="AJ145" s="41">
        <v>20.322799682617202</v>
      </c>
      <c r="AK145" s="41">
        <v>313.91998291015602</v>
      </c>
      <c r="AL145" s="42"/>
      <c r="AM145" s="42"/>
      <c r="AN145" s="42"/>
      <c r="AO145" s="42"/>
      <c r="AP145" s="42">
        <v>88</v>
      </c>
      <c r="AQ145" s="42">
        <v>496</v>
      </c>
      <c r="AR145" s="41">
        <v>66</v>
      </c>
      <c r="AS145" s="41">
        <v>8.4362846347607192</v>
      </c>
      <c r="AT145" s="41">
        <v>879</v>
      </c>
      <c r="AU145" s="41">
        <v>0.21729237770193399</v>
      </c>
      <c r="AV145" s="41">
        <v>1.6573580503463701</v>
      </c>
      <c r="AW145" s="41">
        <v>24.8947563171387</v>
      </c>
      <c r="AX145" s="41"/>
      <c r="AY145" s="41"/>
      <c r="AZ145" s="41" t="s">
        <v>450</v>
      </c>
      <c r="BA145" s="41" t="s">
        <v>443</v>
      </c>
      <c r="BB145" s="42"/>
      <c r="BC145" s="42"/>
      <c r="BD145" s="110" t="s">
        <v>1336</v>
      </c>
      <c r="BE145" s="105" t="s">
        <v>1197</v>
      </c>
      <c r="BF145" s="105">
        <v>0.99895882599999997</v>
      </c>
      <c r="BG145" s="105">
        <v>1</v>
      </c>
      <c r="BH145" s="105">
        <v>0.95</v>
      </c>
      <c r="BI145" s="15" t="s">
        <v>1389</v>
      </c>
      <c r="BJ145" s="15">
        <v>0</v>
      </c>
    </row>
    <row r="146" spans="1:62" x14ac:dyDescent="0.25">
      <c r="A146" s="114">
        <f t="shared" si="4"/>
        <v>1</v>
      </c>
      <c r="B146" s="3">
        <v>108.25</v>
      </c>
      <c r="C146" s="3">
        <v>37.25</v>
      </c>
      <c r="D146" s="3">
        <v>35822</v>
      </c>
      <c r="E146" s="144" t="s">
        <v>522</v>
      </c>
      <c r="F146" s="11">
        <v>145</v>
      </c>
      <c r="G146" s="48" t="s">
        <v>775</v>
      </c>
      <c r="H146" s="108" t="s">
        <v>825</v>
      </c>
      <c r="I146" s="18" t="s">
        <v>894</v>
      </c>
      <c r="J146" s="18">
        <v>37.01</v>
      </c>
      <c r="K146" s="18">
        <v>108.01</v>
      </c>
      <c r="L146" s="18">
        <f t="shared" si="5"/>
        <v>1</v>
      </c>
      <c r="M146" s="25">
        <v>55.25</v>
      </c>
      <c r="N146" s="22">
        <v>33</v>
      </c>
      <c r="O146" s="22">
        <v>77.5</v>
      </c>
      <c r="P146" s="22">
        <v>55.25</v>
      </c>
      <c r="Q146" s="115">
        <v>17.144353330000001</v>
      </c>
      <c r="R146" s="115">
        <v>424.0613295</v>
      </c>
      <c r="S146" s="115">
        <v>30.183522279999998</v>
      </c>
      <c r="T146" s="115">
        <v>0</v>
      </c>
      <c r="U146" s="115">
        <v>4.3</v>
      </c>
      <c r="V146" s="111">
        <v>0.58275002200000003</v>
      </c>
      <c r="W146" s="115">
        <v>1</v>
      </c>
      <c r="X146" s="18">
        <v>523</v>
      </c>
      <c r="Y146" s="90">
        <v>0.10564053537284895</v>
      </c>
      <c r="Z146" s="121">
        <v>4.0428947743616876E-2</v>
      </c>
      <c r="AA146" s="105" t="s">
        <v>583</v>
      </c>
      <c r="AB146" s="18"/>
      <c r="AC146" s="18"/>
      <c r="AD146" s="18"/>
      <c r="AE146" s="18"/>
      <c r="AF146" s="54" t="s">
        <v>422</v>
      </c>
      <c r="AG146" s="18"/>
      <c r="AH146" s="18"/>
      <c r="AI146" s="18">
        <v>1.751825</v>
      </c>
      <c r="AJ146" s="18">
        <v>18.6828002929688</v>
      </c>
      <c r="AK146" s="18">
        <v>757</v>
      </c>
      <c r="AL146" s="18"/>
      <c r="AM146" s="18"/>
      <c r="AN146" s="18"/>
      <c r="AO146" s="18"/>
      <c r="AP146" s="18"/>
      <c r="AQ146" s="18"/>
      <c r="AR146" s="18">
        <v>89</v>
      </c>
      <c r="AS146" s="18">
        <v>8.2476700251889206</v>
      </c>
      <c r="AT146" s="18">
        <v>8.5</v>
      </c>
      <c r="AU146" s="18">
        <v>61.529411764705898</v>
      </c>
      <c r="AV146" s="18">
        <v>1.5095250606536901</v>
      </c>
      <c r="AW146" s="18">
        <v>24.5105495452881</v>
      </c>
      <c r="AX146" s="18"/>
      <c r="AY146" s="18"/>
      <c r="AZ146" s="18"/>
      <c r="BA146" s="18" t="s">
        <v>443</v>
      </c>
      <c r="BB146" s="18"/>
      <c r="BC146" s="18"/>
      <c r="BD146" s="110" t="s">
        <v>1336</v>
      </c>
      <c r="BE146" s="105" t="s">
        <v>1197</v>
      </c>
      <c r="BF146" s="105">
        <v>0.99987466199999997</v>
      </c>
      <c r="BG146" s="105">
        <v>1</v>
      </c>
      <c r="BH146" s="105">
        <v>0.92500000000000004</v>
      </c>
      <c r="BI146" s="15" t="s">
        <v>1389</v>
      </c>
      <c r="BJ146" s="15">
        <v>0</v>
      </c>
    </row>
    <row r="147" spans="1:62" x14ac:dyDescent="0.25">
      <c r="A147" s="114">
        <f t="shared" si="4"/>
        <v>1</v>
      </c>
      <c r="B147" s="3">
        <v>110.25</v>
      </c>
      <c r="C147" s="3">
        <v>37.25</v>
      </c>
      <c r="D147" s="3">
        <v>35826</v>
      </c>
      <c r="E147" s="20" t="s">
        <v>940</v>
      </c>
      <c r="F147" s="11">
        <v>146</v>
      </c>
      <c r="G147" s="41" t="s">
        <v>936</v>
      </c>
      <c r="H147" s="108" t="s">
        <v>935</v>
      </c>
      <c r="I147" s="108" t="s">
        <v>1247</v>
      </c>
      <c r="J147" s="108">
        <v>37.378999999999998</v>
      </c>
      <c r="K147" s="108">
        <v>110.375</v>
      </c>
      <c r="L147" s="18">
        <f t="shared" si="5"/>
        <v>0</v>
      </c>
      <c r="M147" s="18">
        <v>12.53</v>
      </c>
      <c r="N147" s="108"/>
      <c r="O147" s="108"/>
      <c r="P147" s="108">
        <v>12.53</v>
      </c>
      <c r="Q147" s="115">
        <v>26.464359309999999</v>
      </c>
      <c r="R147" s="115">
        <v>436.18219590000001</v>
      </c>
      <c r="S147" s="115">
        <v>48.055827890000003</v>
      </c>
      <c r="T147" s="115">
        <v>0</v>
      </c>
      <c r="U147" s="115">
        <v>4.5</v>
      </c>
      <c r="V147" s="111">
        <v>0.598500013</v>
      </c>
      <c r="W147" s="115">
        <v>0</v>
      </c>
      <c r="X147" s="108">
        <v>431</v>
      </c>
      <c r="Y147" s="90">
        <v>2.9071925754060323E-2</v>
      </c>
      <c r="Z147" s="116">
        <v>6.1402225766352438E-2</v>
      </c>
      <c r="AA147" s="105" t="s">
        <v>937</v>
      </c>
      <c r="AB147" s="108"/>
      <c r="AC147" s="108">
        <v>15325</v>
      </c>
      <c r="AD147" s="108"/>
      <c r="AE147" s="41" t="s">
        <v>938</v>
      </c>
      <c r="AF147" s="57"/>
      <c r="AG147" s="107"/>
      <c r="AH147" s="108"/>
      <c r="AI147" s="108"/>
      <c r="AJ147" s="108"/>
      <c r="AK147" s="108"/>
      <c r="AL147" s="108"/>
      <c r="AM147" s="108"/>
      <c r="AN147" s="108"/>
      <c r="AO147" s="108"/>
      <c r="AP147" s="108"/>
      <c r="AQ147" s="108"/>
      <c r="AR147" s="108"/>
      <c r="AS147" s="108"/>
      <c r="AT147" s="108"/>
      <c r="AU147" s="108"/>
      <c r="AV147" s="108"/>
      <c r="AW147" s="108"/>
      <c r="AX147" s="108"/>
      <c r="AY147" s="108"/>
      <c r="AZ147" s="108"/>
      <c r="BA147" s="108"/>
      <c r="BB147" s="108"/>
      <c r="BC147" s="108"/>
      <c r="BD147" s="110" t="s">
        <v>1336</v>
      </c>
      <c r="BE147" s="105" t="s">
        <v>1197</v>
      </c>
      <c r="BF147" s="105">
        <v>0.99558901300000002</v>
      </c>
      <c r="BG147" s="105">
        <v>1</v>
      </c>
      <c r="BH147" s="105">
        <v>0.95</v>
      </c>
      <c r="BI147" s="15" t="s">
        <v>1389</v>
      </c>
      <c r="BJ147" s="15">
        <v>0</v>
      </c>
    </row>
    <row r="148" spans="1:62" x14ac:dyDescent="0.25">
      <c r="A148" s="114">
        <f t="shared" si="4"/>
        <v>1</v>
      </c>
      <c r="B148" s="3">
        <v>116.25</v>
      </c>
      <c r="C148" s="3">
        <v>37.25</v>
      </c>
      <c r="D148" s="3">
        <v>35838</v>
      </c>
      <c r="E148" s="144" t="s">
        <v>522</v>
      </c>
      <c r="F148" s="11">
        <v>147</v>
      </c>
      <c r="G148" s="13"/>
      <c r="H148" s="18"/>
      <c r="I148" s="18"/>
      <c r="J148" s="18">
        <v>37.4</v>
      </c>
      <c r="K148" s="18">
        <v>116.3</v>
      </c>
      <c r="L148" s="18">
        <f t="shared" si="5"/>
        <v>0</v>
      </c>
      <c r="M148" s="25">
        <v>141.30000000000001</v>
      </c>
      <c r="N148" s="22">
        <v>84.6</v>
      </c>
      <c r="O148" s="22">
        <v>198</v>
      </c>
      <c r="P148" s="22">
        <v>141.30000000000001</v>
      </c>
      <c r="Q148" s="115">
        <v>139.53509940000001</v>
      </c>
      <c r="R148" s="115">
        <v>525.73416399999996</v>
      </c>
      <c r="S148" s="115">
        <v>348.36881840000001</v>
      </c>
      <c r="T148" s="115">
        <v>0</v>
      </c>
      <c r="U148" s="115">
        <v>4.0999999999999996</v>
      </c>
      <c r="V148" s="111">
        <v>0.84149998400000003</v>
      </c>
      <c r="W148" s="115">
        <v>1</v>
      </c>
      <c r="X148" s="18">
        <v>643</v>
      </c>
      <c r="Y148" s="90">
        <v>0.21975116640746503</v>
      </c>
      <c r="Z148" s="116">
        <v>0.2654099903701545</v>
      </c>
      <c r="AA148" s="105" t="s">
        <v>676</v>
      </c>
      <c r="AB148" s="18"/>
      <c r="AC148" s="18"/>
      <c r="AD148" s="18"/>
      <c r="AE148" s="18"/>
      <c r="AF148" s="54" t="s">
        <v>422</v>
      </c>
      <c r="AG148" s="18"/>
      <c r="AH148" s="18"/>
      <c r="AI148" s="18">
        <v>0.14427899999999999</v>
      </c>
      <c r="AJ148" s="18">
        <v>25.3342990875244</v>
      </c>
      <c r="AK148" s="18">
        <v>1017.5</v>
      </c>
      <c r="AL148" s="18"/>
      <c r="AM148" s="18"/>
      <c r="AN148" s="18"/>
      <c r="AO148" s="18"/>
      <c r="AP148" s="18"/>
      <c r="AQ148" s="18"/>
      <c r="AR148" s="18">
        <v>76</v>
      </c>
      <c r="AS148" s="18">
        <v>14.573314861461</v>
      </c>
      <c r="AT148" s="18">
        <v>1079</v>
      </c>
      <c r="AU148" s="18">
        <v>0.59592215013901795</v>
      </c>
      <c r="AV148" s="18">
        <v>1.4915579557418801</v>
      </c>
      <c r="AW148" s="18">
        <v>29.192844390869102</v>
      </c>
      <c r="AX148" s="18"/>
      <c r="AY148" s="18"/>
      <c r="AZ148" s="18" t="s">
        <v>451</v>
      </c>
      <c r="BA148" s="18" t="s">
        <v>442</v>
      </c>
      <c r="BB148" s="18"/>
      <c r="BC148" s="18"/>
      <c r="BD148" s="110" t="s">
        <v>1336</v>
      </c>
      <c r="BE148" s="105" t="s">
        <v>1197</v>
      </c>
      <c r="BF148" s="105">
        <v>1</v>
      </c>
      <c r="BG148" s="105">
        <v>1</v>
      </c>
      <c r="BH148" s="105">
        <v>0.9</v>
      </c>
      <c r="BI148" s="15" t="s">
        <v>1389</v>
      </c>
      <c r="BJ148" s="15">
        <v>0</v>
      </c>
    </row>
    <row r="149" spans="1:62" x14ac:dyDescent="0.25">
      <c r="A149" s="114">
        <f t="shared" si="4"/>
        <v>1</v>
      </c>
      <c r="B149" s="3">
        <v>-117.25</v>
      </c>
      <c r="C149" s="3">
        <v>36.75</v>
      </c>
      <c r="D149" s="3">
        <v>35880</v>
      </c>
      <c r="E149" s="105" t="s">
        <v>1393</v>
      </c>
      <c r="F149" s="11">
        <v>148</v>
      </c>
      <c r="H149" s="105" t="s">
        <v>1395</v>
      </c>
      <c r="I149" s="105">
        <v>243</v>
      </c>
      <c r="J149" s="110">
        <v>36.75</v>
      </c>
      <c r="K149" s="110">
        <v>-117.25</v>
      </c>
      <c r="L149" s="18">
        <f t="shared" si="5"/>
        <v>0</v>
      </c>
      <c r="M149" s="105">
        <v>1.54</v>
      </c>
      <c r="Q149" s="105">
        <v>0.90356470799999999</v>
      </c>
      <c r="R149" s="105">
        <v>118.8565133</v>
      </c>
      <c r="S149" s="105">
        <v>10.34358359</v>
      </c>
      <c r="T149" s="105">
        <v>0.20010108600000001</v>
      </c>
      <c r="U149" s="105">
        <v>5</v>
      </c>
      <c r="V149" s="105">
        <v>0.28224000300000002</v>
      </c>
      <c r="W149" s="105">
        <v>1</v>
      </c>
      <c r="X149" s="105">
        <v>132.5</v>
      </c>
      <c r="Y149" s="90">
        <v>1.1622641509433963E-2</v>
      </c>
      <c r="Z149" s="116">
        <v>7.6021471836333109E-3</v>
      </c>
      <c r="AA149" s="105" t="s">
        <v>1457</v>
      </c>
      <c r="BD149" s="110" t="s">
        <v>1329</v>
      </c>
      <c r="BE149" s="105" t="s">
        <v>1196</v>
      </c>
      <c r="BF149" s="105">
        <v>1</v>
      </c>
      <c r="BG149" s="105">
        <v>1</v>
      </c>
      <c r="BH149" s="105">
        <v>0.96</v>
      </c>
      <c r="BI149" s="15" t="s">
        <v>1389</v>
      </c>
      <c r="BJ149" s="15">
        <v>1</v>
      </c>
    </row>
    <row r="150" spans="1:62" x14ac:dyDescent="0.25">
      <c r="A150" s="114">
        <f t="shared" si="4"/>
        <v>1</v>
      </c>
      <c r="B150" s="3">
        <v>-116.75</v>
      </c>
      <c r="C150" s="3">
        <v>36.75</v>
      </c>
      <c r="D150" s="3">
        <v>35881</v>
      </c>
      <c r="E150" s="147" t="s">
        <v>523</v>
      </c>
      <c r="F150" s="11">
        <v>149</v>
      </c>
      <c r="G150" s="108" t="s">
        <v>1496</v>
      </c>
      <c r="H150" s="105" t="s">
        <v>1395</v>
      </c>
      <c r="I150" s="108" t="s">
        <v>1509</v>
      </c>
      <c r="J150" s="108">
        <v>36.764722222222225</v>
      </c>
      <c r="K150" s="108">
        <v>-116.69250000000001</v>
      </c>
      <c r="L150" s="18">
        <f t="shared" si="5"/>
        <v>0</v>
      </c>
      <c r="M150" s="108">
        <v>2</v>
      </c>
      <c r="N150" s="108">
        <v>0.46</v>
      </c>
      <c r="O150" s="108">
        <v>70</v>
      </c>
      <c r="P150" s="108">
        <v>2</v>
      </c>
      <c r="Q150" s="115">
        <v>1.4079630379999999</v>
      </c>
      <c r="R150" s="115">
        <v>117.7918142</v>
      </c>
      <c r="S150" s="115">
        <v>7.9984070450000004</v>
      </c>
      <c r="T150" s="115">
        <v>5.3811838000000001E-2</v>
      </c>
      <c r="U150" s="115">
        <v>5</v>
      </c>
      <c r="V150" s="111">
        <v>0.43343999999999999</v>
      </c>
      <c r="W150" s="115">
        <v>1</v>
      </c>
      <c r="X150" s="108">
        <v>100</v>
      </c>
      <c r="Y150" s="90">
        <v>0.02</v>
      </c>
      <c r="Z150" s="116">
        <v>1.1952978630748337E-2</v>
      </c>
      <c r="AA150" s="105" t="s">
        <v>608</v>
      </c>
      <c r="AB150" s="108">
        <v>3</v>
      </c>
      <c r="AC150" s="108"/>
      <c r="AD150" s="108"/>
      <c r="AE150" s="108" t="s">
        <v>484</v>
      </c>
      <c r="AF150" s="158" t="s">
        <v>23</v>
      </c>
      <c r="AG150" s="108"/>
      <c r="AH150" s="108"/>
      <c r="AI150" s="108"/>
      <c r="AJ150" s="108"/>
      <c r="AK150" s="108"/>
      <c r="AL150" s="108"/>
      <c r="AM150" s="108"/>
      <c r="AN150" s="108"/>
      <c r="AO150" s="108"/>
      <c r="AP150" s="108"/>
      <c r="AQ150" s="108"/>
      <c r="AR150" s="108"/>
      <c r="AS150" s="108"/>
      <c r="AT150" s="108"/>
      <c r="AU150" s="108"/>
      <c r="AV150" s="108"/>
      <c r="AW150" s="108"/>
      <c r="AX150" s="108"/>
      <c r="AY150" s="108"/>
      <c r="AZ150" s="108"/>
      <c r="BA150" s="108"/>
      <c r="BB150" s="108"/>
      <c r="BC150" s="108"/>
      <c r="BD150" s="110" t="s">
        <v>1329</v>
      </c>
      <c r="BE150" s="105" t="s">
        <v>1196</v>
      </c>
      <c r="BF150" s="105">
        <v>0.99981829700000002</v>
      </c>
      <c r="BG150" s="105">
        <v>1</v>
      </c>
      <c r="BH150" s="105">
        <v>0.96</v>
      </c>
      <c r="BI150" s="15" t="s">
        <v>1389</v>
      </c>
      <c r="BJ150" s="15">
        <v>1</v>
      </c>
    </row>
    <row r="151" spans="1:62" ht="14.4" x14ac:dyDescent="0.25">
      <c r="A151" s="114">
        <f t="shared" si="4"/>
        <v>1</v>
      </c>
      <c r="B151" s="3">
        <v>-116.25</v>
      </c>
      <c r="C151" s="3">
        <v>36.75</v>
      </c>
      <c r="D151" s="3">
        <v>35882</v>
      </c>
      <c r="E151" s="42" t="s">
        <v>523</v>
      </c>
      <c r="F151" s="11">
        <v>150</v>
      </c>
      <c r="G151" s="41" t="s">
        <v>1467</v>
      </c>
      <c r="H151" s="18" t="s">
        <v>820</v>
      </c>
      <c r="I151" s="42" t="s">
        <v>460</v>
      </c>
      <c r="J151" s="151">
        <v>36.75</v>
      </c>
      <c r="K151" s="151">
        <v>-116.25</v>
      </c>
      <c r="L151" s="18">
        <f t="shared" si="5"/>
        <v>0</v>
      </c>
      <c r="M151" s="42">
        <v>5</v>
      </c>
      <c r="N151" s="42">
        <v>1</v>
      </c>
      <c r="O151" s="42">
        <v>12</v>
      </c>
      <c r="P151" s="100">
        <v>5</v>
      </c>
      <c r="Q151" s="115">
        <v>3.140109974</v>
      </c>
      <c r="R151" s="115">
        <v>154.8272083</v>
      </c>
      <c r="S151" s="115">
        <v>14.81284964</v>
      </c>
      <c r="T151" s="115">
        <v>7.4603262000000004E-2</v>
      </c>
      <c r="U151" s="115">
        <v>5.25</v>
      </c>
      <c r="V151" s="111">
        <v>0.43569749600000002</v>
      </c>
      <c r="W151" s="115">
        <v>1</v>
      </c>
      <c r="X151" s="42">
        <v>179</v>
      </c>
      <c r="Y151" s="90">
        <v>2.7932960893854747E-2</v>
      </c>
      <c r="Z151" s="116">
        <v>2.0281383413107815E-2</v>
      </c>
      <c r="AA151" s="105" t="s">
        <v>577</v>
      </c>
      <c r="AB151" s="42"/>
      <c r="AC151" s="42"/>
      <c r="AD151" s="42"/>
      <c r="AE151" s="42" t="s">
        <v>519</v>
      </c>
      <c r="AF151" s="56" t="s">
        <v>518</v>
      </c>
      <c r="AG151" s="42" t="s">
        <v>114</v>
      </c>
      <c r="AH151" s="42"/>
      <c r="AI151" s="42">
        <v>2.996184</v>
      </c>
      <c r="AJ151" s="42">
        <v>33.9258003234863</v>
      </c>
      <c r="AK151" s="42">
        <v>450.84750366210898</v>
      </c>
      <c r="AL151" s="42"/>
      <c r="AM151" s="42"/>
      <c r="AN151" s="42"/>
      <c r="AO151" s="42"/>
      <c r="AP151" s="42">
        <v>130</v>
      </c>
      <c r="AQ151" s="42">
        <v>280</v>
      </c>
      <c r="AR151" s="42"/>
      <c r="AS151" s="42"/>
      <c r="AT151" s="42"/>
      <c r="AU151" s="42"/>
      <c r="AV151" s="42"/>
      <c r="AW151" s="42"/>
      <c r="AX151" s="42"/>
      <c r="AY151" s="42"/>
      <c r="AZ151" s="42"/>
      <c r="BA151" s="42"/>
      <c r="BB151" s="42"/>
      <c r="BC151" s="42"/>
      <c r="BD151" s="110" t="s">
        <v>1329</v>
      </c>
      <c r="BE151" s="105" t="s">
        <v>1196</v>
      </c>
      <c r="BF151" s="105">
        <v>0.99985178200000002</v>
      </c>
      <c r="BG151" s="105">
        <v>1</v>
      </c>
      <c r="BH151" s="105">
        <v>0.96499999999999997</v>
      </c>
      <c r="BI151" s="15" t="s">
        <v>1389</v>
      </c>
      <c r="BJ151" s="15">
        <v>1</v>
      </c>
    </row>
    <row r="152" spans="1:62" ht="14.4" x14ac:dyDescent="0.25">
      <c r="A152" s="114">
        <f t="shared" si="4"/>
        <v>1</v>
      </c>
      <c r="B152" s="3">
        <v>-115.75</v>
      </c>
      <c r="C152" s="3">
        <v>36.75</v>
      </c>
      <c r="D152" s="3">
        <v>35883</v>
      </c>
      <c r="E152" s="12" t="s">
        <v>523</v>
      </c>
      <c r="F152" s="11">
        <v>151</v>
      </c>
      <c r="G152" s="13" t="s">
        <v>1469</v>
      </c>
      <c r="H152" s="105" t="s">
        <v>1395</v>
      </c>
      <c r="I152" s="18" t="s">
        <v>1468</v>
      </c>
      <c r="J152" s="18">
        <v>36.875</v>
      </c>
      <c r="K152" s="18">
        <v>-115.95833333333333</v>
      </c>
      <c r="L152" s="18">
        <f t="shared" si="5"/>
        <v>0</v>
      </c>
      <c r="M152" s="18">
        <v>5.9</v>
      </c>
      <c r="N152" s="18">
        <v>1.8</v>
      </c>
      <c r="O152" s="18">
        <v>7.6</v>
      </c>
      <c r="P152" s="11">
        <v>5.9</v>
      </c>
      <c r="Q152" s="115">
        <v>7.4586766520000003</v>
      </c>
      <c r="R152" s="115">
        <v>168.0997778</v>
      </c>
      <c r="S152" s="115">
        <v>20.291739830000001</v>
      </c>
      <c r="T152" s="115">
        <v>0.216232231</v>
      </c>
      <c r="U152" s="115">
        <v>5.25</v>
      </c>
      <c r="V152" s="111">
        <v>0.44582998800000001</v>
      </c>
      <c r="W152" s="115">
        <v>1</v>
      </c>
      <c r="X152" s="18">
        <v>124</v>
      </c>
      <c r="Y152" s="90">
        <v>4.7580645161290326E-2</v>
      </c>
      <c r="Z152" s="116">
        <v>4.4370532486817181E-2</v>
      </c>
      <c r="AA152" s="105" t="s">
        <v>764</v>
      </c>
      <c r="AB152" s="18">
        <v>3</v>
      </c>
      <c r="AC152" s="18"/>
      <c r="AD152" s="18"/>
      <c r="AE152" s="18" t="s">
        <v>485</v>
      </c>
      <c r="AF152" s="54" t="s">
        <v>524</v>
      </c>
      <c r="AG152" s="18"/>
      <c r="AH152" s="18"/>
      <c r="AI152" s="18"/>
      <c r="AJ152" s="18"/>
      <c r="AK152" s="18"/>
      <c r="AL152" s="18"/>
      <c r="AM152" s="18"/>
      <c r="AN152" s="18"/>
      <c r="AO152" s="18"/>
      <c r="AP152" s="18">
        <v>29</v>
      </c>
      <c r="AQ152" s="18">
        <v>230</v>
      </c>
      <c r="AR152" s="18"/>
      <c r="AS152" s="18"/>
      <c r="AT152" s="18"/>
      <c r="AU152" s="18"/>
      <c r="AV152" s="18"/>
      <c r="AW152" s="18"/>
      <c r="AX152" s="18"/>
      <c r="AY152" s="18"/>
      <c r="AZ152" s="18"/>
      <c r="BA152" s="18"/>
      <c r="BB152" s="18"/>
      <c r="BC152" s="18"/>
      <c r="BD152" s="110" t="s">
        <v>1329</v>
      </c>
      <c r="BE152" s="105" t="s">
        <v>1196</v>
      </c>
      <c r="BF152" s="105">
        <v>0.99842581600000002</v>
      </c>
      <c r="BG152" s="105">
        <v>1</v>
      </c>
      <c r="BH152" s="105">
        <v>0.96499999999999997</v>
      </c>
      <c r="BI152" s="15" t="s">
        <v>1389</v>
      </c>
      <c r="BJ152" s="15">
        <v>1</v>
      </c>
    </row>
    <row r="153" spans="1:62" x14ac:dyDescent="0.25">
      <c r="A153" s="114">
        <f t="shared" si="4"/>
        <v>1</v>
      </c>
      <c r="B153" s="3">
        <v>-115.25</v>
      </c>
      <c r="C153" s="3">
        <v>36.75</v>
      </c>
      <c r="D153" s="3">
        <v>35884</v>
      </c>
      <c r="E153" s="105" t="s">
        <v>1393</v>
      </c>
      <c r="F153" s="11">
        <v>152</v>
      </c>
      <c r="H153" s="105" t="s">
        <v>1395</v>
      </c>
      <c r="I153" s="105" t="s">
        <v>1405</v>
      </c>
      <c r="J153" s="110">
        <v>36.75</v>
      </c>
      <c r="K153" s="110">
        <v>-115.25</v>
      </c>
      <c r="L153" s="18">
        <f t="shared" si="5"/>
        <v>0</v>
      </c>
      <c r="M153" s="105">
        <v>2.11</v>
      </c>
      <c r="Q153" s="105">
        <v>8.2644305710000001</v>
      </c>
      <c r="R153" s="105">
        <v>154.33143480000001</v>
      </c>
      <c r="S153" s="105">
        <v>23.06514606</v>
      </c>
      <c r="T153" s="105">
        <v>0.29459209400000003</v>
      </c>
      <c r="U153" s="105">
        <v>5.25</v>
      </c>
      <c r="V153" s="105">
        <v>0.38503500800000001</v>
      </c>
      <c r="W153" s="105">
        <v>1</v>
      </c>
      <c r="X153" s="105">
        <v>179.12</v>
      </c>
      <c r="Y153" s="90">
        <v>1.1779812416257257E-2</v>
      </c>
      <c r="Z153" s="116">
        <v>5.3549884912317228E-2</v>
      </c>
      <c r="AA153" s="105" t="s">
        <v>1457</v>
      </c>
      <c r="BD153" s="110" t="s">
        <v>1329</v>
      </c>
      <c r="BE153" s="105" t="s">
        <v>1196</v>
      </c>
      <c r="BF153" s="105">
        <v>0.99556446700000001</v>
      </c>
      <c r="BG153" s="105">
        <v>1</v>
      </c>
      <c r="BH153" s="105">
        <v>0.96499999999999997</v>
      </c>
      <c r="BI153" s="15" t="s">
        <v>1389</v>
      </c>
      <c r="BJ153" s="15">
        <v>1</v>
      </c>
    </row>
    <row r="154" spans="1:62" x14ac:dyDescent="0.25">
      <c r="A154" s="114">
        <f t="shared" si="4"/>
        <v>1</v>
      </c>
      <c r="B154" s="3">
        <v>-83.25</v>
      </c>
      <c r="C154" s="3">
        <v>36.75</v>
      </c>
      <c r="D154" s="3">
        <v>35948</v>
      </c>
      <c r="E154" s="14" t="s">
        <v>520</v>
      </c>
      <c r="F154" s="11">
        <v>153</v>
      </c>
      <c r="G154" s="48" t="s">
        <v>1132</v>
      </c>
      <c r="H154" s="18" t="s">
        <v>820</v>
      </c>
      <c r="I154" s="18" t="s">
        <v>1246</v>
      </c>
      <c r="J154" s="24">
        <v>36.683999999999997</v>
      </c>
      <c r="K154" s="24">
        <v>-83.159000000000006</v>
      </c>
      <c r="L154" s="18">
        <f t="shared" si="5"/>
        <v>0</v>
      </c>
      <c r="M154" s="18">
        <v>393.7</v>
      </c>
      <c r="N154" s="22"/>
      <c r="O154" s="22"/>
      <c r="P154" s="18">
        <v>393.7</v>
      </c>
      <c r="Q154" s="115">
        <v>105.5880358</v>
      </c>
      <c r="R154" s="115">
        <v>1304.2267549999999</v>
      </c>
      <c r="S154" s="115">
        <v>400.30421369999999</v>
      </c>
      <c r="T154" s="115">
        <v>0.18384915199999999</v>
      </c>
      <c r="U154" s="115">
        <v>4.5</v>
      </c>
      <c r="V154" s="111">
        <v>0.29925000699999998</v>
      </c>
      <c r="W154" s="115">
        <v>0</v>
      </c>
      <c r="X154" s="18">
        <v>1381</v>
      </c>
      <c r="Y154" s="90">
        <v>0.2850832729905865</v>
      </c>
      <c r="Z154" s="121">
        <v>8.0958342102882941E-2</v>
      </c>
      <c r="AA154" s="105" t="s">
        <v>1653</v>
      </c>
      <c r="AB154" s="24"/>
      <c r="AC154" s="18">
        <v>826.20999999999992</v>
      </c>
      <c r="AD154" s="18"/>
      <c r="AE154" s="18"/>
      <c r="AF154" s="59" t="s">
        <v>1654</v>
      </c>
      <c r="AG154" s="18"/>
      <c r="AH154" s="18"/>
      <c r="AI154" s="18"/>
      <c r="AJ154" s="18"/>
      <c r="AK154" s="18"/>
      <c r="AL154" s="18"/>
      <c r="AM154" s="18"/>
      <c r="AN154" s="18"/>
      <c r="AO154" s="18"/>
      <c r="AP154" s="18"/>
      <c r="AQ154" s="18"/>
      <c r="AR154" s="18"/>
      <c r="AS154" s="18"/>
      <c r="AT154" s="18"/>
      <c r="AU154" s="18"/>
      <c r="AV154" s="18"/>
      <c r="AW154" s="18"/>
      <c r="AX154" s="18"/>
      <c r="AY154" s="18"/>
      <c r="AZ154" s="18"/>
      <c r="BA154" s="18"/>
      <c r="BB154" s="18"/>
      <c r="BC154" s="18"/>
      <c r="BD154" s="110" t="s">
        <v>1329</v>
      </c>
      <c r="BE154" s="105" t="s">
        <v>1196</v>
      </c>
      <c r="BF154" s="105">
        <v>1</v>
      </c>
      <c r="BG154" s="105">
        <v>1</v>
      </c>
      <c r="BH154" s="105">
        <v>0.95</v>
      </c>
      <c r="BI154" s="15" t="s">
        <v>1390</v>
      </c>
      <c r="BJ154" s="15">
        <v>0</v>
      </c>
    </row>
    <row r="155" spans="1:62" x14ac:dyDescent="0.25">
      <c r="A155" s="114">
        <f t="shared" si="4"/>
        <v>1</v>
      </c>
      <c r="B155" s="3">
        <v>-82.75</v>
      </c>
      <c r="C155" s="3">
        <v>36.75</v>
      </c>
      <c r="D155" s="3">
        <v>35949</v>
      </c>
      <c r="E155" s="47" t="s">
        <v>520</v>
      </c>
      <c r="F155" s="11">
        <v>154</v>
      </c>
      <c r="G155" s="48"/>
      <c r="H155" s="49" t="s">
        <v>820</v>
      </c>
      <c r="I155" s="49" t="s">
        <v>819</v>
      </c>
      <c r="J155" s="24">
        <v>36.719000000000001</v>
      </c>
      <c r="K155" s="24">
        <v>-82.628</v>
      </c>
      <c r="L155" s="18">
        <f t="shared" si="5"/>
        <v>0</v>
      </c>
      <c r="M155" s="25">
        <v>339.09</v>
      </c>
      <c r="N155" s="22">
        <v>320.03999999999996</v>
      </c>
      <c r="O155" s="22">
        <v>358.14</v>
      </c>
      <c r="P155" s="22">
        <v>339.09</v>
      </c>
      <c r="Q155" s="115">
        <v>113.4223136</v>
      </c>
      <c r="R155" s="115">
        <v>1272.6047000000001</v>
      </c>
      <c r="S155" s="115">
        <v>387.00699090000001</v>
      </c>
      <c r="T155" s="115">
        <v>0.31389616300000001</v>
      </c>
      <c r="U155" s="115">
        <v>4.5</v>
      </c>
      <c r="V155" s="111">
        <v>0.33914998200000002</v>
      </c>
      <c r="W155" s="115">
        <v>0</v>
      </c>
      <c r="X155" s="49"/>
      <c r="Y155" s="90" t="e">
        <v>#DIV/0!</v>
      </c>
      <c r="Z155" s="121">
        <v>8.9126115604162115E-2</v>
      </c>
      <c r="AA155" s="105" t="s">
        <v>1653</v>
      </c>
      <c r="AB155" s="24"/>
      <c r="AC155" s="49"/>
      <c r="AD155" s="49"/>
      <c r="AE155" s="49"/>
      <c r="AF155" s="59" t="s">
        <v>1654</v>
      </c>
      <c r="AG155" s="49"/>
      <c r="AH155" s="49"/>
      <c r="AI155" s="49"/>
      <c r="AJ155" s="49"/>
      <c r="AK155" s="49"/>
      <c r="AL155" s="49"/>
      <c r="AM155" s="49"/>
      <c r="AN155" s="49"/>
      <c r="AO155" s="49"/>
      <c r="AP155" s="49"/>
      <c r="AQ155" s="49"/>
      <c r="AR155" s="49"/>
      <c r="AS155" s="49"/>
      <c r="AT155" s="49"/>
      <c r="AU155" s="49"/>
      <c r="AV155" s="49"/>
      <c r="AW155" s="49"/>
      <c r="AX155" s="49"/>
      <c r="AY155" s="49"/>
      <c r="AZ155" s="49"/>
      <c r="BA155" s="49"/>
      <c r="BB155" s="49"/>
      <c r="BC155" s="49"/>
      <c r="BD155" s="110" t="s">
        <v>1329</v>
      </c>
      <c r="BE155" s="105" t="s">
        <v>1196</v>
      </c>
      <c r="BF155" s="105">
        <v>1</v>
      </c>
      <c r="BG155" s="105">
        <v>1</v>
      </c>
      <c r="BH155" s="105">
        <v>0.95</v>
      </c>
      <c r="BI155" s="15" t="s">
        <v>1389</v>
      </c>
      <c r="BJ155" s="15">
        <v>0</v>
      </c>
    </row>
    <row r="156" spans="1:62" x14ac:dyDescent="0.25">
      <c r="A156" s="114">
        <f t="shared" si="4"/>
        <v>1</v>
      </c>
      <c r="B156" s="3">
        <v>-82.25</v>
      </c>
      <c r="C156" s="3">
        <v>36.75</v>
      </c>
      <c r="D156" s="3">
        <v>35950</v>
      </c>
      <c r="E156" s="14" t="s">
        <v>520</v>
      </c>
      <c r="F156" s="11">
        <v>155</v>
      </c>
      <c r="G156" s="13"/>
      <c r="H156" s="18" t="s">
        <v>820</v>
      </c>
      <c r="I156" s="18" t="s">
        <v>819</v>
      </c>
      <c r="J156" s="24">
        <v>36.941000000000003</v>
      </c>
      <c r="K156" s="24">
        <v>-82.078999999999994</v>
      </c>
      <c r="L156" s="18">
        <f t="shared" si="5"/>
        <v>0</v>
      </c>
      <c r="M156" s="18">
        <v>330.2</v>
      </c>
      <c r="N156" s="22"/>
      <c r="O156" s="22"/>
      <c r="P156" s="11">
        <v>330.2</v>
      </c>
      <c r="Q156" s="115">
        <v>119.94499690000001</v>
      </c>
      <c r="R156" s="115">
        <v>1208.413916</v>
      </c>
      <c r="S156" s="115">
        <v>348.2384887</v>
      </c>
      <c r="T156" s="115">
        <v>0.36384729799999999</v>
      </c>
      <c r="U156" s="115">
        <v>4.5</v>
      </c>
      <c r="V156" s="111">
        <v>0.408975005</v>
      </c>
      <c r="W156" s="115">
        <v>0</v>
      </c>
      <c r="X156" s="18"/>
      <c r="Y156" s="90" t="e">
        <v>#DIV/0!</v>
      </c>
      <c r="Z156" s="121">
        <v>9.9258205530708743E-2</v>
      </c>
      <c r="AA156" s="105" t="s">
        <v>1653</v>
      </c>
      <c r="AB156" s="24"/>
      <c r="AC156" s="18"/>
      <c r="AD156" s="18"/>
      <c r="AE156" s="18"/>
      <c r="AF156" s="59" t="s">
        <v>1654</v>
      </c>
      <c r="AG156" s="18"/>
      <c r="AH156" s="18"/>
      <c r="AI156" s="18"/>
      <c r="AJ156" s="18"/>
      <c r="AK156" s="18"/>
      <c r="AL156" s="18"/>
      <c r="AM156" s="18"/>
      <c r="AN156" s="18"/>
      <c r="AO156" s="18"/>
      <c r="AP156" s="18"/>
      <c r="AQ156" s="18"/>
      <c r="AR156" s="18"/>
      <c r="AS156" s="18"/>
      <c r="AT156" s="18"/>
      <c r="AU156" s="18"/>
      <c r="AV156" s="18"/>
      <c r="AW156" s="18"/>
      <c r="AX156" s="18"/>
      <c r="AY156" s="18"/>
      <c r="AZ156" s="18"/>
      <c r="BA156" s="18"/>
      <c r="BB156" s="18"/>
      <c r="BC156" s="18"/>
      <c r="BD156" s="110" t="s">
        <v>1329</v>
      </c>
      <c r="BE156" s="105" t="s">
        <v>1196</v>
      </c>
      <c r="BF156" s="105">
        <v>0.99229711300000001</v>
      </c>
      <c r="BG156" s="105">
        <v>1</v>
      </c>
      <c r="BH156" s="105">
        <v>0.95</v>
      </c>
      <c r="BI156" s="15" t="s">
        <v>1389</v>
      </c>
      <c r="BJ156" s="15">
        <v>0</v>
      </c>
    </row>
    <row r="157" spans="1:62" x14ac:dyDescent="0.25">
      <c r="A157" s="114">
        <f t="shared" si="4"/>
        <v>1</v>
      </c>
      <c r="B157" s="3">
        <v>-81.75</v>
      </c>
      <c r="C157" s="3">
        <v>36.75</v>
      </c>
      <c r="D157" s="3">
        <v>35951</v>
      </c>
      <c r="E157" s="14" t="s">
        <v>520</v>
      </c>
      <c r="F157" s="11">
        <v>156</v>
      </c>
      <c r="G157" s="13"/>
      <c r="H157" s="18" t="s">
        <v>820</v>
      </c>
      <c r="I157" s="18" t="s">
        <v>819</v>
      </c>
      <c r="J157" s="24">
        <v>36.731000000000002</v>
      </c>
      <c r="K157" s="24">
        <v>-81.947000000000003</v>
      </c>
      <c r="L157" s="18">
        <f t="shared" si="5"/>
        <v>0</v>
      </c>
      <c r="M157" s="25">
        <v>340.36</v>
      </c>
      <c r="N157" s="22">
        <v>330.2</v>
      </c>
      <c r="O157" s="22">
        <v>350.52</v>
      </c>
      <c r="P157" s="22">
        <v>340.36</v>
      </c>
      <c r="Q157" s="115">
        <v>109.8614757</v>
      </c>
      <c r="R157" s="115">
        <v>1195.782215</v>
      </c>
      <c r="S157" s="115">
        <v>342.69867859999999</v>
      </c>
      <c r="T157" s="115">
        <v>0.29226627500000002</v>
      </c>
      <c r="U157" s="115">
        <v>4.5</v>
      </c>
      <c r="V157" s="111">
        <v>0.35910001400000002</v>
      </c>
      <c r="W157" s="115">
        <v>0</v>
      </c>
      <c r="X157" s="18"/>
      <c r="Y157" s="90" t="e">
        <v>#DIV/0!</v>
      </c>
      <c r="Z157" s="121">
        <v>9.1874150932729076E-2</v>
      </c>
      <c r="AA157" s="105" t="s">
        <v>1653</v>
      </c>
      <c r="AB157" s="24"/>
      <c r="AC157" s="18"/>
      <c r="AD157" s="18"/>
      <c r="AE157" s="18"/>
      <c r="AF157" s="59" t="s">
        <v>1654</v>
      </c>
      <c r="AG157" s="18"/>
      <c r="AH157" s="18"/>
      <c r="AI157" s="18"/>
      <c r="AJ157" s="18"/>
      <c r="AK157" s="18"/>
      <c r="AL157" s="18"/>
      <c r="AM157" s="18"/>
      <c r="AN157" s="18"/>
      <c r="AO157" s="18"/>
      <c r="AP157" s="18"/>
      <c r="AQ157" s="18"/>
      <c r="AR157" s="18"/>
      <c r="AS157" s="18"/>
      <c r="AT157" s="18"/>
      <c r="AU157" s="18"/>
      <c r="AV157" s="18"/>
      <c r="AW157" s="18"/>
      <c r="AX157" s="18"/>
      <c r="AY157" s="18"/>
      <c r="AZ157" s="18"/>
      <c r="BA157" s="18"/>
      <c r="BB157" s="18"/>
      <c r="BC157" s="18"/>
      <c r="BD157" s="110" t="s">
        <v>1329</v>
      </c>
      <c r="BE157" s="105" t="s">
        <v>1196</v>
      </c>
      <c r="BF157" s="105">
        <v>0.99884366999999996</v>
      </c>
      <c r="BG157" s="105">
        <v>1</v>
      </c>
      <c r="BH157" s="105">
        <v>0.95</v>
      </c>
      <c r="BI157" s="15" t="s">
        <v>1389</v>
      </c>
      <c r="BJ157" s="15">
        <v>0</v>
      </c>
    </row>
    <row r="158" spans="1:62" x14ac:dyDescent="0.25">
      <c r="A158" s="114">
        <f t="shared" si="4"/>
        <v>1</v>
      </c>
      <c r="B158" s="3">
        <v>-81.25</v>
      </c>
      <c r="C158" s="3">
        <v>36.75</v>
      </c>
      <c r="D158" s="3">
        <v>35952</v>
      </c>
      <c r="E158" s="47" t="s">
        <v>520</v>
      </c>
      <c r="F158" s="11">
        <v>157</v>
      </c>
      <c r="G158" s="48"/>
      <c r="H158" s="49" t="s">
        <v>820</v>
      </c>
      <c r="I158" s="18" t="s">
        <v>819</v>
      </c>
      <c r="J158" s="24">
        <v>36.651000000000003</v>
      </c>
      <c r="K158" s="24">
        <v>-81.186000000000007</v>
      </c>
      <c r="L158" s="18">
        <f t="shared" si="5"/>
        <v>0</v>
      </c>
      <c r="M158" s="25">
        <v>321.30999999999995</v>
      </c>
      <c r="N158" s="22">
        <v>218.43999999999997</v>
      </c>
      <c r="O158" s="22">
        <v>424.17999999999995</v>
      </c>
      <c r="P158" s="22">
        <v>321.30999999999995</v>
      </c>
      <c r="Q158" s="115">
        <v>144.7843383</v>
      </c>
      <c r="R158" s="115">
        <v>1171.934964</v>
      </c>
      <c r="S158" s="115">
        <v>533.67173620000005</v>
      </c>
      <c r="T158" s="115">
        <v>0.165989157</v>
      </c>
      <c r="U158" s="115">
        <v>4.5</v>
      </c>
      <c r="V158" s="111">
        <v>0.292124987</v>
      </c>
      <c r="W158" s="115">
        <v>0</v>
      </c>
      <c r="X158" s="49"/>
      <c r="Y158" s="90" t="e">
        <v>#DIV/0!</v>
      </c>
      <c r="Z158" s="121">
        <v>0.12354298039677535</v>
      </c>
      <c r="AA158" s="105" t="s">
        <v>1653</v>
      </c>
      <c r="AB158" s="24"/>
      <c r="AC158" s="49"/>
      <c r="AD158" s="49"/>
      <c r="AE158" s="49"/>
      <c r="AF158" s="59" t="s">
        <v>1654</v>
      </c>
      <c r="AG158" s="49"/>
      <c r="AH158" s="49"/>
      <c r="AI158" s="49"/>
      <c r="AJ158" s="49"/>
      <c r="AK158" s="49"/>
      <c r="AL158" s="49"/>
      <c r="AM158" s="49"/>
      <c r="AN158" s="49"/>
      <c r="AO158" s="49"/>
      <c r="AP158" s="49"/>
      <c r="AQ158" s="49"/>
      <c r="AR158" s="49"/>
      <c r="AS158" s="49"/>
      <c r="AT158" s="49"/>
      <c r="AU158" s="49"/>
      <c r="AV158" s="49"/>
      <c r="AW158" s="49"/>
      <c r="AX158" s="49"/>
      <c r="AY158" s="49"/>
      <c r="AZ158" s="49"/>
      <c r="BA158" s="49"/>
      <c r="BB158" s="49"/>
      <c r="BC158" s="49"/>
      <c r="BD158" s="110" t="s">
        <v>1329</v>
      </c>
      <c r="BE158" s="105" t="s">
        <v>1196</v>
      </c>
      <c r="BF158" s="105">
        <v>1</v>
      </c>
      <c r="BG158" s="105">
        <v>1</v>
      </c>
      <c r="BH158" s="105">
        <v>0.95</v>
      </c>
      <c r="BI158" s="15" t="s">
        <v>1389</v>
      </c>
      <c r="BJ158" s="15">
        <v>0</v>
      </c>
    </row>
    <row r="159" spans="1:62" x14ac:dyDescent="0.25">
      <c r="A159" s="114">
        <f t="shared" si="4"/>
        <v>1</v>
      </c>
      <c r="B159" s="3">
        <v>-80.75</v>
      </c>
      <c r="C159" s="3">
        <v>36.75</v>
      </c>
      <c r="D159" s="3">
        <v>35953</v>
      </c>
      <c r="E159" s="14" t="s">
        <v>520</v>
      </c>
      <c r="F159" s="11">
        <v>158</v>
      </c>
      <c r="G159" s="13" t="s">
        <v>1133</v>
      </c>
      <c r="H159" s="18" t="s">
        <v>820</v>
      </c>
      <c r="I159" s="18" t="s">
        <v>819</v>
      </c>
      <c r="J159" s="24">
        <v>36.646999999999998</v>
      </c>
      <c r="K159" s="24">
        <v>-80.941000000000003</v>
      </c>
      <c r="L159" s="18">
        <f t="shared" si="5"/>
        <v>0</v>
      </c>
      <c r="M159" s="25">
        <v>422.90999999999997</v>
      </c>
      <c r="N159" s="22">
        <v>391.15999999999997</v>
      </c>
      <c r="O159" s="22">
        <v>454.65999999999991</v>
      </c>
      <c r="P159" s="22">
        <v>422.90999999999997</v>
      </c>
      <c r="Q159" s="115">
        <v>211.27648529999999</v>
      </c>
      <c r="R159" s="115">
        <v>1227.0494630000001</v>
      </c>
      <c r="S159" s="115">
        <v>616.72697679999999</v>
      </c>
      <c r="T159" s="115">
        <v>6.6848358999999996E-2</v>
      </c>
      <c r="U159" s="115">
        <v>4.5</v>
      </c>
      <c r="V159" s="111">
        <v>0.43889999400000002</v>
      </c>
      <c r="W159" s="115">
        <v>0</v>
      </c>
      <c r="X159" s="18"/>
      <c r="Y159" s="90" t="e">
        <v>#DIV/0!</v>
      </c>
      <c r="Z159" s="121">
        <v>0.1721825334633692</v>
      </c>
      <c r="AA159" s="105" t="s">
        <v>1653</v>
      </c>
      <c r="AB159" s="24"/>
      <c r="AC159" s="18"/>
      <c r="AD159" s="18"/>
      <c r="AE159" s="18"/>
      <c r="AF159" s="59" t="s">
        <v>1654</v>
      </c>
      <c r="AG159" s="18"/>
      <c r="AH159" s="18"/>
      <c r="AI159" s="18"/>
      <c r="AJ159" s="18"/>
      <c r="AK159" s="18"/>
      <c r="AL159" s="18"/>
      <c r="AM159" s="18"/>
      <c r="AN159" s="18"/>
      <c r="AO159" s="18"/>
      <c r="AP159" s="18"/>
      <c r="AQ159" s="18"/>
      <c r="AR159" s="18"/>
      <c r="AS159" s="18"/>
      <c r="AT159" s="18"/>
      <c r="AU159" s="18"/>
      <c r="AV159" s="18"/>
      <c r="AW159" s="18"/>
      <c r="AX159" s="18"/>
      <c r="AY159" s="18"/>
      <c r="AZ159" s="18"/>
      <c r="BA159" s="18"/>
      <c r="BB159" s="18"/>
      <c r="BC159" s="18"/>
      <c r="BD159" s="110" t="s">
        <v>1329</v>
      </c>
      <c r="BE159" s="105" t="s">
        <v>1196</v>
      </c>
      <c r="BF159" s="105">
        <v>0.99880394900000002</v>
      </c>
      <c r="BG159" s="105">
        <v>1</v>
      </c>
      <c r="BH159" s="105">
        <v>0.95</v>
      </c>
      <c r="BI159" s="15" t="s">
        <v>1389</v>
      </c>
      <c r="BJ159" s="15">
        <v>0</v>
      </c>
    </row>
    <row r="160" spans="1:62" x14ac:dyDescent="0.25">
      <c r="A160" s="114">
        <f t="shared" si="4"/>
        <v>1</v>
      </c>
      <c r="B160" s="3">
        <v>-80.25</v>
      </c>
      <c r="C160" s="3">
        <v>36.75</v>
      </c>
      <c r="D160" s="3">
        <v>35954</v>
      </c>
      <c r="E160" s="14" t="s">
        <v>520</v>
      </c>
      <c r="F160" s="11">
        <v>159</v>
      </c>
      <c r="G160" s="13"/>
      <c r="H160" s="18" t="s">
        <v>820</v>
      </c>
      <c r="I160" s="18" t="s">
        <v>819</v>
      </c>
      <c r="J160" s="24">
        <v>36.637999999999998</v>
      </c>
      <c r="K160" s="24">
        <v>-80.283000000000001</v>
      </c>
      <c r="L160" s="18">
        <f t="shared" si="5"/>
        <v>1</v>
      </c>
      <c r="M160" s="25">
        <v>461.01</v>
      </c>
      <c r="N160" s="22">
        <v>457.2</v>
      </c>
      <c r="O160" s="22">
        <v>464.82</v>
      </c>
      <c r="P160" s="22">
        <v>461.01</v>
      </c>
      <c r="Q160" s="115">
        <v>132.12223320000001</v>
      </c>
      <c r="R160" s="115">
        <v>1300.0770500000001</v>
      </c>
      <c r="S160" s="115">
        <v>373.87159480000003</v>
      </c>
      <c r="T160" s="115">
        <v>0</v>
      </c>
      <c r="U160" s="115">
        <v>4.5</v>
      </c>
      <c r="V160" s="111">
        <v>0.44887497999999998</v>
      </c>
      <c r="W160" s="115">
        <v>0</v>
      </c>
      <c r="X160" s="18"/>
      <c r="Y160" s="90" t="e">
        <v>#DIV/0!</v>
      </c>
      <c r="Z160" s="121">
        <v>0.10162646380476954</v>
      </c>
      <c r="AA160" s="105" t="s">
        <v>1653</v>
      </c>
      <c r="AB160" s="24"/>
      <c r="AC160" s="18"/>
      <c r="AD160" s="18"/>
      <c r="AE160" s="18"/>
      <c r="AF160" s="59" t="s">
        <v>1654</v>
      </c>
      <c r="AG160" s="18"/>
      <c r="AH160" s="18"/>
      <c r="AI160" s="18"/>
      <c r="AJ160" s="18"/>
      <c r="AK160" s="18"/>
      <c r="AL160" s="18"/>
      <c r="AM160" s="18"/>
      <c r="AN160" s="18"/>
      <c r="AO160" s="18"/>
      <c r="AP160" s="18"/>
      <c r="AQ160" s="18"/>
      <c r="AR160" s="18"/>
      <c r="AS160" s="18"/>
      <c r="AT160" s="18"/>
      <c r="AU160" s="18"/>
      <c r="AV160" s="18"/>
      <c r="AW160" s="18"/>
      <c r="AX160" s="18"/>
      <c r="AY160" s="18"/>
      <c r="AZ160" s="18"/>
      <c r="BA160" s="18"/>
      <c r="BB160" s="18"/>
      <c r="BC160" s="18"/>
      <c r="BD160" s="110" t="s">
        <v>1329</v>
      </c>
      <c r="BE160" s="105" t="s">
        <v>1196</v>
      </c>
      <c r="BF160" s="105">
        <v>0.99669313000000004</v>
      </c>
      <c r="BG160" s="105">
        <v>1</v>
      </c>
      <c r="BH160" s="105">
        <v>0.95</v>
      </c>
      <c r="BI160" s="15" t="s">
        <v>1389</v>
      </c>
      <c r="BJ160" s="15">
        <v>0</v>
      </c>
    </row>
    <row r="161" spans="1:62" x14ac:dyDescent="0.25">
      <c r="A161" s="114">
        <f t="shared" si="4"/>
        <v>1</v>
      </c>
      <c r="B161" s="3">
        <v>-79.75</v>
      </c>
      <c r="C161" s="3">
        <v>36.75</v>
      </c>
      <c r="D161" s="3">
        <v>35955</v>
      </c>
      <c r="E161" s="14" t="s">
        <v>520</v>
      </c>
      <c r="F161" s="11">
        <v>160</v>
      </c>
      <c r="G161" s="13" t="s">
        <v>1061</v>
      </c>
      <c r="H161" s="18" t="s">
        <v>820</v>
      </c>
      <c r="I161" s="18" t="s">
        <v>819</v>
      </c>
      <c r="J161" s="24">
        <v>36.655000000000001</v>
      </c>
      <c r="K161" s="24">
        <v>-79.869</v>
      </c>
      <c r="L161" s="18">
        <f t="shared" si="5"/>
        <v>0</v>
      </c>
      <c r="M161" s="25">
        <v>315.80666666666662</v>
      </c>
      <c r="N161" s="22">
        <v>264.15999999999997</v>
      </c>
      <c r="O161" s="22">
        <v>378.46</v>
      </c>
      <c r="P161" s="22">
        <v>304.79999999999995</v>
      </c>
      <c r="Q161" s="115">
        <v>122.043539</v>
      </c>
      <c r="R161" s="115">
        <v>1227.9112319999999</v>
      </c>
      <c r="S161" s="115">
        <v>322.10403120000001</v>
      </c>
      <c r="T161" s="115">
        <v>0</v>
      </c>
      <c r="U161" s="115">
        <v>4.5</v>
      </c>
      <c r="V161" s="111">
        <v>0.50872498799999999</v>
      </c>
      <c r="W161" s="115">
        <v>0</v>
      </c>
      <c r="X161" s="18"/>
      <c r="Y161" s="90" t="e">
        <v>#DIV/0!</v>
      </c>
      <c r="Z161" s="121">
        <v>9.9391174032352356E-2</v>
      </c>
      <c r="AA161" s="105" t="s">
        <v>1653</v>
      </c>
      <c r="AB161" s="24"/>
      <c r="AC161" s="18"/>
      <c r="AD161" s="18"/>
      <c r="AE161" s="18"/>
      <c r="AF161" s="59" t="s">
        <v>1654</v>
      </c>
      <c r="AG161" s="18"/>
      <c r="AH161" s="18"/>
      <c r="AI161" s="18"/>
      <c r="AJ161" s="18"/>
      <c r="AK161" s="18"/>
      <c r="AL161" s="18"/>
      <c r="AM161" s="18"/>
      <c r="AN161" s="18"/>
      <c r="AO161" s="18"/>
      <c r="AP161" s="18"/>
      <c r="AQ161" s="18"/>
      <c r="AR161" s="18"/>
      <c r="AS161" s="18"/>
      <c r="AT161" s="18"/>
      <c r="AU161" s="18"/>
      <c r="AV161" s="18"/>
      <c r="AW161" s="18"/>
      <c r="AX161" s="18"/>
      <c r="AY161" s="18"/>
      <c r="AZ161" s="18"/>
      <c r="BA161" s="18"/>
      <c r="BB161" s="18"/>
      <c r="BC161" s="18"/>
      <c r="BD161" s="110" t="s">
        <v>1329</v>
      </c>
      <c r="BE161" s="105" t="s">
        <v>1196</v>
      </c>
      <c r="BF161" s="105">
        <v>0.99997621800000003</v>
      </c>
      <c r="BG161" s="105">
        <v>1</v>
      </c>
      <c r="BH161" s="105">
        <v>0.95</v>
      </c>
      <c r="BI161" s="15" t="s">
        <v>1389</v>
      </c>
      <c r="BJ161" s="15">
        <v>0</v>
      </c>
    </row>
    <row r="162" spans="1:62" x14ac:dyDescent="0.25">
      <c r="A162" s="114">
        <f t="shared" si="4"/>
        <v>1</v>
      </c>
      <c r="B162" s="3">
        <v>-79.25</v>
      </c>
      <c r="C162" s="3">
        <v>36.75</v>
      </c>
      <c r="D162" s="3">
        <v>35956</v>
      </c>
      <c r="E162" s="14" t="s">
        <v>520</v>
      </c>
      <c r="F162" s="11">
        <v>161</v>
      </c>
      <c r="G162" s="13"/>
      <c r="H162" s="18" t="s">
        <v>820</v>
      </c>
      <c r="I162" s="18" t="s">
        <v>819</v>
      </c>
      <c r="J162" s="24">
        <v>36.564</v>
      </c>
      <c r="K162" s="24">
        <v>-79.387</v>
      </c>
      <c r="L162" s="18">
        <f t="shared" si="5"/>
        <v>0</v>
      </c>
      <c r="M162" s="25">
        <v>273.04999999999995</v>
      </c>
      <c r="N162" s="22">
        <v>256.53999999999996</v>
      </c>
      <c r="O162" s="22">
        <v>289.56</v>
      </c>
      <c r="P162" s="22">
        <v>273.04999999999995</v>
      </c>
      <c r="Q162" s="115">
        <v>116.7061502</v>
      </c>
      <c r="R162" s="115">
        <v>1187.485158</v>
      </c>
      <c r="S162" s="115">
        <v>378.47449549999999</v>
      </c>
      <c r="T162" s="115">
        <v>0</v>
      </c>
      <c r="U162" s="115">
        <v>4.5</v>
      </c>
      <c r="V162" s="111">
        <v>0.391874999</v>
      </c>
      <c r="W162" s="115">
        <v>0</v>
      </c>
      <c r="X162" s="18"/>
      <c r="Y162" s="90" t="e">
        <v>#DIV/0!</v>
      </c>
      <c r="Z162" s="121">
        <v>9.8280091704202599E-2</v>
      </c>
      <c r="AA162" s="105" t="s">
        <v>1653</v>
      </c>
      <c r="AB162" s="24"/>
      <c r="AC162" s="18"/>
      <c r="AD162" s="18"/>
      <c r="AE162" s="18"/>
      <c r="AF162" s="59" t="s">
        <v>1654</v>
      </c>
      <c r="AG162" s="18"/>
      <c r="AH162" s="18"/>
      <c r="AI162" s="18"/>
      <c r="AJ162" s="18"/>
      <c r="AK162" s="18"/>
      <c r="AL162" s="18"/>
      <c r="AM162" s="18"/>
      <c r="AN162" s="18"/>
      <c r="AO162" s="18"/>
      <c r="AP162" s="18"/>
      <c r="AQ162" s="18"/>
      <c r="AR162" s="18"/>
      <c r="AS162" s="18"/>
      <c r="AT162" s="18"/>
      <c r="AU162" s="18"/>
      <c r="AV162" s="18"/>
      <c r="AW162" s="18"/>
      <c r="AX162" s="18"/>
      <c r="AY162" s="18"/>
      <c r="AZ162" s="18"/>
      <c r="BA162" s="18"/>
      <c r="BB162" s="18"/>
      <c r="BC162" s="18"/>
      <c r="BD162" s="110" t="s">
        <v>1329</v>
      </c>
      <c r="BE162" s="105" t="s">
        <v>1196</v>
      </c>
      <c r="BF162" s="105">
        <v>0.99733721900000005</v>
      </c>
      <c r="BG162" s="105">
        <v>1</v>
      </c>
      <c r="BH162" s="105">
        <v>0.95</v>
      </c>
      <c r="BI162" s="15" t="s">
        <v>1389</v>
      </c>
      <c r="BJ162" s="15">
        <v>0</v>
      </c>
    </row>
    <row r="163" spans="1:62" x14ac:dyDescent="0.25">
      <c r="A163" s="114">
        <f t="shared" si="4"/>
        <v>1</v>
      </c>
      <c r="B163" s="3">
        <v>-78.75</v>
      </c>
      <c r="C163" s="3">
        <v>36.75</v>
      </c>
      <c r="D163" s="3">
        <v>35957</v>
      </c>
      <c r="E163" s="14" t="s">
        <v>520</v>
      </c>
      <c r="F163" s="11">
        <v>162</v>
      </c>
      <c r="G163" s="13"/>
      <c r="H163" s="18" t="s">
        <v>820</v>
      </c>
      <c r="I163" s="18" t="s">
        <v>819</v>
      </c>
      <c r="J163" s="24">
        <v>36.74</v>
      </c>
      <c r="K163" s="24">
        <v>-78.882000000000005</v>
      </c>
      <c r="L163" s="18">
        <f t="shared" si="5"/>
        <v>0</v>
      </c>
      <c r="M163" s="25">
        <v>289.55999999999995</v>
      </c>
      <c r="N163" s="22">
        <v>284.47999999999996</v>
      </c>
      <c r="O163" s="22">
        <v>294.64</v>
      </c>
      <c r="P163" s="22">
        <v>289.55999999999995</v>
      </c>
      <c r="Q163" s="115">
        <v>118.08316689999999</v>
      </c>
      <c r="R163" s="115">
        <v>1168.1356410000001</v>
      </c>
      <c r="S163" s="115">
        <v>370.11610889999997</v>
      </c>
      <c r="T163" s="115">
        <v>0</v>
      </c>
      <c r="U163" s="115">
        <v>4.5</v>
      </c>
      <c r="V163" s="111">
        <v>0.41324999899999998</v>
      </c>
      <c r="W163" s="115">
        <v>0</v>
      </c>
      <c r="X163" s="18"/>
      <c r="Y163" s="90" t="e">
        <v>#DIV/0!</v>
      </c>
      <c r="Z163" s="121">
        <v>0.10108686247921604</v>
      </c>
      <c r="AA163" s="105" t="s">
        <v>1653</v>
      </c>
      <c r="AB163" s="24"/>
      <c r="AC163" s="18"/>
      <c r="AD163" s="18"/>
      <c r="AE163" s="18"/>
      <c r="AF163" s="59" t="s">
        <v>1654</v>
      </c>
      <c r="AG163" s="18"/>
      <c r="AH163" s="18"/>
      <c r="AI163" s="18"/>
      <c r="AJ163" s="18"/>
      <c r="AK163" s="18"/>
      <c r="AL163" s="18"/>
      <c r="AM163" s="18"/>
      <c r="AN163" s="18"/>
      <c r="AO163" s="18"/>
      <c r="AP163" s="18"/>
      <c r="AQ163" s="18"/>
      <c r="AR163" s="18"/>
      <c r="AS163" s="18"/>
      <c r="AT163" s="18"/>
      <c r="AU163" s="18"/>
      <c r="AV163" s="18"/>
      <c r="AW163" s="18"/>
      <c r="AX163" s="18"/>
      <c r="AY163" s="18"/>
      <c r="AZ163" s="18"/>
      <c r="BA163" s="18"/>
      <c r="BB163" s="18"/>
      <c r="BC163" s="18"/>
      <c r="BD163" s="110" t="s">
        <v>1329</v>
      </c>
      <c r="BE163" s="105" t="s">
        <v>1196</v>
      </c>
      <c r="BF163" s="105">
        <v>0.97705137099999995</v>
      </c>
      <c r="BG163" s="105">
        <v>1</v>
      </c>
      <c r="BH163" s="105">
        <v>0.95</v>
      </c>
      <c r="BI163" s="15" t="s">
        <v>1389</v>
      </c>
      <c r="BJ163" s="15">
        <v>0</v>
      </c>
    </row>
    <row r="164" spans="1:62" x14ac:dyDescent="0.25">
      <c r="A164" s="114">
        <f t="shared" si="4"/>
        <v>1</v>
      </c>
      <c r="B164" s="3">
        <v>-78.25</v>
      </c>
      <c r="C164" s="3">
        <v>36.75</v>
      </c>
      <c r="D164" s="3">
        <v>35958</v>
      </c>
      <c r="E164" s="14" t="s">
        <v>520</v>
      </c>
      <c r="F164" s="11">
        <v>163</v>
      </c>
      <c r="G164" s="13"/>
      <c r="H164" s="18" t="s">
        <v>820</v>
      </c>
      <c r="I164" s="18" t="s">
        <v>819</v>
      </c>
      <c r="J164" s="24">
        <v>36.621000000000002</v>
      </c>
      <c r="K164" s="24">
        <v>-78.308999999999997</v>
      </c>
      <c r="L164" s="18">
        <f t="shared" si="5"/>
        <v>1</v>
      </c>
      <c r="M164" s="25">
        <v>294.64</v>
      </c>
      <c r="N164" s="22">
        <v>289.56</v>
      </c>
      <c r="O164" s="22">
        <v>299.72000000000003</v>
      </c>
      <c r="P164" s="22">
        <v>294.64</v>
      </c>
      <c r="Q164" s="115">
        <v>96.416368579999997</v>
      </c>
      <c r="R164" s="115">
        <v>1208.5263170000001</v>
      </c>
      <c r="S164" s="115">
        <v>277.42037269999997</v>
      </c>
      <c r="T164" s="115">
        <v>0</v>
      </c>
      <c r="U164" s="115">
        <v>4.5</v>
      </c>
      <c r="V164" s="111">
        <v>0.42037499</v>
      </c>
      <c r="W164" s="115">
        <v>0</v>
      </c>
      <c r="X164" s="18"/>
      <c r="Y164" s="90" t="e">
        <v>#DIV/0!</v>
      </c>
      <c r="Z164" s="121">
        <v>7.9780115006418392E-2</v>
      </c>
      <c r="AA164" s="105" t="s">
        <v>1653</v>
      </c>
      <c r="AB164" s="24"/>
      <c r="AC164" s="18"/>
      <c r="AD164" s="18"/>
      <c r="AE164" s="18"/>
      <c r="AF164" s="59" t="s">
        <v>1654</v>
      </c>
      <c r="AG164" s="18"/>
      <c r="AH164" s="18"/>
      <c r="AI164" s="18"/>
      <c r="AJ164" s="18"/>
      <c r="AK164" s="18"/>
      <c r="AL164" s="18"/>
      <c r="AM164" s="18"/>
      <c r="AN164" s="18"/>
      <c r="AO164" s="18"/>
      <c r="AP164" s="18"/>
      <c r="AQ164" s="18"/>
      <c r="AR164" s="18"/>
      <c r="AS164" s="18"/>
      <c r="AT164" s="18"/>
      <c r="AU164" s="18"/>
      <c r="AV164" s="18"/>
      <c r="AW164" s="18"/>
      <c r="AX164" s="18"/>
      <c r="AY164" s="18"/>
      <c r="AZ164" s="18"/>
      <c r="BA164" s="18"/>
      <c r="BB164" s="18"/>
      <c r="BC164" s="18"/>
      <c r="BD164" s="110" t="s">
        <v>1329</v>
      </c>
      <c r="BE164" s="105" t="s">
        <v>1196</v>
      </c>
      <c r="BF164" s="105">
        <v>0.930679649</v>
      </c>
      <c r="BG164" s="105">
        <v>1</v>
      </c>
      <c r="BH164" s="105">
        <v>0.95</v>
      </c>
      <c r="BI164" s="15" t="s">
        <v>1389</v>
      </c>
      <c r="BJ164" s="15">
        <v>0</v>
      </c>
    </row>
    <row r="165" spans="1:62" x14ac:dyDescent="0.25">
      <c r="A165" s="114">
        <f t="shared" si="4"/>
        <v>1</v>
      </c>
      <c r="B165" s="3">
        <v>-77.75</v>
      </c>
      <c r="C165" s="3">
        <v>36.75</v>
      </c>
      <c r="D165" s="3">
        <v>35959</v>
      </c>
      <c r="E165" s="14" t="s">
        <v>520</v>
      </c>
      <c r="F165" s="11">
        <v>164</v>
      </c>
      <c r="G165" s="13" t="s">
        <v>1042</v>
      </c>
      <c r="H165" s="18" t="s">
        <v>820</v>
      </c>
      <c r="I165" s="18" t="s">
        <v>819</v>
      </c>
      <c r="J165" s="24">
        <v>36.654000000000003</v>
      </c>
      <c r="K165" s="24">
        <v>-77.849999999999994</v>
      </c>
      <c r="L165" s="18">
        <f t="shared" si="5"/>
        <v>0</v>
      </c>
      <c r="M165" s="25">
        <v>295.27499999999998</v>
      </c>
      <c r="N165" s="22">
        <v>269.23999999999995</v>
      </c>
      <c r="O165" s="22">
        <v>309.87999999999994</v>
      </c>
      <c r="P165" s="11">
        <v>300.99</v>
      </c>
      <c r="Q165" s="115">
        <v>125.4512129</v>
      </c>
      <c r="R165" s="115">
        <v>1197.1174590000001</v>
      </c>
      <c r="S165" s="115">
        <v>367.8517195</v>
      </c>
      <c r="T165" s="115">
        <v>0</v>
      </c>
      <c r="U165" s="115">
        <v>4.5</v>
      </c>
      <c r="V165" s="111">
        <v>0.43699997699999998</v>
      </c>
      <c r="W165" s="115">
        <v>0</v>
      </c>
      <c r="X165" s="18"/>
      <c r="Y165" s="90" t="e">
        <v>#DIV/0!</v>
      </c>
      <c r="Z165" s="121">
        <v>0.10479440591708516</v>
      </c>
      <c r="AA165" s="105" t="s">
        <v>1653</v>
      </c>
      <c r="AB165" s="24"/>
      <c r="AC165" s="18"/>
      <c r="AD165" s="18"/>
      <c r="AE165" s="18"/>
      <c r="AF165" s="59" t="s">
        <v>1654</v>
      </c>
      <c r="AG165" s="18"/>
      <c r="AH165" s="18"/>
      <c r="AI165" s="18"/>
      <c r="AJ165" s="18"/>
      <c r="AK165" s="18"/>
      <c r="AL165" s="18"/>
      <c r="AM165" s="18"/>
      <c r="AN165" s="18"/>
      <c r="AO165" s="18"/>
      <c r="AP165" s="18"/>
      <c r="AQ165" s="18"/>
      <c r="AR165" s="18"/>
      <c r="AS165" s="18"/>
      <c r="AT165" s="18"/>
      <c r="AU165" s="18"/>
      <c r="AV165" s="18"/>
      <c r="AW165" s="18"/>
      <c r="AX165" s="18"/>
      <c r="AY165" s="18"/>
      <c r="AZ165" s="18"/>
      <c r="BA165" s="18"/>
      <c r="BB165" s="18"/>
      <c r="BC165" s="18"/>
      <c r="BD165" s="110" t="s">
        <v>1329</v>
      </c>
      <c r="BE165" s="105" t="s">
        <v>1196</v>
      </c>
      <c r="BF165" s="105">
        <v>0.91366839200000005</v>
      </c>
      <c r="BG165" s="105">
        <v>1</v>
      </c>
      <c r="BH165" s="105">
        <v>0.95</v>
      </c>
      <c r="BI165" s="15" t="s">
        <v>1389</v>
      </c>
      <c r="BJ165" s="15">
        <v>0</v>
      </c>
    </row>
    <row r="166" spans="1:62" x14ac:dyDescent="0.25">
      <c r="A166" s="114">
        <f t="shared" si="4"/>
        <v>1</v>
      </c>
      <c r="B166" s="3">
        <v>-77.25</v>
      </c>
      <c r="C166" s="3">
        <v>36.75</v>
      </c>
      <c r="D166" s="3">
        <v>35960</v>
      </c>
      <c r="E166" s="47" t="s">
        <v>520</v>
      </c>
      <c r="F166" s="11">
        <v>165</v>
      </c>
      <c r="G166" s="13"/>
      <c r="H166" s="18" t="s">
        <v>820</v>
      </c>
      <c r="I166" s="18" t="s">
        <v>819</v>
      </c>
      <c r="J166" s="24">
        <v>36.709000000000003</v>
      </c>
      <c r="K166" s="24">
        <v>-77.114999999999995</v>
      </c>
      <c r="L166" s="18">
        <f t="shared" si="5"/>
        <v>0</v>
      </c>
      <c r="M166" s="25">
        <v>318.77</v>
      </c>
      <c r="N166" s="22">
        <v>304.79999999999995</v>
      </c>
      <c r="O166" s="22">
        <v>332.73999999999995</v>
      </c>
      <c r="P166" s="22">
        <v>318.77</v>
      </c>
      <c r="Q166" s="115">
        <v>208.3146844</v>
      </c>
      <c r="R166" s="115">
        <v>1284.797464</v>
      </c>
      <c r="S166" s="115">
        <v>437.93960670000001</v>
      </c>
      <c r="T166" s="115">
        <v>1.7907847000000001E-2</v>
      </c>
      <c r="U166" s="115">
        <v>4.5</v>
      </c>
      <c r="V166" s="111">
        <v>0.921499968</v>
      </c>
      <c r="W166" s="115">
        <v>0</v>
      </c>
      <c r="X166" s="18"/>
      <c r="Y166" s="90" t="e">
        <v>#DIV/0!</v>
      </c>
      <c r="Z166" s="121">
        <v>0.16213815028553283</v>
      </c>
      <c r="AA166" s="105" t="s">
        <v>1653</v>
      </c>
      <c r="AB166" s="24"/>
      <c r="AC166" s="18"/>
      <c r="AD166" s="18"/>
      <c r="AE166" s="18"/>
      <c r="AF166" s="59" t="s">
        <v>1654</v>
      </c>
      <c r="AG166" s="18"/>
      <c r="AH166" s="18"/>
      <c r="AI166" s="18"/>
      <c r="AJ166" s="18"/>
      <c r="AK166" s="18"/>
      <c r="AL166" s="18"/>
      <c r="AM166" s="18"/>
      <c r="AN166" s="18"/>
      <c r="AO166" s="18"/>
      <c r="AP166" s="18"/>
      <c r="AQ166" s="18"/>
      <c r="AR166" s="18"/>
      <c r="AS166" s="18"/>
      <c r="AT166" s="18"/>
      <c r="AU166" s="18"/>
      <c r="AV166" s="18"/>
      <c r="AW166" s="18"/>
      <c r="AX166" s="18"/>
      <c r="AY166" s="18"/>
      <c r="AZ166" s="18"/>
      <c r="BA166" s="18"/>
      <c r="BB166" s="18"/>
      <c r="BC166" s="18"/>
      <c r="BD166" s="110" t="s">
        <v>1329</v>
      </c>
      <c r="BE166" s="105" t="s">
        <v>1196</v>
      </c>
      <c r="BF166" s="105">
        <v>0.71271592399999995</v>
      </c>
      <c r="BG166" s="105">
        <v>1</v>
      </c>
      <c r="BH166" s="105">
        <v>0.95</v>
      </c>
      <c r="BI166" s="15" t="s">
        <v>1389</v>
      </c>
      <c r="BJ166" s="15">
        <v>0</v>
      </c>
    </row>
    <row r="167" spans="1:62" x14ac:dyDescent="0.25">
      <c r="A167" s="114">
        <f t="shared" si="4"/>
        <v>1</v>
      </c>
      <c r="B167" s="3">
        <v>-76.75</v>
      </c>
      <c r="C167" s="3">
        <v>36.75</v>
      </c>
      <c r="D167" s="3">
        <v>35961</v>
      </c>
      <c r="E167" s="47" t="s">
        <v>520</v>
      </c>
      <c r="F167" s="11">
        <v>166</v>
      </c>
      <c r="G167" s="13" t="s">
        <v>1061</v>
      </c>
      <c r="H167" s="49" t="s">
        <v>820</v>
      </c>
      <c r="I167" s="18" t="s">
        <v>819</v>
      </c>
      <c r="J167" s="24">
        <v>36.655999999999999</v>
      </c>
      <c r="K167" s="24">
        <v>-76.614000000000004</v>
      </c>
      <c r="L167" s="18">
        <f t="shared" si="5"/>
        <v>0</v>
      </c>
      <c r="M167" s="25">
        <v>367.45333333333338</v>
      </c>
      <c r="N167" s="22">
        <v>340.36</v>
      </c>
      <c r="O167" s="22">
        <v>381</v>
      </c>
      <c r="P167" s="22">
        <v>381</v>
      </c>
      <c r="Q167" s="115">
        <v>225.08189669999999</v>
      </c>
      <c r="R167" s="115">
        <v>1330.4243329999999</v>
      </c>
      <c r="S167" s="115">
        <v>503.90734300000003</v>
      </c>
      <c r="T167" s="115">
        <v>2.7267111E-2</v>
      </c>
      <c r="U167" s="115">
        <v>4.5</v>
      </c>
      <c r="V167" s="111">
        <v>0.90724998700000004</v>
      </c>
      <c r="W167" s="115">
        <v>0</v>
      </c>
      <c r="X167" s="49"/>
      <c r="Y167" s="90" t="e">
        <v>#DIV/0!</v>
      </c>
      <c r="Z167" s="121">
        <v>0.16918053225720478</v>
      </c>
      <c r="AA167" s="105" t="s">
        <v>1653</v>
      </c>
      <c r="AB167" s="24"/>
      <c r="AC167" s="49"/>
      <c r="AD167" s="49"/>
      <c r="AE167" s="49"/>
      <c r="AF167" s="59" t="s">
        <v>1654</v>
      </c>
      <c r="AG167" s="49"/>
      <c r="AH167" s="49"/>
      <c r="AI167" s="49"/>
      <c r="AJ167" s="49"/>
      <c r="AK167" s="49"/>
      <c r="AL167" s="49"/>
      <c r="AM167" s="49"/>
      <c r="AN167" s="49"/>
      <c r="AO167" s="49"/>
      <c r="AP167" s="49"/>
      <c r="AQ167" s="49"/>
      <c r="AR167" s="49"/>
      <c r="AS167" s="49"/>
      <c r="AT167" s="49"/>
      <c r="AU167" s="49"/>
      <c r="AV167" s="49"/>
      <c r="AW167" s="49"/>
      <c r="AX167" s="49"/>
      <c r="AY167" s="49"/>
      <c r="AZ167" s="49"/>
      <c r="BA167" s="49"/>
      <c r="BB167" s="49"/>
      <c r="BC167" s="49"/>
      <c r="BD167" s="110" t="s">
        <v>1329</v>
      </c>
      <c r="BE167" s="105" t="s">
        <v>1196</v>
      </c>
      <c r="BF167" s="105">
        <v>0.64663958300000002</v>
      </c>
      <c r="BG167" s="105">
        <v>1</v>
      </c>
      <c r="BH167" s="105">
        <v>0.95</v>
      </c>
      <c r="BI167" s="15" t="s">
        <v>1389</v>
      </c>
      <c r="BJ167" s="15">
        <v>0</v>
      </c>
    </row>
    <row r="168" spans="1:62" x14ac:dyDescent="0.25">
      <c r="A168" s="114">
        <f t="shared" si="4"/>
        <v>1</v>
      </c>
      <c r="B168" s="3">
        <v>-76.25</v>
      </c>
      <c r="C168" s="3">
        <v>36.75</v>
      </c>
      <c r="D168" s="3">
        <v>35962</v>
      </c>
      <c r="E168" s="47" t="s">
        <v>520</v>
      </c>
      <c r="F168" s="11">
        <v>167</v>
      </c>
      <c r="G168" s="13" t="s">
        <v>1042</v>
      </c>
      <c r="H168" s="18" t="s">
        <v>820</v>
      </c>
      <c r="I168" s="18" t="s">
        <v>819</v>
      </c>
      <c r="J168" s="24">
        <v>36.606000000000002</v>
      </c>
      <c r="K168" s="24">
        <v>-76.278000000000006</v>
      </c>
      <c r="L168" s="18">
        <f t="shared" si="5"/>
        <v>0</v>
      </c>
      <c r="M168" s="25">
        <v>375.91999999999996</v>
      </c>
      <c r="N168" s="22">
        <v>363.21999999999997</v>
      </c>
      <c r="O168" s="22">
        <v>393.7</v>
      </c>
      <c r="P168" s="11">
        <v>373.37999999999994</v>
      </c>
      <c r="Q168" s="115">
        <v>253.28377699999999</v>
      </c>
      <c r="R168" s="115">
        <v>1317.9200880000001</v>
      </c>
      <c r="S168" s="115">
        <v>414.9179383</v>
      </c>
      <c r="T168" s="115">
        <v>0</v>
      </c>
      <c r="U168" s="115">
        <v>4.5</v>
      </c>
      <c r="V168" s="111">
        <v>0.94524997499999996</v>
      </c>
      <c r="W168" s="115">
        <v>0</v>
      </c>
      <c r="X168" s="18"/>
      <c r="Y168" s="90" t="e">
        <v>#DIV/0!</v>
      </c>
      <c r="Z168" s="121">
        <v>0.1921844726453224</v>
      </c>
      <c r="AA168" s="105" t="s">
        <v>1653</v>
      </c>
      <c r="AB168" s="24"/>
      <c r="AC168" s="18"/>
      <c r="AD168" s="18"/>
      <c r="AE168" s="18"/>
      <c r="AF168" s="59" t="s">
        <v>1654</v>
      </c>
      <c r="AG168" s="18"/>
      <c r="AH168" s="18"/>
      <c r="AI168" s="18"/>
      <c r="AJ168" s="18"/>
      <c r="AK168" s="18"/>
      <c r="AL168" s="18"/>
      <c r="AM168" s="18"/>
      <c r="AN168" s="18"/>
      <c r="AO168" s="18"/>
      <c r="AP168" s="18"/>
      <c r="AQ168" s="18"/>
      <c r="AR168" s="18"/>
      <c r="AS168" s="18"/>
      <c r="AT168" s="18"/>
      <c r="AU168" s="18"/>
      <c r="AV168" s="18"/>
      <c r="AW168" s="18"/>
      <c r="AX168" s="18"/>
      <c r="AY168" s="18"/>
      <c r="AZ168" s="18"/>
      <c r="BA168" s="18"/>
      <c r="BB168" s="18"/>
      <c r="BC168" s="18"/>
      <c r="BD168" s="110" t="s">
        <v>1329</v>
      </c>
      <c r="BE168" s="105" t="s">
        <v>1196</v>
      </c>
      <c r="BF168" s="105">
        <v>0.57041156999999998</v>
      </c>
      <c r="BG168" s="105">
        <v>0.97</v>
      </c>
      <c r="BH168" s="105">
        <v>0.95</v>
      </c>
      <c r="BI168" s="15" t="s">
        <v>1389</v>
      </c>
      <c r="BJ168" s="15">
        <v>0</v>
      </c>
    </row>
    <row r="169" spans="1:62" x14ac:dyDescent="0.25">
      <c r="A169" s="114">
        <f t="shared" si="4"/>
        <v>1</v>
      </c>
      <c r="B169" s="3">
        <v>-5.75</v>
      </c>
      <c r="C169" s="3">
        <v>36.75</v>
      </c>
      <c r="D169" s="3">
        <v>35970</v>
      </c>
      <c r="E169" s="29" t="s">
        <v>521</v>
      </c>
      <c r="F169" s="11">
        <v>168</v>
      </c>
      <c r="G169" s="13" t="s">
        <v>871</v>
      </c>
      <c r="H169" s="13" t="s">
        <v>376</v>
      </c>
      <c r="I169" s="18" t="s">
        <v>377</v>
      </c>
      <c r="J169" s="13">
        <v>36.590000000000003</v>
      </c>
      <c r="K169" s="18">
        <v>-5.6719999999999997</v>
      </c>
      <c r="L169" s="18">
        <f t="shared" si="5"/>
        <v>0</v>
      </c>
      <c r="M169" s="13">
        <v>318.12</v>
      </c>
      <c r="N169" s="13"/>
      <c r="O169" s="13"/>
      <c r="P169" s="13">
        <v>318.12</v>
      </c>
      <c r="Q169" s="115">
        <v>112.6297172</v>
      </c>
      <c r="R169" s="115">
        <v>927.21737250000001</v>
      </c>
      <c r="S169" s="115">
        <v>473.41385659999997</v>
      </c>
      <c r="T169" s="115">
        <v>0.49608179800000002</v>
      </c>
      <c r="U169" s="115">
        <v>3.9</v>
      </c>
      <c r="V169" s="111">
        <v>0.47250002600000002</v>
      </c>
      <c r="W169" s="115">
        <v>1</v>
      </c>
      <c r="X169" s="13">
        <v>964</v>
      </c>
      <c r="Y169" s="90">
        <v>0.33</v>
      </c>
      <c r="Z169" s="121">
        <v>0.12147067188198774</v>
      </c>
      <c r="AA169" s="105" t="s">
        <v>743</v>
      </c>
      <c r="AB169" s="13"/>
      <c r="AC169" s="13"/>
      <c r="AD169" s="13"/>
      <c r="AE169" s="13"/>
      <c r="AF169" s="57" t="s">
        <v>424</v>
      </c>
      <c r="AG169" s="13"/>
      <c r="AH169" s="13"/>
      <c r="AI169" s="13">
        <v>1.28213808</v>
      </c>
      <c r="AJ169" s="13">
        <v>21.153699874877901</v>
      </c>
      <c r="AK169" s="13">
        <v>811.41046142578102</v>
      </c>
      <c r="AL169" s="13"/>
      <c r="AM169" s="13"/>
      <c r="AN169" s="13"/>
      <c r="AO169" s="13"/>
      <c r="AP169" s="13"/>
      <c r="AQ169" s="13"/>
      <c r="AR169" s="13">
        <v>101</v>
      </c>
      <c r="AS169" s="13">
        <v>16.8544703274559</v>
      </c>
      <c r="AT169" s="13">
        <v>850</v>
      </c>
      <c r="AU169" s="13">
        <v>1.1341176470588199</v>
      </c>
      <c r="AV169" s="13">
        <v>1.3997933864593499</v>
      </c>
      <c r="AW169" s="13">
        <v>28.485372543335</v>
      </c>
      <c r="AX169" s="13"/>
      <c r="AY169" s="13"/>
      <c r="AZ169" s="13"/>
      <c r="BA169" s="13" t="s">
        <v>442</v>
      </c>
      <c r="BB169" s="13"/>
      <c r="BC169" s="13"/>
      <c r="BD169" s="110" t="s">
        <v>1338</v>
      </c>
      <c r="BE169" s="105" t="s">
        <v>1194</v>
      </c>
      <c r="BF169" s="105">
        <v>0.99414734000000005</v>
      </c>
      <c r="BG169" s="105">
        <v>1</v>
      </c>
      <c r="BH169" s="105">
        <v>0.875</v>
      </c>
      <c r="BI169" s="15" t="s">
        <v>1390</v>
      </c>
      <c r="BJ169" s="15">
        <v>0</v>
      </c>
    </row>
    <row r="170" spans="1:62" x14ac:dyDescent="0.25">
      <c r="A170" s="114">
        <f t="shared" si="4"/>
        <v>1</v>
      </c>
      <c r="B170" s="3">
        <v>-4.75</v>
      </c>
      <c r="C170" s="3">
        <v>36.75</v>
      </c>
      <c r="D170" s="3">
        <v>35972</v>
      </c>
      <c r="E170" s="29" t="s">
        <v>521</v>
      </c>
      <c r="F170" s="11">
        <v>169</v>
      </c>
      <c r="G170" s="13" t="s">
        <v>1134</v>
      </c>
      <c r="H170" s="18" t="s">
        <v>1025</v>
      </c>
      <c r="I170" s="18" t="s">
        <v>1238</v>
      </c>
      <c r="J170" s="18">
        <v>36.93</v>
      </c>
      <c r="K170" s="18">
        <v>-4.5199999999999996</v>
      </c>
      <c r="L170" s="18">
        <f t="shared" si="5"/>
        <v>1</v>
      </c>
      <c r="M170" s="18">
        <v>462</v>
      </c>
      <c r="N170" s="18">
        <v>101.16800000000001</v>
      </c>
      <c r="O170" s="18">
        <v>2006</v>
      </c>
      <c r="P170" s="11">
        <v>463</v>
      </c>
      <c r="Q170" s="115">
        <v>61.81926696</v>
      </c>
      <c r="R170" s="115">
        <v>635.27584760000002</v>
      </c>
      <c r="S170" s="115">
        <v>271.4014641</v>
      </c>
      <c r="T170" s="115">
        <v>0.35551442799999999</v>
      </c>
      <c r="U170" s="115">
        <v>4.3</v>
      </c>
      <c r="V170" s="111">
        <v>0.27750000400000002</v>
      </c>
      <c r="W170" s="115">
        <v>1</v>
      </c>
      <c r="X170" s="18">
        <v>825</v>
      </c>
      <c r="Y170" s="90">
        <v>0.56000000000000005</v>
      </c>
      <c r="Z170" s="121">
        <v>9.7310903911928884E-2</v>
      </c>
      <c r="AA170" s="105" t="s">
        <v>1024</v>
      </c>
      <c r="AB170" s="18"/>
      <c r="AC170" s="18">
        <v>28</v>
      </c>
      <c r="AD170" s="18"/>
      <c r="AE170" s="18"/>
      <c r="AF170" s="54" t="s">
        <v>528</v>
      </c>
      <c r="AG170" s="18" t="s">
        <v>1023</v>
      </c>
      <c r="AH170" s="18"/>
      <c r="AI170" s="13">
        <v>0.33801112</v>
      </c>
      <c r="AJ170" s="13">
        <v>16.004299163818398</v>
      </c>
      <c r="AK170" s="13">
        <v>555.91839599609398</v>
      </c>
      <c r="AL170" s="13"/>
      <c r="AM170" s="13"/>
      <c r="AN170" s="13"/>
      <c r="AO170" s="13"/>
      <c r="AP170" s="13"/>
      <c r="AQ170" s="13"/>
      <c r="AR170" s="13">
        <v>31</v>
      </c>
      <c r="AS170" s="13">
        <v>26.624965843828701</v>
      </c>
      <c r="AT170" s="13">
        <v>825</v>
      </c>
      <c r="AU170" s="13">
        <v>1.0436363636363599</v>
      </c>
      <c r="AV170" s="13">
        <v>1.5495791435241699</v>
      </c>
      <c r="AW170" s="13">
        <v>30.073734283447301</v>
      </c>
      <c r="AX170" s="13"/>
      <c r="AY170" s="13"/>
      <c r="AZ170" s="13"/>
      <c r="BA170" s="13" t="s">
        <v>442</v>
      </c>
      <c r="BB170" s="18">
        <v>63</v>
      </c>
      <c r="BC170" s="18">
        <v>276</v>
      </c>
      <c r="BD170" s="110" t="s">
        <v>1338</v>
      </c>
      <c r="BE170" s="105" t="s">
        <v>1194</v>
      </c>
      <c r="BF170" s="105">
        <v>0.99928910699999995</v>
      </c>
      <c r="BG170" s="105">
        <v>1</v>
      </c>
      <c r="BH170" s="105">
        <v>0.92500000000000004</v>
      </c>
      <c r="BI170" s="15" t="s">
        <v>1390</v>
      </c>
      <c r="BJ170" s="15">
        <v>0</v>
      </c>
    </row>
    <row r="171" spans="1:62" x14ac:dyDescent="0.25">
      <c r="A171" s="114">
        <f t="shared" si="4"/>
        <v>1</v>
      </c>
      <c r="B171" s="3">
        <v>33.25</v>
      </c>
      <c r="C171" s="3">
        <v>36.75</v>
      </c>
      <c r="D171" s="3">
        <v>36027</v>
      </c>
      <c r="E171" s="29" t="s">
        <v>521</v>
      </c>
      <c r="F171" s="11">
        <v>170</v>
      </c>
      <c r="G171" s="44" t="s">
        <v>1038</v>
      </c>
      <c r="H171" s="65" t="s">
        <v>380</v>
      </c>
      <c r="I171" s="65" t="s">
        <v>1289</v>
      </c>
      <c r="J171" s="65">
        <v>36.97</v>
      </c>
      <c r="K171" s="65">
        <v>33.22</v>
      </c>
      <c r="L171" s="18">
        <f t="shared" si="5"/>
        <v>1</v>
      </c>
      <c r="M171" s="65">
        <v>552</v>
      </c>
      <c r="N171" s="13"/>
      <c r="O171" s="13"/>
      <c r="P171" s="13"/>
      <c r="Q171" s="115">
        <v>33.734578910000003</v>
      </c>
      <c r="R171" s="115">
        <v>433.88328319999999</v>
      </c>
      <c r="S171" s="115">
        <v>267.30508700000001</v>
      </c>
      <c r="T171" s="115">
        <v>0.89993363699999995</v>
      </c>
      <c r="U171" s="115">
        <v>4.5</v>
      </c>
      <c r="V171" s="111">
        <v>0.31350001700000002</v>
      </c>
      <c r="W171" s="115">
        <v>1</v>
      </c>
      <c r="X171" s="13"/>
      <c r="Y171" s="90" t="e">
        <v>#DIV/0!</v>
      </c>
      <c r="Z171" s="121">
        <v>7.7750354110597511E-2</v>
      </c>
      <c r="AA171" s="105" t="s">
        <v>1036</v>
      </c>
      <c r="AB171" s="13"/>
      <c r="AC171" s="13">
        <v>120</v>
      </c>
      <c r="AD171" s="13"/>
      <c r="AE171" s="13"/>
      <c r="AF171" s="54" t="s">
        <v>528</v>
      </c>
      <c r="AG171" s="13"/>
      <c r="AH171" s="13"/>
      <c r="AI171" s="13"/>
      <c r="AJ171" s="13"/>
      <c r="AK171" s="13"/>
      <c r="AL171" s="13"/>
      <c r="AM171" s="13"/>
      <c r="AN171" s="13"/>
      <c r="AO171" s="13"/>
      <c r="AP171" s="13"/>
      <c r="AQ171" s="13"/>
      <c r="AR171" s="13"/>
      <c r="AS171" s="13"/>
      <c r="AT171" s="13"/>
      <c r="AU171" s="13"/>
      <c r="AV171" s="13"/>
      <c r="AW171" s="13"/>
      <c r="AX171" s="13"/>
      <c r="AY171" s="13"/>
      <c r="AZ171" s="13"/>
      <c r="BA171" s="13"/>
      <c r="BB171" s="13">
        <v>28</v>
      </c>
      <c r="BC171" s="13">
        <v>280</v>
      </c>
      <c r="BD171" s="110" t="s">
        <v>1339</v>
      </c>
      <c r="BE171" s="105" t="s">
        <v>1195</v>
      </c>
      <c r="BF171" s="105">
        <v>1</v>
      </c>
      <c r="BG171" s="105">
        <v>1</v>
      </c>
      <c r="BH171" s="105">
        <v>0.95</v>
      </c>
      <c r="BI171" s="15" t="s">
        <v>1642</v>
      </c>
      <c r="BJ171" s="15">
        <v>0</v>
      </c>
    </row>
    <row r="172" spans="1:62" x14ac:dyDescent="0.25">
      <c r="A172" s="114">
        <f t="shared" si="4"/>
        <v>1</v>
      </c>
      <c r="B172" s="3">
        <v>117.25</v>
      </c>
      <c r="C172" s="3">
        <v>36.75</v>
      </c>
      <c r="D172" s="3">
        <v>36194</v>
      </c>
      <c r="E172" s="20" t="s">
        <v>1385</v>
      </c>
      <c r="F172" s="11">
        <v>171</v>
      </c>
      <c r="G172" s="13" t="s">
        <v>1369</v>
      </c>
      <c r="H172" s="18" t="s">
        <v>1364</v>
      </c>
      <c r="I172" s="18" t="s">
        <v>1377</v>
      </c>
      <c r="J172" s="105">
        <v>36.662700000000001</v>
      </c>
      <c r="K172" s="105">
        <v>117.033</v>
      </c>
      <c r="L172" s="18">
        <f t="shared" si="5"/>
        <v>0</v>
      </c>
      <c r="M172" s="18">
        <v>269.10000000000002</v>
      </c>
      <c r="N172" s="18">
        <v>227.70000000000002</v>
      </c>
      <c r="O172" s="18">
        <v>310.5</v>
      </c>
      <c r="P172" s="18"/>
      <c r="Q172" s="115">
        <v>169.9858298</v>
      </c>
      <c r="R172" s="115">
        <v>694.43345929999998</v>
      </c>
      <c r="S172" s="115">
        <v>463.4864331</v>
      </c>
      <c r="T172" s="115">
        <v>0.370026723</v>
      </c>
      <c r="U172" s="115">
        <v>4.3</v>
      </c>
      <c r="V172" s="111">
        <v>0.81862497300000003</v>
      </c>
      <c r="W172" s="115">
        <v>0</v>
      </c>
      <c r="X172" s="18">
        <v>690</v>
      </c>
      <c r="Y172" s="90"/>
      <c r="Z172" s="116"/>
      <c r="AA172" s="105" t="s">
        <v>1462</v>
      </c>
      <c r="AB172" s="18"/>
      <c r="AC172" s="18"/>
      <c r="AD172" s="18"/>
      <c r="AE172" s="18"/>
      <c r="AF172" s="18" t="s">
        <v>1382</v>
      </c>
      <c r="AG172" s="18"/>
      <c r="AH172" s="18"/>
      <c r="AI172" s="18"/>
      <c r="AJ172" s="18"/>
      <c r="AK172" s="18"/>
      <c r="AL172" s="18"/>
      <c r="AM172" s="18"/>
      <c r="AN172" s="18"/>
      <c r="AO172" s="18"/>
      <c r="AP172" s="18"/>
      <c r="AQ172" s="18"/>
      <c r="AR172" s="18"/>
      <c r="AS172" s="18"/>
      <c r="AT172" s="18"/>
      <c r="AU172" s="18"/>
      <c r="AV172" s="18"/>
      <c r="AW172" s="18"/>
      <c r="AX172" s="18"/>
      <c r="AY172" s="18"/>
      <c r="AZ172" s="18"/>
      <c r="BA172" s="18"/>
      <c r="BB172" s="18"/>
      <c r="BC172" s="18"/>
      <c r="BD172" s="110" t="s">
        <v>1336</v>
      </c>
      <c r="BE172" s="105" t="s">
        <v>1197</v>
      </c>
      <c r="BF172" s="105">
        <v>0.98891016899999995</v>
      </c>
      <c r="BG172" s="105">
        <v>1</v>
      </c>
      <c r="BH172" s="105">
        <v>0.92500000000000004</v>
      </c>
      <c r="BI172" s="15" t="s">
        <v>1390</v>
      </c>
      <c r="BJ172" s="15">
        <v>0</v>
      </c>
    </row>
    <row r="173" spans="1:62" x14ac:dyDescent="0.25">
      <c r="A173" s="114">
        <f t="shared" si="4"/>
        <v>1</v>
      </c>
      <c r="B173" s="3">
        <v>-116.75</v>
      </c>
      <c r="C173" s="3">
        <v>36.25</v>
      </c>
      <c r="D173" s="3">
        <v>36232</v>
      </c>
      <c r="E173" s="105" t="s">
        <v>1393</v>
      </c>
      <c r="F173" s="11">
        <v>172</v>
      </c>
      <c r="H173" s="105" t="s">
        <v>1395</v>
      </c>
      <c r="I173" s="105">
        <v>243</v>
      </c>
      <c r="J173" s="110">
        <v>36.25</v>
      </c>
      <c r="K173" s="110">
        <v>-116.75</v>
      </c>
      <c r="L173" s="18">
        <f t="shared" si="5"/>
        <v>0</v>
      </c>
      <c r="M173" s="105">
        <v>1.54</v>
      </c>
      <c r="Q173" s="105">
        <v>3.8655092419999999</v>
      </c>
      <c r="R173" s="105">
        <v>102.8248136</v>
      </c>
      <c r="S173" s="105">
        <v>9.9297626680000004</v>
      </c>
      <c r="T173" s="105">
        <v>7.2932660999999996E-2</v>
      </c>
      <c r="U173" s="105">
        <v>5</v>
      </c>
      <c r="V173" s="105">
        <v>0.40320000099999997</v>
      </c>
      <c r="W173" s="105">
        <v>1</v>
      </c>
      <c r="X173" s="105">
        <v>132.5</v>
      </c>
      <c r="Y173" s="90">
        <v>1.1622641509433963E-2</v>
      </c>
      <c r="Z173" s="116">
        <v>3.7593155830565189E-2</v>
      </c>
      <c r="AA173" s="105" t="s">
        <v>1457</v>
      </c>
      <c r="BD173" s="110" t="s">
        <v>1329</v>
      </c>
      <c r="BE173" s="105" t="s">
        <v>1196</v>
      </c>
      <c r="BF173" s="105">
        <v>0.99724043799999995</v>
      </c>
      <c r="BG173" s="105">
        <v>1</v>
      </c>
      <c r="BH173" s="105">
        <v>0.96</v>
      </c>
      <c r="BI173" s="15" t="s">
        <v>1389</v>
      </c>
      <c r="BJ173" s="15">
        <v>1</v>
      </c>
    </row>
    <row r="174" spans="1:62" x14ac:dyDescent="0.25">
      <c r="A174" s="114">
        <f t="shared" si="4"/>
        <v>1</v>
      </c>
      <c r="B174" s="3">
        <v>-116.25</v>
      </c>
      <c r="C174" s="3">
        <v>36.25</v>
      </c>
      <c r="D174" s="3">
        <v>36233</v>
      </c>
      <c r="E174" s="105" t="s">
        <v>1393</v>
      </c>
      <c r="F174" s="11">
        <v>173</v>
      </c>
      <c r="H174" s="105" t="s">
        <v>1395</v>
      </c>
      <c r="I174" s="105" t="s">
        <v>1406</v>
      </c>
      <c r="J174" s="110">
        <v>36.25</v>
      </c>
      <c r="K174" s="110">
        <v>-116.25</v>
      </c>
      <c r="L174" s="18">
        <f t="shared" si="5"/>
        <v>0</v>
      </c>
      <c r="M174" s="105">
        <v>1.71</v>
      </c>
      <c r="Q174" s="105">
        <v>3.2600626369999999</v>
      </c>
      <c r="R174" s="105">
        <v>141.07289929999999</v>
      </c>
      <c r="S174" s="105">
        <v>14.277607720000001</v>
      </c>
      <c r="T174" s="105">
        <v>5.7225819999999997E-2</v>
      </c>
      <c r="U174" s="105">
        <v>5.25</v>
      </c>
      <c r="V174" s="105">
        <v>0.45596247899999998</v>
      </c>
      <c r="W174" s="105">
        <v>1</v>
      </c>
      <c r="X174" s="105">
        <v>139.9</v>
      </c>
      <c r="Y174" s="90">
        <v>1.222301644031451E-2</v>
      </c>
      <c r="Z174" s="116">
        <v>2.3109063845896827E-2</v>
      </c>
      <c r="AA174" s="105" t="s">
        <v>1457</v>
      </c>
      <c r="BD174" s="110" t="s">
        <v>1329</v>
      </c>
      <c r="BE174" s="105" t="s">
        <v>1196</v>
      </c>
      <c r="BF174" s="105">
        <v>0.99996255599999995</v>
      </c>
      <c r="BG174" s="105">
        <v>1</v>
      </c>
      <c r="BH174" s="105">
        <v>0.96499999999999997</v>
      </c>
      <c r="BI174" s="15" t="s">
        <v>1389</v>
      </c>
      <c r="BJ174" s="15">
        <v>1</v>
      </c>
    </row>
    <row r="175" spans="1:62" x14ac:dyDescent="0.25">
      <c r="A175" s="114">
        <f t="shared" si="4"/>
        <v>1</v>
      </c>
      <c r="B175" s="3">
        <v>-115.75</v>
      </c>
      <c r="C175" s="3">
        <v>36.25</v>
      </c>
      <c r="D175" s="3">
        <v>36234</v>
      </c>
      <c r="E175" s="105" t="s">
        <v>1393</v>
      </c>
      <c r="F175" s="11">
        <v>174</v>
      </c>
      <c r="H175" s="105" t="s">
        <v>1395</v>
      </c>
      <c r="I175" s="105" t="s">
        <v>1407</v>
      </c>
      <c r="J175" s="110">
        <v>36.25</v>
      </c>
      <c r="K175" s="110">
        <v>-115.75</v>
      </c>
      <c r="L175" s="18">
        <f t="shared" si="5"/>
        <v>0</v>
      </c>
      <c r="M175" s="105">
        <v>2.87</v>
      </c>
      <c r="Q175" s="105">
        <v>22.24223065</v>
      </c>
      <c r="R175" s="105">
        <v>360.2832454</v>
      </c>
      <c r="S175" s="105">
        <v>124.8744152</v>
      </c>
      <c r="T175" s="105">
        <v>0.31268331599999999</v>
      </c>
      <c r="U175" s="105">
        <v>5.25</v>
      </c>
      <c r="V175" s="105">
        <v>0.34450498200000002</v>
      </c>
      <c r="W175" s="105">
        <v>1</v>
      </c>
      <c r="X175" s="105">
        <v>173.5</v>
      </c>
      <c r="Y175" s="90">
        <v>1.6541786743515852E-2</v>
      </c>
      <c r="Z175" s="116">
        <v>6.1735401074048901E-2</v>
      </c>
      <c r="AA175" s="105" t="s">
        <v>1457</v>
      </c>
      <c r="BD175" s="110" t="s">
        <v>1329</v>
      </c>
      <c r="BE175" s="105" t="s">
        <v>1196</v>
      </c>
      <c r="BF175" s="105">
        <v>0.99751029499999999</v>
      </c>
      <c r="BG175" s="105">
        <v>1</v>
      </c>
      <c r="BH175" s="105">
        <v>0.96499999999999997</v>
      </c>
      <c r="BI175" s="15" t="s">
        <v>1389</v>
      </c>
      <c r="BJ175" s="15">
        <v>1</v>
      </c>
    </row>
    <row r="176" spans="1:62" x14ac:dyDescent="0.25">
      <c r="A176" s="114">
        <f t="shared" si="4"/>
        <v>1</v>
      </c>
      <c r="B176" s="3">
        <v>-115.25</v>
      </c>
      <c r="C176" s="3">
        <v>36.25</v>
      </c>
      <c r="D176" s="3">
        <v>36235</v>
      </c>
      <c r="E176" s="105" t="s">
        <v>1393</v>
      </c>
      <c r="F176" s="11">
        <v>175</v>
      </c>
      <c r="G176" s="106"/>
      <c r="H176" s="105" t="s">
        <v>1395</v>
      </c>
      <c r="I176" s="105">
        <v>212</v>
      </c>
      <c r="J176" s="110">
        <v>36.25</v>
      </c>
      <c r="K176" s="110">
        <v>-115.25</v>
      </c>
      <c r="L176" s="18">
        <f t="shared" si="5"/>
        <v>0</v>
      </c>
      <c r="M176" s="105">
        <v>3.68</v>
      </c>
      <c r="Q176" s="105">
        <v>6.9213330590000002</v>
      </c>
      <c r="R176" s="105">
        <v>197.67175449999999</v>
      </c>
      <c r="S176" s="105">
        <v>22.577286130000001</v>
      </c>
      <c r="T176" s="105">
        <v>0.28098184799999998</v>
      </c>
      <c r="U176" s="105">
        <v>5.25</v>
      </c>
      <c r="V176" s="105">
        <v>0.32568749800000002</v>
      </c>
      <c r="W176" s="105">
        <v>1</v>
      </c>
      <c r="X176" s="105">
        <v>174.5</v>
      </c>
      <c r="Y176" s="90">
        <v>2.1088825214899715E-2</v>
      </c>
      <c r="Z176" s="116">
        <v>3.5014274434453527E-2</v>
      </c>
      <c r="AA176" s="105" t="s">
        <v>1457</v>
      </c>
      <c r="BD176" s="110" t="s">
        <v>1329</v>
      </c>
      <c r="BE176" s="105" t="s">
        <v>1196</v>
      </c>
      <c r="BF176" s="105">
        <v>1</v>
      </c>
      <c r="BG176" s="105">
        <v>1</v>
      </c>
      <c r="BH176" s="105">
        <v>0.96499999999999997</v>
      </c>
      <c r="BI176" s="15" t="s">
        <v>1389</v>
      </c>
      <c r="BJ176" s="15">
        <v>1</v>
      </c>
    </row>
    <row r="177" spans="1:62" x14ac:dyDescent="0.25">
      <c r="A177" s="114">
        <f t="shared" si="4"/>
        <v>1</v>
      </c>
      <c r="B177" s="3">
        <v>-111.25</v>
      </c>
      <c r="C177" s="3">
        <v>36.25</v>
      </c>
      <c r="D177" s="3">
        <v>36243</v>
      </c>
      <c r="E177" s="144" t="s">
        <v>522</v>
      </c>
      <c r="F177" s="11">
        <v>176</v>
      </c>
      <c r="G177" s="11"/>
      <c r="H177" s="11"/>
      <c r="I177" s="11"/>
      <c r="J177" s="11">
        <v>36.1</v>
      </c>
      <c r="K177" s="11">
        <v>-111.3</v>
      </c>
      <c r="L177" s="18">
        <f t="shared" si="5"/>
        <v>1</v>
      </c>
      <c r="M177" s="25">
        <v>16</v>
      </c>
      <c r="N177" s="22">
        <v>16</v>
      </c>
      <c r="O177" s="22">
        <v>16</v>
      </c>
      <c r="P177" s="22">
        <v>16</v>
      </c>
      <c r="Q177" s="115">
        <v>0.87194072199999995</v>
      </c>
      <c r="R177" s="115">
        <v>200.10393790000001</v>
      </c>
      <c r="S177" s="115">
        <v>2.0102920530000001</v>
      </c>
      <c r="T177" s="115">
        <v>5.9260646E-2</v>
      </c>
      <c r="U177" s="115">
        <v>4.5</v>
      </c>
      <c r="V177" s="111">
        <v>0.75524997699999996</v>
      </c>
      <c r="W177" s="115">
        <v>1</v>
      </c>
      <c r="X177" s="11">
        <v>305</v>
      </c>
      <c r="Y177" s="90">
        <v>5.2459016393442623E-2</v>
      </c>
      <c r="Z177" s="116">
        <v>4.3574390948491193E-3</v>
      </c>
      <c r="AA177" s="105" t="s">
        <v>692</v>
      </c>
      <c r="AB177" s="11"/>
      <c r="AC177" s="11"/>
      <c r="AD177" s="11"/>
      <c r="AE177" s="11"/>
      <c r="AF177" s="119" t="s">
        <v>422</v>
      </c>
      <c r="AG177" s="11"/>
      <c r="AH177" s="11"/>
      <c r="AI177" s="11">
        <v>1.01333599999999</v>
      </c>
      <c r="AJ177" s="11">
        <v>31.046300888061499</v>
      </c>
      <c r="AK177" s="11">
        <v>387.55999755859398</v>
      </c>
      <c r="AL177" s="11"/>
      <c r="AM177" s="11"/>
      <c r="AN177" s="11"/>
      <c r="AO177" s="11"/>
      <c r="AP177" s="11"/>
      <c r="AQ177" s="11"/>
      <c r="AR177" s="11">
        <v>54</v>
      </c>
      <c r="AS177" s="11">
        <v>12.6448488664987</v>
      </c>
      <c r="AT177" s="11">
        <v>1545</v>
      </c>
      <c r="AU177" s="11">
        <v>0.197411003236246</v>
      </c>
      <c r="AV177" s="11">
        <v>1.4595482349395801</v>
      </c>
      <c r="AW177" s="11">
        <v>24.080314636230501</v>
      </c>
      <c r="AX177" s="11"/>
      <c r="AY177" s="11"/>
      <c r="AZ177" s="11" t="s">
        <v>450</v>
      </c>
      <c r="BA177" s="11" t="s">
        <v>443</v>
      </c>
      <c r="BB177" s="11"/>
      <c r="BC177" s="11"/>
      <c r="BD177" s="110" t="s">
        <v>1329</v>
      </c>
      <c r="BE177" s="105" t="s">
        <v>1196</v>
      </c>
      <c r="BF177" s="105">
        <v>0.99998677899999999</v>
      </c>
      <c r="BG177" s="105">
        <v>1</v>
      </c>
      <c r="BH177" s="105">
        <v>0.95</v>
      </c>
      <c r="BI177" s="15" t="s">
        <v>1389</v>
      </c>
      <c r="BJ177" s="15">
        <v>0</v>
      </c>
    </row>
    <row r="178" spans="1:62" x14ac:dyDescent="0.25">
      <c r="A178" s="114">
        <f t="shared" si="4"/>
        <v>1</v>
      </c>
      <c r="B178" s="3">
        <v>-110.75</v>
      </c>
      <c r="C178" s="3">
        <v>36.25</v>
      </c>
      <c r="D178" s="3">
        <v>36244</v>
      </c>
      <c r="E178" s="42" t="s">
        <v>523</v>
      </c>
      <c r="F178" s="11">
        <v>177</v>
      </c>
      <c r="G178" s="173" t="s">
        <v>773</v>
      </c>
      <c r="H178" s="175"/>
      <c r="I178" s="175" t="s">
        <v>462</v>
      </c>
      <c r="J178" s="175">
        <v>36.01</v>
      </c>
      <c r="K178" s="175">
        <v>-110.58333333333333</v>
      </c>
      <c r="L178" s="18">
        <f t="shared" si="5"/>
        <v>1</v>
      </c>
      <c r="M178" s="45">
        <v>16</v>
      </c>
      <c r="N178" s="175">
        <v>5</v>
      </c>
      <c r="O178" s="175">
        <v>20</v>
      </c>
      <c r="P178" s="176">
        <v>16</v>
      </c>
      <c r="Q178" s="115">
        <v>1.5538577520000001</v>
      </c>
      <c r="R178" s="115">
        <v>273.5806786</v>
      </c>
      <c r="S178" s="115">
        <v>5.9275274319999998</v>
      </c>
      <c r="T178" s="115">
        <v>6.8272051E-2</v>
      </c>
      <c r="U178" s="115">
        <v>4.5</v>
      </c>
      <c r="V178" s="111">
        <v>0.669749975</v>
      </c>
      <c r="W178" s="115">
        <v>1</v>
      </c>
      <c r="X178" s="177">
        <v>280</v>
      </c>
      <c r="Y178" s="90">
        <v>5.7142857142857141E-2</v>
      </c>
      <c r="Z178" s="116">
        <v>5.6797057459191591E-3</v>
      </c>
      <c r="AA178" s="105" t="s">
        <v>692</v>
      </c>
      <c r="AB178" s="175">
        <v>51</v>
      </c>
      <c r="AC178" s="175">
        <v>14000</v>
      </c>
      <c r="AD178" s="175"/>
      <c r="AE178" s="175" t="s">
        <v>487</v>
      </c>
      <c r="AF178" s="180" t="s">
        <v>518</v>
      </c>
      <c r="AG178" s="175" t="s">
        <v>867</v>
      </c>
      <c r="AH178" s="175"/>
      <c r="AI178" s="175">
        <v>1.3208924399999999</v>
      </c>
      <c r="AJ178" s="175">
        <v>28.154199600219702</v>
      </c>
      <c r="AK178" s="175">
        <v>232.24069213867199</v>
      </c>
      <c r="AL178" s="175"/>
      <c r="AM178" s="175"/>
      <c r="AN178" s="175"/>
      <c r="AO178" s="175"/>
      <c r="AP178" s="175">
        <v>300</v>
      </c>
      <c r="AQ178" s="175">
        <v>320</v>
      </c>
      <c r="AR178" s="175">
        <v>58</v>
      </c>
      <c r="AS178" s="175">
        <v>11.3586523425693</v>
      </c>
      <c r="AT178" s="175">
        <v>1507.46647941176</v>
      </c>
      <c r="AU178" s="175">
        <v>0.17460503692050799</v>
      </c>
      <c r="AV178" s="175">
        <v>1.4843722581863401</v>
      </c>
      <c r="AW178" s="175">
        <v>22.679927825927699</v>
      </c>
      <c r="AX178" s="175"/>
      <c r="AY178" s="175"/>
      <c r="AZ178" s="175"/>
      <c r="BA178" s="175" t="s">
        <v>443</v>
      </c>
      <c r="BB178" s="175"/>
      <c r="BC178" s="175"/>
      <c r="BD178" s="110" t="s">
        <v>1329</v>
      </c>
      <c r="BE178" s="105" t="s">
        <v>1196</v>
      </c>
      <c r="BF178" s="105">
        <v>1</v>
      </c>
      <c r="BG178" s="105">
        <v>1</v>
      </c>
      <c r="BH178" s="105">
        <v>0.95</v>
      </c>
      <c r="BI178" s="15" t="s">
        <v>1389</v>
      </c>
      <c r="BJ178" s="15">
        <v>0</v>
      </c>
    </row>
    <row r="179" spans="1:62" x14ac:dyDescent="0.25">
      <c r="A179" s="114">
        <f t="shared" si="4"/>
        <v>1</v>
      </c>
      <c r="B179" s="3">
        <v>-77.25</v>
      </c>
      <c r="C179" s="3">
        <v>36.25</v>
      </c>
      <c r="D179" s="3">
        <v>36311</v>
      </c>
      <c r="E179" s="47" t="s">
        <v>520</v>
      </c>
      <c r="F179" s="11">
        <v>178</v>
      </c>
      <c r="G179" s="48" t="s">
        <v>796</v>
      </c>
      <c r="H179" s="48" t="s">
        <v>1222</v>
      </c>
      <c r="I179" s="48" t="s">
        <v>1223</v>
      </c>
      <c r="J179" s="31">
        <v>36.219000000000001</v>
      </c>
      <c r="K179" s="31">
        <v>-77.16</v>
      </c>
      <c r="L179" s="18">
        <f t="shared" si="5"/>
        <v>0</v>
      </c>
      <c r="M179" s="37">
        <v>150</v>
      </c>
      <c r="N179" s="38">
        <v>150</v>
      </c>
      <c r="O179" s="38">
        <v>730</v>
      </c>
      <c r="P179" s="13"/>
      <c r="Q179" s="115">
        <v>227.7990854</v>
      </c>
      <c r="R179" s="112">
        <v>1274.1356089999999</v>
      </c>
      <c r="S179" s="115">
        <v>506.27342850000002</v>
      </c>
      <c r="T179" s="112">
        <v>0.305372751</v>
      </c>
      <c r="U179" s="112">
        <v>4.5</v>
      </c>
      <c r="V179" s="111">
        <v>0.92625004099999997</v>
      </c>
      <c r="W179" s="112">
        <v>0</v>
      </c>
      <c r="X179" s="48">
        <v>1230</v>
      </c>
      <c r="Y179" s="90">
        <v>0.12195121951219512</v>
      </c>
      <c r="Z179" s="121">
        <v>0.17878715884662258</v>
      </c>
      <c r="AA179" s="105" t="s">
        <v>797</v>
      </c>
      <c r="AB179" s="31"/>
      <c r="AC179" s="48"/>
      <c r="AD179" s="48"/>
      <c r="AE179" s="48"/>
      <c r="AF179" s="87" t="s">
        <v>801</v>
      </c>
      <c r="AG179" s="48" t="s">
        <v>802</v>
      </c>
      <c r="AH179" s="48"/>
      <c r="AI179" s="48"/>
      <c r="AJ179" s="48"/>
      <c r="AK179" s="48"/>
      <c r="AL179" s="48"/>
      <c r="AM179" s="48"/>
      <c r="AN179" s="48"/>
      <c r="AO179" s="48"/>
      <c r="AP179" s="48"/>
      <c r="AQ179" s="48"/>
      <c r="AR179" s="48"/>
      <c r="AS179" s="48"/>
      <c r="AT179" s="48"/>
      <c r="AU179" s="48"/>
      <c r="AV179" s="48"/>
      <c r="AW179" s="48"/>
      <c r="AX179" s="48"/>
      <c r="AY179" s="48"/>
      <c r="AZ179" s="48"/>
      <c r="BA179" s="48"/>
      <c r="BB179" s="48"/>
      <c r="BC179" s="48"/>
      <c r="BD179" s="110" t="s">
        <v>1329</v>
      </c>
      <c r="BE179" s="105" t="s">
        <v>1196</v>
      </c>
      <c r="BF179" s="105">
        <v>0.64417541300000003</v>
      </c>
      <c r="BG179" s="105">
        <v>1</v>
      </c>
      <c r="BH179" s="105">
        <v>0.95</v>
      </c>
      <c r="BI179" s="15" t="s">
        <v>1389</v>
      </c>
      <c r="BJ179" s="15">
        <v>0</v>
      </c>
    </row>
    <row r="180" spans="1:62" x14ac:dyDescent="0.25">
      <c r="A180" s="114">
        <f t="shared" si="4"/>
        <v>1</v>
      </c>
      <c r="B180" s="3">
        <v>140.25</v>
      </c>
      <c r="C180" s="3">
        <v>36.25</v>
      </c>
      <c r="D180" s="3">
        <v>36543</v>
      </c>
      <c r="E180" s="144" t="s">
        <v>522</v>
      </c>
      <c r="F180" s="11">
        <v>179</v>
      </c>
      <c r="G180" s="13"/>
      <c r="H180" s="18"/>
      <c r="I180" s="18"/>
      <c r="J180" s="18">
        <v>36.1</v>
      </c>
      <c r="K180" s="18">
        <v>140.1</v>
      </c>
      <c r="L180" s="18">
        <f t="shared" si="5"/>
        <v>0</v>
      </c>
      <c r="M180" s="18">
        <v>392</v>
      </c>
      <c r="N180" s="18"/>
      <c r="O180" s="18"/>
      <c r="P180" s="11">
        <v>392</v>
      </c>
      <c r="Q180" s="115">
        <v>246.09909880000001</v>
      </c>
      <c r="R180" s="115">
        <v>1391.9860000000001</v>
      </c>
      <c r="S180" s="115">
        <v>675.211277</v>
      </c>
      <c r="T180" s="115">
        <v>0</v>
      </c>
      <c r="U180" s="115">
        <v>4.0999999999999996</v>
      </c>
      <c r="V180" s="111">
        <v>0.57329994399999995</v>
      </c>
      <c r="W180" s="115">
        <v>0</v>
      </c>
      <c r="X180" s="18">
        <v>1194</v>
      </c>
      <c r="Y180" s="90">
        <v>0.32830820770519265</v>
      </c>
      <c r="Z180" s="121">
        <v>0.17679710779001961</v>
      </c>
      <c r="AA180" s="105" t="s">
        <v>617</v>
      </c>
      <c r="AB180" s="18"/>
      <c r="AC180" s="18"/>
      <c r="AD180" s="18"/>
      <c r="AE180" s="18"/>
      <c r="AF180" s="54" t="s">
        <v>114</v>
      </c>
      <c r="AG180" s="18"/>
      <c r="AH180" s="18"/>
      <c r="AI180" s="18">
        <v>0.62539499999999804</v>
      </c>
      <c r="AJ180" s="18">
        <v>64.507102966308594</v>
      </c>
      <c r="AK180" s="18">
        <v>742.88000488281295</v>
      </c>
      <c r="AL180" s="18"/>
      <c r="AM180" s="18"/>
      <c r="AN180" s="18"/>
      <c r="AO180" s="18"/>
      <c r="AP180" s="18"/>
      <c r="AQ180" s="18"/>
      <c r="AR180" s="18">
        <v>183</v>
      </c>
      <c r="AS180" s="18">
        <v>14.550120906801</v>
      </c>
      <c r="AT180" s="18">
        <v>781</v>
      </c>
      <c r="AU180" s="18">
        <v>1.5288092189500599</v>
      </c>
      <c r="AV180" s="18">
        <v>0.838548064231873</v>
      </c>
      <c r="AW180" s="18">
        <v>25.801885604858398</v>
      </c>
      <c r="AX180" s="18"/>
      <c r="AY180" s="18"/>
      <c r="AZ180" s="18" t="s">
        <v>448</v>
      </c>
      <c r="BA180" s="18" t="s">
        <v>445</v>
      </c>
      <c r="BB180" s="18"/>
      <c r="BC180" s="18"/>
      <c r="BD180" s="110" t="s">
        <v>1337</v>
      </c>
      <c r="BE180" s="105" t="s">
        <v>1197</v>
      </c>
      <c r="BF180" s="105">
        <v>0.94594509900000001</v>
      </c>
      <c r="BG180" s="105">
        <v>1</v>
      </c>
      <c r="BH180" s="105">
        <v>0.9</v>
      </c>
      <c r="BI180" s="15" t="s">
        <v>1389</v>
      </c>
      <c r="BJ180" s="15">
        <v>0</v>
      </c>
    </row>
    <row r="181" spans="1:62" x14ac:dyDescent="0.25">
      <c r="A181" s="114">
        <f t="shared" si="4"/>
        <v>1</v>
      </c>
      <c r="B181" s="3">
        <v>-116.75</v>
      </c>
      <c r="C181" s="3">
        <v>35.75</v>
      </c>
      <c r="D181" s="3">
        <v>36554</v>
      </c>
      <c r="E181" s="105" t="s">
        <v>1393</v>
      </c>
      <c r="F181" s="11">
        <v>180</v>
      </c>
      <c r="H181" s="105" t="s">
        <v>1395</v>
      </c>
      <c r="I181" s="105">
        <v>243</v>
      </c>
      <c r="J181" s="110">
        <v>35.75</v>
      </c>
      <c r="K181" s="110">
        <v>-116.75</v>
      </c>
      <c r="L181" s="18">
        <f t="shared" si="5"/>
        <v>0</v>
      </c>
      <c r="M181" s="105">
        <v>1.54</v>
      </c>
      <c r="Q181" s="105">
        <v>3.0308649289999998</v>
      </c>
      <c r="R181" s="105">
        <v>132.70201</v>
      </c>
      <c r="S181" s="105">
        <v>16.9322257</v>
      </c>
      <c r="T181" s="105">
        <v>0</v>
      </c>
      <c r="U181" s="105">
        <v>5.25</v>
      </c>
      <c r="V181" s="105">
        <v>0.34450498200000002</v>
      </c>
      <c r="W181" s="105">
        <v>1</v>
      </c>
      <c r="X181" s="105">
        <v>132.5</v>
      </c>
      <c r="Y181" s="90">
        <v>1.1622641509433963E-2</v>
      </c>
      <c r="Z181" s="116">
        <v>2.2839630911074552E-2</v>
      </c>
      <c r="AA181" s="105" t="s">
        <v>1457</v>
      </c>
      <c r="BD181" s="110" t="s">
        <v>1329</v>
      </c>
      <c r="BE181" s="105" t="s">
        <v>1196</v>
      </c>
      <c r="BF181" s="105">
        <v>0.99769688700000003</v>
      </c>
      <c r="BG181" s="105">
        <v>1</v>
      </c>
      <c r="BH181" s="105">
        <v>0.96499999999999997</v>
      </c>
      <c r="BI181" s="15" t="s">
        <v>1389</v>
      </c>
      <c r="BJ181" s="15">
        <v>1</v>
      </c>
    </row>
    <row r="182" spans="1:62" x14ac:dyDescent="0.25">
      <c r="A182" s="114">
        <f t="shared" si="4"/>
        <v>1</v>
      </c>
      <c r="B182" s="3">
        <v>-116.25</v>
      </c>
      <c r="C182" s="3">
        <v>35.75</v>
      </c>
      <c r="D182" s="3">
        <v>36555</v>
      </c>
      <c r="E182" s="105" t="s">
        <v>1393</v>
      </c>
      <c r="F182" s="11">
        <v>181</v>
      </c>
      <c r="H182" s="105" t="s">
        <v>1395</v>
      </c>
      <c r="I182" s="105" t="s">
        <v>1408</v>
      </c>
      <c r="J182" s="110">
        <v>35.75</v>
      </c>
      <c r="K182" s="110">
        <v>-116.25</v>
      </c>
      <c r="L182" s="18">
        <f t="shared" si="5"/>
        <v>0</v>
      </c>
      <c r="M182" s="105">
        <v>1.25</v>
      </c>
      <c r="Q182" s="105">
        <v>2.4671284029999998</v>
      </c>
      <c r="R182" s="105">
        <v>131.21302009999999</v>
      </c>
      <c r="S182" s="105">
        <v>12.612828029999999</v>
      </c>
      <c r="T182" s="105">
        <v>3.2427101E-2</v>
      </c>
      <c r="U182" s="105">
        <v>5.25</v>
      </c>
      <c r="V182" s="105">
        <v>0.41543248300000002</v>
      </c>
      <c r="W182" s="105">
        <v>1</v>
      </c>
      <c r="X182" s="105">
        <v>134</v>
      </c>
      <c r="Y182" s="90">
        <v>9.3283582089552231E-3</v>
      </c>
      <c r="Z182" s="116">
        <v>1.8802466405683168E-2</v>
      </c>
      <c r="AA182" s="105" t="s">
        <v>1457</v>
      </c>
      <c r="BD182" s="110" t="s">
        <v>1329</v>
      </c>
      <c r="BE182" s="105" t="s">
        <v>1196</v>
      </c>
      <c r="BF182" s="105">
        <v>1</v>
      </c>
      <c r="BG182" s="105">
        <v>1</v>
      </c>
      <c r="BH182" s="105">
        <v>0.96499999999999997</v>
      </c>
      <c r="BI182" s="15" t="s">
        <v>1389</v>
      </c>
      <c r="BJ182" s="15">
        <v>1</v>
      </c>
    </row>
    <row r="183" spans="1:62" x14ac:dyDescent="0.25">
      <c r="A183" s="114">
        <f t="shared" si="4"/>
        <v>1</v>
      </c>
      <c r="B183" s="3">
        <v>-115.75</v>
      </c>
      <c r="C183" s="3">
        <v>35.75</v>
      </c>
      <c r="D183" s="3">
        <v>36556</v>
      </c>
      <c r="E183" s="105" t="s">
        <v>1393</v>
      </c>
      <c r="F183" s="11">
        <v>182</v>
      </c>
      <c r="H183" s="105" t="s">
        <v>1395</v>
      </c>
      <c r="I183" s="105" t="s">
        <v>1409</v>
      </c>
      <c r="J183" s="110">
        <v>35.75</v>
      </c>
      <c r="K183" s="110">
        <v>-115.75</v>
      </c>
      <c r="L183" s="18">
        <f t="shared" si="5"/>
        <v>0</v>
      </c>
      <c r="M183" s="105">
        <v>2.97</v>
      </c>
      <c r="Q183" s="105">
        <v>7.1050763679999998</v>
      </c>
      <c r="R183" s="105">
        <v>249.75327060000001</v>
      </c>
      <c r="S183" s="105">
        <v>28.04384095</v>
      </c>
      <c r="T183" s="105">
        <v>0.11827228400000001</v>
      </c>
      <c r="U183" s="105">
        <v>5.25</v>
      </c>
      <c r="V183" s="105">
        <v>0.44582998800000001</v>
      </c>
      <c r="W183" s="105">
        <v>1</v>
      </c>
      <c r="X183" s="105">
        <v>168.3</v>
      </c>
      <c r="Y183" s="90">
        <v>1.7647058823529412E-2</v>
      </c>
      <c r="Z183" s="116">
        <v>2.8448381682416223E-2</v>
      </c>
      <c r="AA183" s="105" t="s">
        <v>1457</v>
      </c>
      <c r="BD183" s="110" t="s">
        <v>1329</v>
      </c>
      <c r="BE183" s="105" t="s">
        <v>1196</v>
      </c>
      <c r="BF183" s="105">
        <v>0.99861552099999995</v>
      </c>
      <c r="BG183" s="105">
        <v>1</v>
      </c>
      <c r="BH183" s="105">
        <v>0.96499999999999997</v>
      </c>
      <c r="BI183" s="15" t="s">
        <v>1389</v>
      </c>
      <c r="BJ183" s="15">
        <v>1</v>
      </c>
    </row>
    <row r="184" spans="1:62" x14ac:dyDescent="0.25">
      <c r="A184" s="114">
        <f t="shared" si="4"/>
        <v>1</v>
      </c>
      <c r="B184" s="3">
        <v>-115.25</v>
      </c>
      <c r="C184" s="3">
        <v>35.75</v>
      </c>
      <c r="D184" s="3">
        <v>36557</v>
      </c>
      <c r="E184" s="105" t="s">
        <v>1393</v>
      </c>
      <c r="F184" s="11">
        <v>183</v>
      </c>
      <c r="H184" s="105" t="s">
        <v>1395</v>
      </c>
      <c r="I184" s="105" t="s">
        <v>1410</v>
      </c>
      <c r="J184" s="110">
        <v>35.75</v>
      </c>
      <c r="K184" s="110">
        <v>-115.25</v>
      </c>
      <c r="L184" s="18">
        <f t="shared" si="5"/>
        <v>0</v>
      </c>
      <c r="M184" s="105">
        <v>1.5</v>
      </c>
      <c r="Q184" s="105">
        <v>7.6218924990000003</v>
      </c>
      <c r="R184" s="105">
        <v>226.52679860000001</v>
      </c>
      <c r="S184" s="105">
        <v>26.060942449999999</v>
      </c>
      <c r="T184" s="105">
        <v>0.15446977100000001</v>
      </c>
      <c r="U184" s="105">
        <v>5.25</v>
      </c>
      <c r="V184" s="105">
        <v>0.303974986</v>
      </c>
      <c r="W184" s="105">
        <v>1</v>
      </c>
      <c r="X184" s="105">
        <v>172.3</v>
      </c>
      <c r="Y184" s="90">
        <v>8.7057457922228663E-3</v>
      </c>
      <c r="Z184" s="116">
        <v>3.3646758549489959E-2</v>
      </c>
      <c r="AA184" s="105" t="s">
        <v>1457</v>
      </c>
      <c r="BD184" s="110" t="s">
        <v>1329</v>
      </c>
      <c r="BE184" s="105" t="s">
        <v>1196</v>
      </c>
      <c r="BF184" s="105">
        <v>0.99838908800000004</v>
      </c>
      <c r="BG184" s="105">
        <v>1</v>
      </c>
      <c r="BH184" s="105">
        <v>0.96499999999999997</v>
      </c>
      <c r="BI184" s="15" t="s">
        <v>1389</v>
      </c>
      <c r="BJ184" s="15">
        <v>1</v>
      </c>
    </row>
    <row r="185" spans="1:62" ht="14.4" x14ac:dyDescent="0.25">
      <c r="A185" s="114">
        <f t="shared" si="4"/>
        <v>1</v>
      </c>
      <c r="B185" s="3">
        <v>-106.25</v>
      </c>
      <c r="C185" s="3">
        <v>35.75</v>
      </c>
      <c r="D185" s="3">
        <v>36575</v>
      </c>
      <c r="E185" s="146" t="s">
        <v>522</v>
      </c>
      <c r="F185" s="11">
        <v>184</v>
      </c>
      <c r="G185" s="41" t="s">
        <v>826</v>
      </c>
      <c r="H185" s="42"/>
      <c r="I185" s="42"/>
      <c r="J185" s="42">
        <v>35.799999999999997</v>
      </c>
      <c r="K185" s="42">
        <v>-106.3</v>
      </c>
      <c r="L185" s="18">
        <f t="shared" si="5"/>
        <v>0</v>
      </c>
      <c r="M185" s="18">
        <v>1.1000000000000001</v>
      </c>
      <c r="N185" s="42">
        <v>0.2</v>
      </c>
      <c r="O185" s="42">
        <v>2</v>
      </c>
      <c r="P185" s="100">
        <v>1.1000000000000001</v>
      </c>
      <c r="Q185" s="115">
        <v>3.404864785</v>
      </c>
      <c r="R185" s="115">
        <v>449.77914700000002</v>
      </c>
      <c r="S185" s="115">
        <v>33.871466380000001</v>
      </c>
      <c r="T185" s="115">
        <v>2.4848362999999998E-2</v>
      </c>
      <c r="U185" s="115">
        <v>4.75</v>
      </c>
      <c r="V185" s="111">
        <v>0.31514999300000002</v>
      </c>
      <c r="W185" s="115">
        <v>1</v>
      </c>
      <c r="X185" s="42">
        <v>510</v>
      </c>
      <c r="Y185" s="90">
        <v>2.1568627450980395E-3</v>
      </c>
      <c r="Z185" s="121">
        <v>7.5700814674613138E-3</v>
      </c>
      <c r="AA185" s="105" t="s">
        <v>736</v>
      </c>
      <c r="AB185" s="42"/>
      <c r="AC185" s="42"/>
      <c r="AD185" s="42"/>
      <c r="AE185" s="42"/>
      <c r="AF185" s="56" t="s">
        <v>23</v>
      </c>
      <c r="AG185" s="42"/>
      <c r="AH185" s="42"/>
      <c r="AI185" s="42">
        <v>2.5286159999999902</v>
      </c>
      <c r="AJ185" s="42">
        <v>41.626499176025398</v>
      </c>
      <c r="AK185" s="42">
        <v>542.79998779296898</v>
      </c>
      <c r="AL185" s="42"/>
      <c r="AM185" s="42"/>
      <c r="AN185" s="42"/>
      <c r="AO185" s="42"/>
      <c r="AP185" s="42"/>
      <c r="AQ185" s="42"/>
      <c r="AR185" s="42">
        <v>68</v>
      </c>
      <c r="AS185" s="42">
        <v>9.4280377833753306</v>
      </c>
      <c r="AT185" s="42">
        <v>1444</v>
      </c>
      <c r="AU185" s="42">
        <v>0.35318559556786699</v>
      </c>
      <c r="AV185" s="42">
        <v>1.5274600982666</v>
      </c>
      <c r="AW185" s="42">
        <v>22.900886535644499</v>
      </c>
      <c r="AX185" s="42"/>
      <c r="AY185" s="42"/>
      <c r="AZ185" s="42" t="s">
        <v>448</v>
      </c>
      <c r="BA185" s="42" t="s">
        <v>443</v>
      </c>
      <c r="BB185" s="42"/>
      <c r="BC185" s="42"/>
      <c r="BD185" s="110" t="s">
        <v>1329</v>
      </c>
      <c r="BE185" s="105" t="s">
        <v>1196</v>
      </c>
      <c r="BF185" s="105">
        <v>0.99828988299999999</v>
      </c>
      <c r="BG185" s="105">
        <v>1</v>
      </c>
      <c r="BH185" s="105">
        <v>0.95499999999999996</v>
      </c>
      <c r="BI185" s="15" t="s">
        <v>1389</v>
      </c>
      <c r="BJ185" s="15">
        <v>1</v>
      </c>
    </row>
    <row r="186" spans="1:62" x14ac:dyDescent="0.25">
      <c r="A186" s="114">
        <f t="shared" si="4"/>
        <v>1</v>
      </c>
      <c r="B186" s="3">
        <v>-105.75</v>
      </c>
      <c r="C186" s="3">
        <v>35.75</v>
      </c>
      <c r="D186" s="3">
        <v>36576</v>
      </c>
      <c r="E186" s="14" t="s">
        <v>520</v>
      </c>
      <c r="F186" s="11">
        <v>185</v>
      </c>
      <c r="G186" s="13"/>
      <c r="H186" s="18"/>
      <c r="I186" s="18"/>
      <c r="J186" s="24">
        <v>35.6</v>
      </c>
      <c r="K186" s="24">
        <v>-105.8</v>
      </c>
      <c r="L186" s="18">
        <f t="shared" si="5"/>
        <v>0</v>
      </c>
      <c r="M186" s="18">
        <v>0.3</v>
      </c>
      <c r="N186" s="22"/>
      <c r="O186" s="22"/>
      <c r="P186" s="11">
        <v>0.3</v>
      </c>
      <c r="Q186" s="115">
        <v>0.56547971699999999</v>
      </c>
      <c r="R186" s="115">
        <v>661.90469050000002</v>
      </c>
      <c r="S186" s="115">
        <v>2.6605063229999999</v>
      </c>
      <c r="T186" s="115">
        <v>0.430344014</v>
      </c>
      <c r="U186" s="115">
        <v>5</v>
      </c>
      <c r="V186" s="111">
        <v>0.46080002199999998</v>
      </c>
      <c r="W186" s="115">
        <v>1</v>
      </c>
      <c r="X186" s="18"/>
      <c r="Y186" s="90" t="e">
        <v>#DIV/0!</v>
      </c>
      <c r="Z186" s="121">
        <v>8.5432196621282157E-4</v>
      </c>
      <c r="AA186" s="105" t="s">
        <v>654</v>
      </c>
      <c r="AB186" s="24"/>
      <c r="AC186" s="18"/>
      <c r="AD186" s="18"/>
      <c r="AE186" s="18"/>
      <c r="AF186" s="57"/>
      <c r="AG186" s="18"/>
      <c r="AH186" s="18"/>
      <c r="AI186" s="18"/>
      <c r="AJ186" s="18"/>
      <c r="AK186" s="18"/>
      <c r="AL186" s="18"/>
      <c r="AM186" s="18"/>
      <c r="AN186" s="18"/>
      <c r="AO186" s="18"/>
      <c r="AP186" s="18"/>
      <c r="AQ186" s="18"/>
      <c r="AR186" s="18"/>
      <c r="AS186" s="18"/>
      <c r="AT186" s="18"/>
      <c r="AU186" s="18"/>
      <c r="AV186" s="18"/>
      <c r="AW186" s="18"/>
      <c r="AX186" s="18"/>
      <c r="AY186" s="18"/>
      <c r="AZ186" s="18"/>
      <c r="BA186" s="18"/>
      <c r="BB186" s="18"/>
      <c r="BC186" s="18"/>
      <c r="BD186" s="110" t="s">
        <v>1329</v>
      </c>
      <c r="BE186" s="105" t="s">
        <v>1196</v>
      </c>
      <c r="BF186" s="105">
        <v>1</v>
      </c>
      <c r="BG186" s="105">
        <v>1</v>
      </c>
      <c r="BH186" s="105">
        <v>0.96</v>
      </c>
      <c r="BI186" s="15" t="s">
        <v>1389</v>
      </c>
      <c r="BJ186" s="15">
        <v>1</v>
      </c>
    </row>
    <row r="187" spans="1:62" x14ac:dyDescent="0.25">
      <c r="A187" s="114">
        <f t="shared" si="4"/>
        <v>1</v>
      </c>
      <c r="B187" s="3">
        <v>-101.75</v>
      </c>
      <c r="C187" s="3">
        <v>35.75</v>
      </c>
      <c r="D187" s="3">
        <v>36584</v>
      </c>
      <c r="E187" s="105" t="s">
        <v>1522</v>
      </c>
      <c r="F187" s="11">
        <v>186</v>
      </c>
      <c r="G187" s="105" t="s">
        <v>1527</v>
      </c>
      <c r="H187" s="18" t="s">
        <v>820</v>
      </c>
      <c r="I187" s="105" t="s">
        <v>1532</v>
      </c>
      <c r="J187" s="105">
        <v>35.853999999999999</v>
      </c>
      <c r="K187" s="105">
        <v>-101.68300000000001</v>
      </c>
      <c r="L187" s="18">
        <f t="shared" si="5"/>
        <v>0</v>
      </c>
      <c r="M187" s="105">
        <v>11.43</v>
      </c>
      <c r="N187" s="105">
        <v>2.54</v>
      </c>
      <c r="O187" s="105">
        <v>20.32</v>
      </c>
      <c r="P187" s="105">
        <v>11.43</v>
      </c>
      <c r="Q187" s="105">
        <v>4.7543890209999997</v>
      </c>
      <c r="R187" s="105">
        <v>566.52007309999999</v>
      </c>
      <c r="S187" s="105">
        <v>14.502783579999999</v>
      </c>
      <c r="T187" s="105">
        <v>0.10711441100000001</v>
      </c>
      <c r="U187" s="105">
        <v>4.5</v>
      </c>
      <c r="V187" s="105">
        <v>0.84074997900000004</v>
      </c>
      <c r="W187" s="105">
        <v>1</v>
      </c>
      <c r="Y187" s="92"/>
      <c r="Z187" s="130"/>
      <c r="AA187" s="105" t="s">
        <v>1523</v>
      </c>
      <c r="AE187" s="105" t="s">
        <v>1528</v>
      </c>
      <c r="BD187" s="110" t="s">
        <v>1329</v>
      </c>
      <c r="BE187" s="105" t="s">
        <v>1196</v>
      </c>
      <c r="BF187" s="105">
        <v>0.98412933000000002</v>
      </c>
      <c r="BG187" s="105">
        <v>1</v>
      </c>
      <c r="BH187" s="105">
        <v>0.95</v>
      </c>
      <c r="BI187" s="15" t="s">
        <v>1389</v>
      </c>
      <c r="BJ187" s="15">
        <v>0</v>
      </c>
    </row>
    <row r="188" spans="1:62" x14ac:dyDescent="0.25">
      <c r="A188" s="114">
        <f t="shared" si="4"/>
        <v>1</v>
      </c>
      <c r="B188" s="3">
        <v>-98.25</v>
      </c>
      <c r="C188" s="3">
        <v>35.75</v>
      </c>
      <c r="D188" s="3">
        <v>36591</v>
      </c>
      <c r="E188" s="144" t="s">
        <v>522</v>
      </c>
      <c r="F188" s="11">
        <v>187</v>
      </c>
      <c r="G188" s="48"/>
      <c r="H188" s="18"/>
      <c r="I188" s="18"/>
      <c r="J188" s="18">
        <v>35.6</v>
      </c>
      <c r="K188" s="18">
        <v>-98.1</v>
      </c>
      <c r="L188" s="18">
        <f t="shared" si="5"/>
        <v>0</v>
      </c>
      <c r="M188" s="25">
        <v>78.849999999999994</v>
      </c>
      <c r="N188" s="22">
        <v>63.9</v>
      </c>
      <c r="O188" s="22">
        <v>93.8</v>
      </c>
      <c r="P188" s="22">
        <v>78.849999999999994</v>
      </c>
      <c r="Q188" s="115">
        <v>61.360220079999998</v>
      </c>
      <c r="R188" s="115">
        <v>926.94715470000006</v>
      </c>
      <c r="S188" s="115">
        <v>125.7557264</v>
      </c>
      <c r="T188" s="115">
        <v>0.53613145600000001</v>
      </c>
      <c r="U188" s="115">
        <v>5</v>
      </c>
      <c r="V188" s="111">
        <v>0.60815995899999997</v>
      </c>
      <c r="W188" s="115">
        <v>0</v>
      </c>
      <c r="X188" s="18">
        <v>743</v>
      </c>
      <c r="Y188" s="90">
        <v>0.10612382234185733</v>
      </c>
      <c r="Z188" s="121">
        <v>6.6196028297962825E-2</v>
      </c>
      <c r="AA188" s="105" t="s">
        <v>700</v>
      </c>
      <c r="AB188" s="18"/>
      <c r="AC188" s="18"/>
      <c r="AD188" s="18"/>
      <c r="AE188" s="18"/>
      <c r="AF188" s="54" t="s">
        <v>43</v>
      </c>
      <c r="AG188" s="18"/>
      <c r="AH188" s="18"/>
      <c r="AI188" s="18">
        <v>0.44862599999999903</v>
      </c>
      <c r="AJ188" s="18">
        <v>58.598201751708999</v>
      </c>
      <c r="AK188" s="18">
        <v>728.03991699218795</v>
      </c>
      <c r="AL188" s="18"/>
      <c r="AM188" s="18"/>
      <c r="AN188" s="18"/>
      <c r="AO188" s="18"/>
      <c r="AP188" s="18"/>
      <c r="AQ188" s="18"/>
      <c r="AR188" s="18">
        <v>80</v>
      </c>
      <c r="AS188" s="18">
        <v>16.8940025188917</v>
      </c>
      <c r="AT188" s="18">
        <v>1424</v>
      </c>
      <c r="AU188" s="18">
        <v>4.4873595505618001E-2</v>
      </c>
      <c r="AV188" s="18">
        <v>1.31844806671143</v>
      </c>
      <c r="AW188" s="18">
        <v>22.992057800293001</v>
      </c>
      <c r="AX188" s="18"/>
      <c r="AY188" s="18"/>
      <c r="AZ188" s="18" t="s">
        <v>448</v>
      </c>
      <c r="BA188" s="18" t="s">
        <v>442</v>
      </c>
      <c r="BB188" s="18"/>
      <c r="BC188" s="18"/>
      <c r="BD188" s="110" t="s">
        <v>1329</v>
      </c>
      <c r="BE188" s="105" t="s">
        <v>1196</v>
      </c>
      <c r="BF188" s="105">
        <v>0.99889848000000003</v>
      </c>
      <c r="BG188" s="105">
        <v>1</v>
      </c>
      <c r="BH188" s="105">
        <v>0.96</v>
      </c>
      <c r="BI188" s="15" t="s">
        <v>1389</v>
      </c>
      <c r="BJ188" s="15">
        <v>0</v>
      </c>
    </row>
    <row r="189" spans="1:62" x14ac:dyDescent="0.25">
      <c r="A189" s="114">
        <f t="shared" si="4"/>
        <v>1</v>
      </c>
      <c r="B189" s="3">
        <v>-77.75</v>
      </c>
      <c r="C189" s="3">
        <v>35.75</v>
      </c>
      <c r="D189" s="3">
        <v>36632</v>
      </c>
      <c r="E189" s="14" t="s">
        <v>520</v>
      </c>
      <c r="F189" s="11">
        <v>188</v>
      </c>
      <c r="G189" s="13"/>
      <c r="H189" s="18"/>
      <c r="I189" s="18" t="s">
        <v>799</v>
      </c>
      <c r="J189" s="24">
        <v>35.51972</v>
      </c>
      <c r="K189" s="24">
        <v>-77.562219999999996</v>
      </c>
      <c r="L189" s="18">
        <f t="shared" si="5"/>
        <v>0</v>
      </c>
      <c r="M189" s="25">
        <v>220</v>
      </c>
      <c r="N189" s="22">
        <v>220</v>
      </c>
      <c r="O189" s="22">
        <v>740</v>
      </c>
      <c r="P189" s="11">
        <v>100</v>
      </c>
      <c r="Q189" s="115">
        <v>202.0402484</v>
      </c>
      <c r="R189" s="115">
        <v>1259.045453</v>
      </c>
      <c r="S189" s="115">
        <v>451.15317420000002</v>
      </c>
      <c r="T189" s="115">
        <v>0.32595453200000002</v>
      </c>
      <c r="U189" s="115">
        <v>4.5</v>
      </c>
      <c r="V189" s="111">
        <v>0.90724998700000004</v>
      </c>
      <c r="W189" s="115">
        <v>0</v>
      </c>
      <c r="X189" s="18"/>
      <c r="Y189" s="90" t="e">
        <v>#DIV/0!</v>
      </c>
      <c r="Z189" s="121">
        <v>0.16047097266703214</v>
      </c>
      <c r="AA189" s="105" t="s">
        <v>756</v>
      </c>
      <c r="AB189" s="24"/>
      <c r="AC189" s="18"/>
      <c r="AD189" s="18"/>
      <c r="AE189" s="18"/>
      <c r="AF189" s="55" t="s">
        <v>423</v>
      </c>
      <c r="AG189" s="18" t="s">
        <v>800</v>
      </c>
      <c r="AH189" s="18"/>
      <c r="AI189" s="18"/>
      <c r="AJ189" s="18"/>
      <c r="AK189" s="18"/>
      <c r="AL189" s="18"/>
      <c r="AM189" s="18"/>
      <c r="AN189" s="18"/>
      <c r="AO189" s="18"/>
      <c r="AP189" s="18"/>
      <c r="AQ189" s="18"/>
      <c r="AR189" s="18"/>
      <c r="AS189" s="18"/>
      <c r="AT189" s="18"/>
      <c r="AU189" s="18"/>
      <c r="AV189" s="18"/>
      <c r="AW189" s="18"/>
      <c r="AX189" s="18"/>
      <c r="AY189" s="18"/>
      <c r="AZ189" s="18"/>
      <c r="BA189" s="18"/>
      <c r="BB189" s="18"/>
      <c r="BC189" s="18"/>
      <c r="BD189" s="110" t="s">
        <v>1329</v>
      </c>
      <c r="BE189" s="105" t="s">
        <v>1196</v>
      </c>
      <c r="BF189" s="105">
        <v>0.70541491000000001</v>
      </c>
      <c r="BG189" s="105">
        <v>1</v>
      </c>
      <c r="BH189" s="105">
        <v>0.95</v>
      </c>
      <c r="BI189" s="15" t="s">
        <v>1389</v>
      </c>
      <c r="BJ189" s="15">
        <v>0</v>
      </c>
    </row>
    <row r="190" spans="1:62" x14ac:dyDescent="0.25">
      <c r="A190" s="114">
        <f t="shared" si="4"/>
        <v>1</v>
      </c>
      <c r="B190" s="3">
        <v>9.75</v>
      </c>
      <c r="C190" s="3">
        <v>35.75</v>
      </c>
      <c r="D190" s="3">
        <v>36661</v>
      </c>
      <c r="E190" s="28" t="s">
        <v>1266</v>
      </c>
      <c r="F190" s="11">
        <v>189</v>
      </c>
      <c r="G190" s="13"/>
      <c r="H190" s="18" t="s">
        <v>155</v>
      </c>
      <c r="I190" s="18"/>
      <c r="J190" s="18">
        <v>35.549999999999997</v>
      </c>
      <c r="K190" s="18">
        <v>9.9600000000000009</v>
      </c>
      <c r="L190" s="18">
        <f t="shared" si="5"/>
        <v>0</v>
      </c>
      <c r="M190" s="18">
        <v>9</v>
      </c>
      <c r="N190" s="18">
        <v>5</v>
      </c>
      <c r="O190" s="18">
        <v>20</v>
      </c>
      <c r="P190" s="11">
        <v>9</v>
      </c>
      <c r="Q190" s="115">
        <v>8.0669363349999994</v>
      </c>
      <c r="R190" s="115">
        <v>376.15366399999999</v>
      </c>
      <c r="S190" s="115">
        <v>34.925004989999998</v>
      </c>
      <c r="T190" s="115">
        <v>0.23936368699999999</v>
      </c>
      <c r="U190" s="115">
        <v>4.5</v>
      </c>
      <c r="V190" s="111">
        <v>0.655499995</v>
      </c>
      <c r="W190" s="115">
        <v>1</v>
      </c>
      <c r="X190" s="18">
        <v>489.33667577</v>
      </c>
      <c r="Y190" s="90">
        <v>1.8392244942274094E-2</v>
      </c>
      <c r="Z190" s="121">
        <v>2.1445853403045303E-2</v>
      </c>
      <c r="AA190" s="105" t="s">
        <v>603</v>
      </c>
      <c r="AB190" s="18"/>
      <c r="AC190" s="18"/>
      <c r="AD190" s="18" t="s">
        <v>191</v>
      </c>
      <c r="AE190" s="18" t="s">
        <v>340</v>
      </c>
      <c r="AF190" s="54" t="s">
        <v>60</v>
      </c>
      <c r="AG190" s="18" t="s">
        <v>34</v>
      </c>
      <c r="AH190" s="18" t="s">
        <v>25</v>
      </c>
      <c r="AI190" s="18"/>
      <c r="AJ190" s="18"/>
      <c r="AK190" s="18"/>
      <c r="AL190" s="18">
        <v>3</v>
      </c>
      <c r="AM190" s="18" t="s">
        <v>338</v>
      </c>
      <c r="AN190" s="18" t="s">
        <v>339</v>
      </c>
      <c r="AO190" s="18" t="s">
        <v>341</v>
      </c>
      <c r="AP190" s="18"/>
      <c r="AQ190" s="18"/>
      <c r="AR190" s="18">
        <v>64.737665225000001</v>
      </c>
      <c r="AS190" s="18"/>
      <c r="AT190" s="18">
        <v>1380.7533556000001</v>
      </c>
      <c r="AU190" s="18">
        <v>0.35498718467000001</v>
      </c>
      <c r="AV190" s="18"/>
      <c r="AW190" s="18"/>
      <c r="AX190" s="18">
        <v>0.24848832687</v>
      </c>
      <c r="AY190" s="18" t="s">
        <v>87</v>
      </c>
      <c r="AZ190" s="18" t="s">
        <v>92</v>
      </c>
      <c r="BA190" s="18" t="s">
        <v>48</v>
      </c>
      <c r="BB190" s="18"/>
      <c r="BC190" s="18"/>
      <c r="BD190" s="110" t="s">
        <v>155</v>
      </c>
      <c r="BE190" s="105" t="s">
        <v>1198</v>
      </c>
      <c r="BF190" s="105">
        <v>0.99953711899999997</v>
      </c>
      <c r="BG190" s="105">
        <v>1</v>
      </c>
      <c r="BH190" s="105">
        <v>0.95</v>
      </c>
      <c r="BI190" s="15" t="s">
        <v>1389</v>
      </c>
      <c r="BJ190" s="15">
        <v>0</v>
      </c>
    </row>
    <row r="191" spans="1:62" x14ac:dyDescent="0.25">
      <c r="A191" s="114">
        <f t="shared" si="4"/>
        <v>1</v>
      </c>
      <c r="B191" s="3">
        <v>-115.75</v>
      </c>
      <c r="C191" s="3">
        <v>35.25</v>
      </c>
      <c r="D191" s="3">
        <v>36879</v>
      </c>
      <c r="E191" s="105" t="s">
        <v>1393</v>
      </c>
      <c r="F191" s="11">
        <v>190</v>
      </c>
      <c r="H191" s="105" t="s">
        <v>1395</v>
      </c>
      <c r="I191" s="105">
        <v>245</v>
      </c>
      <c r="J191" s="110">
        <v>35.25</v>
      </c>
      <c r="K191" s="110">
        <v>-115.75</v>
      </c>
      <c r="L191" s="18">
        <f t="shared" si="5"/>
        <v>0</v>
      </c>
      <c r="M191" s="105">
        <v>1.36</v>
      </c>
      <c r="Q191" s="105">
        <v>4.4777358630000004</v>
      </c>
      <c r="R191" s="105">
        <v>231.16497949999999</v>
      </c>
      <c r="S191" s="105">
        <v>23.35857948</v>
      </c>
      <c r="T191" s="105">
        <v>1.5960951000000001E-2</v>
      </c>
      <c r="U191" s="105">
        <v>5.25</v>
      </c>
      <c r="V191" s="105">
        <v>0.31845000400000001</v>
      </c>
      <c r="W191" s="105">
        <v>1</v>
      </c>
      <c r="X191" s="105">
        <v>186.6</v>
      </c>
      <c r="Y191" s="90">
        <v>7.2883172561629163E-3</v>
      </c>
      <c r="Z191" s="116">
        <v>1.9370303718852538E-2</v>
      </c>
      <c r="AA191" s="105" t="s">
        <v>1457</v>
      </c>
      <c r="BD191" s="110" t="s">
        <v>1329</v>
      </c>
      <c r="BE191" s="105" t="s">
        <v>1196</v>
      </c>
      <c r="BF191" s="105">
        <v>0.99984629899999999</v>
      </c>
      <c r="BG191" s="105">
        <v>1</v>
      </c>
      <c r="BH191" s="105">
        <v>0.96499999999999997</v>
      </c>
      <c r="BI191" s="15" t="s">
        <v>1389</v>
      </c>
      <c r="BJ191" s="15">
        <v>1</v>
      </c>
    </row>
    <row r="192" spans="1:62" x14ac:dyDescent="0.25">
      <c r="A192" s="114">
        <f t="shared" si="4"/>
        <v>1</v>
      </c>
      <c r="B192" s="3">
        <v>-115.25</v>
      </c>
      <c r="C192" s="3">
        <v>35.25</v>
      </c>
      <c r="D192" s="3">
        <v>36880</v>
      </c>
      <c r="E192" s="105" t="s">
        <v>1393</v>
      </c>
      <c r="F192" s="11">
        <v>191</v>
      </c>
      <c r="H192" s="105" t="s">
        <v>1395</v>
      </c>
      <c r="I192" s="105" t="s">
        <v>1411</v>
      </c>
      <c r="J192" s="110">
        <v>35.25</v>
      </c>
      <c r="K192" s="110">
        <v>-115.25</v>
      </c>
      <c r="L192" s="18">
        <f t="shared" si="5"/>
        <v>0</v>
      </c>
      <c r="M192" s="105">
        <v>1</v>
      </c>
      <c r="Q192" s="105">
        <v>2.9592521500000002</v>
      </c>
      <c r="R192" s="105">
        <v>279.79969749999998</v>
      </c>
      <c r="S192" s="105">
        <v>13.51512409</v>
      </c>
      <c r="T192" s="105">
        <v>2.5776520000000002E-3</v>
      </c>
      <c r="U192" s="105">
        <v>5.25</v>
      </c>
      <c r="V192" s="105">
        <v>0.31845000400000001</v>
      </c>
      <c r="W192" s="105">
        <v>1</v>
      </c>
      <c r="X192" s="105">
        <v>189.2</v>
      </c>
      <c r="Y192" s="90">
        <v>5.2854122621564482E-3</v>
      </c>
      <c r="Z192" s="116">
        <v>1.0576323621005591E-2</v>
      </c>
      <c r="AA192" s="105" t="s">
        <v>1457</v>
      </c>
      <c r="BD192" s="110" t="s">
        <v>1329</v>
      </c>
      <c r="BE192" s="105" t="s">
        <v>1196</v>
      </c>
      <c r="BF192" s="105">
        <v>0.99996742999999999</v>
      </c>
      <c r="BG192" s="105">
        <v>1</v>
      </c>
      <c r="BH192" s="105">
        <v>0.96499999999999997</v>
      </c>
      <c r="BI192" s="15" t="s">
        <v>1389</v>
      </c>
      <c r="BJ192" s="15">
        <v>1</v>
      </c>
    </row>
    <row r="193" spans="1:62" x14ac:dyDescent="0.25">
      <c r="A193" s="114">
        <f t="shared" si="4"/>
        <v>1</v>
      </c>
      <c r="B193" s="3">
        <v>-107.25</v>
      </c>
      <c r="C193" s="3">
        <v>35.25</v>
      </c>
      <c r="D193" s="3">
        <v>36896</v>
      </c>
      <c r="E193" s="12" t="s">
        <v>523</v>
      </c>
      <c r="F193" s="11">
        <v>192</v>
      </c>
      <c r="G193" s="13" t="s">
        <v>774</v>
      </c>
      <c r="H193" s="18"/>
      <c r="I193" s="18" t="s">
        <v>463</v>
      </c>
      <c r="J193" s="18">
        <v>35.01</v>
      </c>
      <c r="K193" s="18">
        <v>-107.25</v>
      </c>
      <c r="L193" s="18">
        <f t="shared" si="5"/>
        <v>1</v>
      </c>
      <c r="M193" s="18">
        <v>8.5</v>
      </c>
      <c r="N193" s="18"/>
      <c r="O193" s="18"/>
      <c r="P193" s="11">
        <v>8.5</v>
      </c>
      <c r="Q193" s="115">
        <v>1.687609696</v>
      </c>
      <c r="R193" s="115">
        <v>323.2457756</v>
      </c>
      <c r="S193" s="115">
        <v>7.7180143770000003</v>
      </c>
      <c r="T193" s="115">
        <v>4.5926833E-2</v>
      </c>
      <c r="U193" s="115">
        <v>4.5</v>
      </c>
      <c r="V193" s="111">
        <v>0.64125001400000003</v>
      </c>
      <c r="W193" s="115">
        <v>1</v>
      </c>
      <c r="X193" s="18">
        <v>272</v>
      </c>
      <c r="Y193" s="90">
        <v>3.125E-2</v>
      </c>
      <c r="Z193" s="116">
        <v>5.220825215512117E-3</v>
      </c>
      <c r="AA193" s="105" t="s">
        <v>637</v>
      </c>
      <c r="AB193" s="18">
        <v>200</v>
      </c>
      <c r="AC193" s="18">
        <v>7900</v>
      </c>
      <c r="AD193" s="18"/>
      <c r="AE193" s="18"/>
      <c r="AF193" s="54" t="s">
        <v>524</v>
      </c>
      <c r="AG193" s="18" t="s">
        <v>525</v>
      </c>
      <c r="AH193" s="18"/>
      <c r="AI193" s="18"/>
      <c r="AJ193" s="18"/>
      <c r="AK193" s="18"/>
      <c r="AL193" s="18"/>
      <c r="AM193" s="18"/>
      <c r="AN193" s="18"/>
      <c r="AO193" s="18"/>
      <c r="AP193" s="18">
        <v>218</v>
      </c>
      <c r="AQ193" s="18">
        <v>483</v>
      </c>
      <c r="AR193" s="18"/>
      <c r="AS193" s="18"/>
      <c r="AT193" s="18"/>
      <c r="AU193" s="18"/>
      <c r="AV193" s="18"/>
      <c r="AW193" s="18"/>
      <c r="AX193" s="18"/>
      <c r="AY193" s="18"/>
      <c r="AZ193" s="18"/>
      <c r="BA193" s="18"/>
      <c r="BB193" s="18"/>
      <c r="BC193" s="18"/>
      <c r="BD193" s="110" t="s">
        <v>1329</v>
      </c>
      <c r="BE193" s="105" t="s">
        <v>1196</v>
      </c>
      <c r="BF193" s="105">
        <v>0.99931723699999997</v>
      </c>
      <c r="BG193" s="105">
        <v>1</v>
      </c>
      <c r="BH193" s="105">
        <v>0.95</v>
      </c>
      <c r="BI193" s="15" t="s">
        <v>1389</v>
      </c>
      <c r="BJ193" s="15">
        <v>0</v>
      </c>
    </row>
    <row r="194" spans="1:62" x14ac:dyDescent="0.25">
      <c r="A194" s="114">
        <f t="shared" si="4"/>
        <v>1</v>
      </c>
      <c r="B194" s="3">
        <v>-106.25</v>
      </c>
      <c r="C194" s="3">
        <v>35.25</v>
      </c>
      <c r="D194" s="3">
        <v>36898</v>
      </c>
      <c r="E194" s="14" t="s">
        <v>520</v>
      </c>
      <c r="F194" s="11">
        <v>193</v>
      </c>
      <c r="G194" s="13"/>
      <c r="H194" s="18"/>
      <c r="I194" s="18"/>
      <c r="J194" s="24">
        <v>35.149169999999998</v>
      </c>
      <c r="K194" s="24">
        <v>-106.49833</v>
      </c>
      <c r="L194" s="18">
        <f t="shared" si="5"/>
        <v>0</v>
      </c>
      <c r="M194" s="18">
        <v>8</v>
      </c>
      <c r="N194" s="22"/>
      <c r="O194" s="22"/>
      <c r="P194" s="11">
        <v>8</v>
      </c>
      <c r="Q194" s="115">
        <v>4.6499984730000001</v>
      </c>
      <c r="R194" s="115">
        <v>453.93180760000001</v>
      </c>
      <c r="S194" s="115">
        <v>18.630508070000001</v>
      </c>
      <c r="T194" s="115">
        <v>0.14716131299999999</v>
      </c>
      <c r="U194" s="115">
        <v>4.5</v>
      </c>
      <c r="V194" s="111">
        <v>0.669749975</v>
      </c>
      <c r="W194" s="115">
        <v>1</v>
      </c>
      <c r="X194" s="18"/>
      <c r="Y194" s="90" t="e">
        <v>#DIV/0!</v>
      </c>
      <c r="Z194" s="121">
        <v>1.0243826043656302E-2</v>
      </c>
      <c r="AA194" s="105" t="s">
        <v>621</v>
      </c>
      <c r="AB194" s="24"/>
      <c r="AC194" s="18"/>
      <c r="AD194" s="18"/>
      <c r="AE194" s="18"/>
      <c r="AF194" s="57" t="s">
        <v>422</v>
      </c>
      <c r="AG194" s="18"/>
      <c r="AH194" s="18"/>
      <c r="AI194" s="18"/>
      <c r="AJ194" s="18"/>
      <c r="AK194" s="18"/>
      <c r="AL194" s="18"/>
      <c r="AM194" s="18"/>
      <c r="AN194" s="18"/>
      <c r="AO194" s="18"/>
      <c r="AP194" s="18"/>
      <c r="AQ194" s="18"/>
      <c r="AR194" s="18"/>
      <c r="AS194" s="18"/>
      <c r="AT194" s="18"/>
      <c r="AU194" s="18"/>
      <c r="AV194" s="18"/>
      <c r="AW194" s="18"/>
      <c r="AX194" s="18"/>
      <c r="AY194" s="18"/>
      <c r="AZ194" s="18"/>
      <c r="BA194" s="18"/>
      <c r="BB194" s="18"/>
      <c r="BC194" s="18"/>
      <c r="BD194" s="110" t="s">
        <v>1329</v>
      </c>
      <c r="BE194" s="105" t="s">
        <v>1196</v>
      </c>
      <c r="BF194" s="105">
        <v>1</v>
      </c>
      <c r="BG194" s="105">
        <v>1</v>
      </c>
      <c r="BH194" s="105">
        <v>0.95</v>
      </c>
      <c r="BI194" s="15" t="s">
        <v>1389</v>
      </c>
      <c r="BJ194" s="15">
        <v>0</v>
      </c>
    </row>
    <row r="195" spans="1:62" x14ac:dyDescent="0.25">
      <c r="A195" s="114">
        <f t="shared" ref="A195:A248" si="6">COUNTIF(D:D,D195)</f>
        <v>1</v>
      </c>
      <c r="B195" s="3">
        <v>-105.75</v>
      </c>
      <c r="C195" s="3">
        <v>35.25</v>
      </c>
      <c r="D195" s="3">
        <v>36899</v>
      </c>
      <c r="E195" s="144" t="s">
        <v>522</v>
      </c>
      <c r="F195" s="11">
        <v>194</v>
      </c>
      <c r="G195" s="13"/>
      <c r="H195" s="18"/>
      <c r="I195" s="18"/>
      <c r="J195" s="18">
        <v>35.299999999999997</v>
      </c>
      <c r="K195" s="18">
        <v>-105.8</v>
      </c>
      <c r="L195" s="18">
        <f t="shared" ref="L195:L258" si="7">IF(M195&gt;S195,1,0)</f>
        <v>0</v>
      </c>
      <c r="M195" s="18">
        <v>0.62</v>
      </c>
      <c r="N195" s="18"/>
      <c r="O195" s="18"/>
      <c r="P195" s="11">
        <v>0.62</v>
      </c>
      <c r="Q195" s="115">
        <v>2.8552092029999998</v>
      </c>
      <c r="R195" s="115">
        <v>525.39192530000003</v>
      </c>
      <c r="S195" s="115">
        <v>14.58627212</v>
      </c>
      <c r="T195" s="115">
        <v>0.71096730200000002</v>
      </c>
      <c r="U195" s="115">
        <v>4.5</v>
      </c>
      <c r="V195" s="111">
        <v>0.50872498799999999</v>
      </c>
      <c r="W195" s="115">
        <v>1</v>
      </c>
      <c r="X195" s="18">
        <v>500</v>
      </c>
      <c r="Y195" s="90">
        <v>1.24E-3</v>
      </c>
      <c r="Z195" s="121">
        <v>5.4344367802714672E-3</v>
      </c>
      <c r="AA195" s="105" t="s">
        <v>639</v>
      </c>
      <c r="AB195" s="18"/>
      <c r="AC195" s="18"/>
      <c r="AD195" s="18"/>
      <c r="AE195" s="18"/>
      <c r="AF195" s="54" t="s">
        <v>422</v>
      </c>
      <c r="AG195" s="18"/>
      <c r="AH195" s="18"/>
      <c r="AI195" s="18">
        <v>1.76674299999998</v>
      </c>
      <c r="AJ195" s="18">
        <v>31.059900283813501</v>
      </c>
      <c r="AK195" s="18">
        <v>555.82000732421898</v>
      </c>
      <c r="AL195" s="18"/>
      <c r="AM195" s="18"/>
      <c r="AN195" s="18"/>
      <c r="AO195" s="18"/>
      <c r="AP195" s="18"/>
      <c r="AQ195" s="18"/>
      <c r="AR195" s="18">
        <v>67</v>
      </c>
      <c r="AS195" s="18">
        <v>10.3606574307305</v>
      </c>
      <c r="AT195" s="18">
        <v>1571</v>
      </c>
      <c r="AU195" s="18">
        <v>0.31826861871419498</v>
      </c>
      <c r="AV195" s="18">
        <v>1.5181140899658201</v>
      </c>
      <c r="AW195" s="18">
        <v>22.5069904327393</v>
      </c>
      <c r="AX195" s="18"/>
      <c r="AY195" s="18"/>
      <c r="AZ195" s="18" t="s">
        <v>451</v>
      </c>
      <c r="BA195" s="18" t="s">
        <v>443</v>
      </c>
      <c r="BB195" s="18"/>
      <c r="BC195" s="18"/>
      <c r="BD195" s="110" t="s">
        <v>1329</v>
      </c>
      <c r="BE195" s="105" t="s">
        <v>1196</v>
      </c>
      <c r="BF195" s="105">
        <v>1</v>
      </c>
      <c r="BG195" s="105">
        <v>1</v>
      </c>
      <c r="BH195" s="105">
        <v>0.95</v>
      </c>
      <c r="BI195" s="15" t="s">
        <v>1389</v>
      </c>
      <c r="BJ195" s="15">
        <v>0</v>
      </c>
    </row>
    <row r="196" spans="1:62" x14ac:dyDescent="0.25">
      <c r="A196" s="114">
        <f t="shared" si="6"/>
        <v>1</v>
      </c>
      <c r="B196" s="3">
        <v>-79.75</v>
      </c>
      <c r="C196" s="3">
        <v>35.25</v>
      </c>
      <c r="D196" s="3">
        <v>36951</v>
      </c>
      <c r="E196" s="14" t="s">
        <v>520</v>
      </c>
      <c r="F196" s="11">
        <v>195</v>
      </c>
      <c r="G196" s="48" t="s">
        <v>798</v>
      </c>
      <c r="H196" s="13"/>
      <c r="I196" s="13" t="s">
        <v>795</v>
      </c>
      <c r="J196" s="31">
        <v>35.018999999999998</v>
      </c>
      <c r="K196" s="31">
        <v>-79.536000000000001</v>
      </c>
      <c r="L196" s="18">
        <f t="shared" si="7"/>
        <v>0</v>
      </c>
      <c r="M196" s="13">
        <v>310</v>
      </c>
      <c r="N196" s="13">
        <v>300</v>
      </c>
      <c r="O196" s="13">
        <v>450</v>
      </c>
      <c r="P196" s="13"/>
      <c r="Q196" s="115">
        <v>158.54655690000001</v>
      </c>
      <c r="R196" s="115">
        <v>1235.826468</v>
      </c>
      <c r="S196" s="115">
        <v>365.38483600000001</v>
      </c>
      <c r="T196" s="115">
        <v>0</v>
      </c>
      <c r="U196" s="115">
        <v>4.75</v>
      </c>
      <c r="V196" s="111">
        <v>0.59162247199999995</v>
      </c>
      <c r="W196" s="115">
        <v>0</v>
      </c>
      <c r="X196" s="13">
        <v>1140</v>
      </c>
      <c r="Y196" s="90">
        <v>0.27192982456140352</v>
      </c>
      <c r="Z196" s="121">
        <v>0.12829192532891895</v>
      </c>
      <c r="AA196" s="105" t="s">
        <v>756</v>
      </c>
      <c r="AB196" s="31"/>
      <c r="AC196" s="13"/>
      <c r="AD196" s="13"/>
      <c r="AE196" s="13"/>
      <c r="AF196" s="55" t="s">
        <v>524</v>
      </c>
      <c r="AG196" s="13" t="s">
        <v>422</v>
      </c>
      <c r="AH196" s="13"/>
      <c r="AI196" s="13">
        <v>0.24987500000000001</v>
      </c>
      <c r="AJ196" s="13">
        <v>36.330799102783203</v>
      </c>
      <c r="AK196" s="13">
        <v>622.25</v>
      </c>
      <c r="AL196" s="13"/>
      <c r="AM196" s="13"/>
      <c r="AN196" s="13"/>
      <c r="AO196" s="13"/>
      <c r="AP196" s="13"/>
      <c r="AQ196" s="13"/>
      <c r="AR196" s="13">
        <v>112</v>
      </c>
      <c r="AS196" s="13">
        <v>16.815743073047901</v>
      </c>
      <c r="AT196" s="13">
        <v>1139.25</v>
      </c>
      <c r="AU196" s="13">
        <v>1.0691244239631299</v>
      </c>
      <c r="AV196" s="13">
        <v>1.4284999370575</v>
      </c>
      <c r="AW196" s="13">
        <v>30.831348419189499</v>
      </c>
      <c r="AX196" s="13"/>
      <c r="AY196" s="13"/>
      <c r="AZ196" s="13"/>
      <c r="BA196" s="13" t="s">
        <v>443</v>
      </c>
      <c r="BB196" s="13"/>
      <c r="BC196" s="13"/>
      <c r="BD196" s="110" t="s">
        <v>1329</v>
      </c>
      <c r="BE196" s="105" t="s">
        <v>1196</v>
      </c>
      <c r="BF196" s="105">
        <v>0.99308968399999997</v>
      </c>
      <c r="BG196" s="105">
        <v>1</v>
      </c>
      <c r="BH196" s="105">
        <v>0.95499999999999996</v>
      </c>
      <c r="BI196" s="15" t="s">
        <v>1389</v>
      </c>
      <c r="BJ196" s="15">
        <v>0</v>
      </c>
    </row>
    <row r="197" spans="1:62" x14ac:dyDescent="0.25">
      <c r="A197" s="114">
        <f t="shared" si="6"/>
        <v>1</v>
      </c>
      <c r="B197" s="3">
        <v>9.75</v>
      </c>
      <c r="C197" s="3">
        <v>35.25</v>
      </c>
      <c r="D197" s="3">
        <v>36992</v>
      </c>
      <c r="E197" s="47" t="s">
        <v>520</v>
      </c>
      <c r="F197" s="11">
        <v>196</v>
      </c>
      <c r="G197" s="44"/>
      <c r="H197" s="49"/>
      <c r="I197" s="49"/>
      <c r="J197" s="24">
        <v>35.003</v>
      </c>
      <c r="K197" s="24">
        <v>9.5031700000000008</v>
      </c>
      <c r="L197" s="18">
        <f t="shared" si="7"/>
        <v>0</v>
      </c>
      <c r="M197" s="25">
        <v>1.3</v>
      </c>
      <c r="N197" s="83">
        <v>1.3</v>
      </c>
      <c r="O197" s="83">
        <v>1.3</v>
      </c>
      <c r="P197" s="83">
        <v>1.3</v>
      </c>
      <c r="Q197" s="115">
        <v>5.4690959599999998</v>
      </c>
      <c r="R197" s="115">
        <v>296.46141590000002</v>
      </c>
      <c r="S197" s="115">
        <v>20.13000576</v>
      </c>
      <c r="T197" s="115">
        <v>3.8555987E-2</v>
      </c>
      <c r="U197" s="115">
        <v>4.75</v>
      </c>
      <c r="V197" s="111">
        <v>0.73057496499999997</v>
      </c>
      <c r="W197" s="115">
        <v>1</v>
      </c>
      <c r="X197" s="49"/>
      <c r="Y197" s="90" t="e">
        <v>#DIV/0!</v>
      </c>
      <c r="Z197" s="116">
        <v>1.8447918235866057E-2</v>
      </c>
      <c r="AA197" s="105" t="s">
        <v>678</v>
      </c>
      <c r="AB197" s="24"/>
      <c r="AC197" s="49"/>
      <c r="AD197" s="49"/>
      <c r="AE197" s="49"/>
      <c r="AF197" s="59"/>
      <c r="AG197" s="49"/>
      <c r="AH197" s="49"/>
      <c r="AI197" s="49"/>
      <c r="AJ197" s="49"/>
      <c r="AK197" s="49"/>
      <c r="AL197" s="49"/>
      <c r="AM197" s="49"/>
      <c r="AN197" s="49"/>
      <c r="AO197" s="49"/>
      <c r="AP197" s="49"/>
      <c r="AQ197" s="49"/>
      <c r="AR197" s="49"/>
      <c r="AS197" s="49"/>
      <c r="AT197" s="49"/>
      <c r="AU197" s="49"/>
      <c r="AV197" s="49"/>
      <c r="AW197" s="49"/>
      <c r="AX197" s="49"/>
      <c r="AY197" s="49"/>
      <c r="AZ197" s="49"/>
      <c r="BA197" s="49"/>
      <c r="BB197" s="49"/>
      <c r="BC197" s="49"/>
      <c r="BD197" s="110" t="s">
        <v>155</v>
      </c>
      <c r="BE197" s="105" t="s">
        <v>1198</v>
      </c>
      <c r="BF197" s="105">
        <v>0.99951626000000005</v>
      </c>
      <c r="BG197" s="105">
        <v>1</v>
      </c>
      <c r="BH197" s="105">
        <v>0.95499999999999996</v>
      </c>
      <c r="BI197" s="15" t="s">
        <v>1389</v>
      </c>
      <c r="BJ197" s="15">
        <v>1</v>
      </c>
    </row>
    <row r="198" spans="1:62" x14ac:dyDescent="0.25">
      <c r="A198" s="114">
        <f t="shared" si="6"/>
        <v>1</v>
      </c>
      <c r="B198" s="3">
        <v>24.75</v>
      </c>
      <c r="C198" s="3">
        <v>35.25</v>
      </c>
      <c r="D198" s="3">
        <v>36999</v>
      </c>
      <c r="E198" s="29" t="s">
        <v>521</v>
      </c>
      <c r="F198" s="11">
        <v>197</v>
      </c>
      <c r="G198" s="48" t="s">
        <v>1648</v>
      </c>
      <c r="H198" s="18" t="s">
        <v>364</v>
      </c>
      <c r="I198" s="18" t="s">
        <v>365</v>
      </c>
      <c r="J198" s="18">
        <v>35.130000000000003</v>
      </c>
      <c r="K198" s="18">
        <v>24.55</v>
      </c>
      <c r="L198" s="18">
        <f t="shared" si="7"/>
        <v>0</v>
      </c>
      <c r="M198" s="18">
        <v>241</v>
      </c>
      <c r="N198" s="18"/>
      <c r="O198" s="18"/>
      <c r="P198" s="11">
        <v>241</v>
      </c>
      <c r="Q198" s="115">
        <v>107.97087449999999</v>
      </c>
      <c r="R198" s="115">
        <v>790.02281230000006</v>
      </c>
      <c r="S198" s="115">
        <v>435.80415440000002</v>
      </c>
      <c r="T198" s="115">
        <v>0.43091430400000003</v>
      </c>
      <c r="U198" s="115">
        <v>3.7</v>
      </c>
      <c r="V198" s="111">
        <v>0.35699999300000002</v>
      </c>
      <c r="W198" s="115">
        <v>1</v>
      </c>
      <c r="X198" s="18"/>
      <c r="Y198" s="90" t="e">
        <v>#DIV/0!</v>
      </c>
      <c r="Z198" s="121">
        <v>0.13666804659467646</v>
      </c>
      <c r="AA198" s="105" t="s">
        <v>590</v>
      </c>
      <c r="AB198" s="18"/>
      <c r="AC198" s="18">
        <v>26</v>
      </c>
      <c r="AD198" s="18"/>
      <c r="AE198" s="18"/>
      <c r="AF198" s="54" t="s">
        <v>528</v>
      </c>
      <c r="AG198" s="18"/>
      <c r="AH198" s="18"/>
      <c r="AI198" s="18"/>
      <c r="AJ198" s="18"/>
      <c r="AK198" s="18"/>
      <c r="AL198" s="18"/>
      <c r="AM198" s="18"/>
      <c r="AN198" s="18"/>
      <c r="AO198" s="18"/>
      <c r="AP198" s="18"/>
      <c r="AQ198" s="18"/>
      <c r="AR198" s="18"/>
      <c r="AS198" s="18"/>
      <c r="AT198" s="18"/>
      <c r="AU198" s="18"/>
      <c r="AV198" s="18"/>
      <c r="AW198" s="18"/>
      <c r="AX198" s="18"/>
      <c r="AY198" s="18"/>
      <c r="AZ198" s="18"/>
      <c r="BA198" s="18"/>
      <c r="BB198" s="18">
        <v>148</v>
      </c>
      <c r="BC198" s="18">
        <v>631</v>
      </c>
      <c r="BD198" s="110" t="s">
        <v>1335</v>
      </c>
      <c r="BE198" s="105" t="s">
        <v>1194</v>
      </c>
      <c r="BF198" s="105">
        <v>0.75</v>
      </c>
      <c r="BG198" s="105">
        <v>0.75</v>
      </c>
      <c r="BH198" s="105">
        <v>0.85</v>
      </c>
      <c r="BI198" s="15" t="s">
        <v>1390</v>
      </c>
      <c r="BJ198" s="15">
        <v>0</v>
      </c>
    </row>
    <row r="199" spans="1:62" x14ac:dyDescent="0.25">
      <c r="A199" s="114">
        <f t="shared" si="6"/>
        <v>1</v>
      </c>
      <c r="B199" s="3">
        <v>107.75</v>
      </c>
      <c r="C199" s="3">
        <v>35.25</v>
      </c>
      <c r="D199" s="3">
        <v>37154</v>
      </c>
      <c r="E199" s="144" t="s">
        <v>522</v>
      </c>
      <c r="F199" s="11">
        <v>198</v>
      </c>
      <c r="G199" s="13" t="s">
        <v>1492</v>
      </c>
      <c r="H199" s="108" t="s">
        <v>825</v>
      </c>
      <c r="I199" s="18" t="s">
        <v>894</v>
      </c>
      <c r="J199" s="18">
        <v>35.299999999999997</v>
      </c>
      <c r="K199" s="18">
        <v>107.8</v>
      </c>
      <c r="L199" s="18">
        <f t="shared" si="7"/>
        <v>0</v>
      </c>
      <c r="M199" s="18">
        <v>18.3</v>
      </c>
      <c r="N199" s="18">
        <v>9.3000000000000007</v>
      </c>
      <c r="O199" s="18">
        <v>18.3</v>
      </c>
      <c r="P199" s="11">
        <v>13.8</v>
      </c>
      <c r="Q199" s="115">
        <v>21.909362160000001</v>
      </c>
      <c r="R199" s="115">
        <v>579.86100969999995</v>
      </c>
      <c r="S199" s="115">
        <v>45.168309010000002</v>
      </c>
      <c r="T199" s="115">
        <v>0</v>
      </c>
      <c r="U199" s="115">
        <v>4.5</v>
      </c>
      <c r="V199" s="111">
        <v>0.56999999300000004</v>
      </c>
      <c r="W199" s="115">
        <v>0</v>
      </c>
      <c r="X199" s="18">
        <v>545</v>
      </c>
      <c r="Y199" s="90">
        <v>3.3577981651376147E-2</v>
      </c>
      <c r="Z199" s="121">
        <v>3.7783816802647918E-2</v>
      </c>
      <c r="AA199" s="105" t="s">
        <v>723</v>
      </c>
      <c r="AB199" s="18"/>
      <c r="AC199" s="18"/>
      <c r="AD199" s="18"/>
      <c r="AE199" s="18"/>
      <c r="AF199" s="54" t="s">
        <v>524</v>
      </c>
      <c r="AG199" s="18"/>
      <c r="AH199" s="18"/>
      <c r="AI199" s="18">
        <v>2.5273940000000001</v>
      </c>
      <c r="AJ199" s="18">
        <v>13.814999580383301</v>
      </c>
      <c r="AK199" s="18">
        <v>978.72003173828102</v>
      </c>
      <c r="AL199" s="18"/>
      <c r="AM199" s="18"/>
      <c r="AN199" s="18"/>
      <c r="AO199" s="18"/>
      <c r="AP199" s="18"/>
      <c r="AQ199" s="18"/>
      <c r="AR199" s="18">
        <v>104</v>
      </c>
      <c r="AS199" s="18">
        <v>11.0060503778338</v>
      </c>
      <c r="AT199" s="18">
        <v>818</v>
      </c>
      <c r="AU199" s="18">
        <v>0.66625916870415702</v>
      </c>
      <c r="AV199" s="18">
        <v>1.5313079357147199</v>
      </c>
      <c r="AW199" s="18">
        <v>27.9051628112793</v>
      </c>
      <c r="AX199" s="18"/>
      <c r="AY199" s="18"/>
      <c r="AZ199" s="18" t="s">
        <v>451</v>
      </c>
      <c r="BA199" s="18" t="s">
        <v>442</v>
      </c>
      <c r="BB199" s="18"/>
      <c r="BC199" s="18"/>
      <c r="BD199" s="110" t="s">
        <v>1336</v>
      </c>
      <c r="BE199" s="105" t="s">
        <v>1197</v>
      </c>
      <c r="BF199" s="105">
        <v>1</v>
      </c>
      <c r="BG199" s="105">
        <v>1</v>
      </c>
      <c r="BH199" s="105">
        <v>0.95</v>
      </c>
      <c r="BI199" s="15" t="s">
        <v>1389</v>
      </c>
      <c r="BJ199" s="15">
        <v>0</v>
      </c>
    </row>
    <row r="200" spans="1:62" x14ac:dyDescent="0.25">
      <c r="A200" s="114">
        <f t="shared" si="6"/>
        <v>1</v>
      </c>
      <c r="B200" s="3">
        <v>113.25</v>
      </c>
      <c r="C200" s="3">
        <v>35.25</v>
      </c>
      <c r="D200" s="3">
        <v>37165</v>
      </c>
      <c r="E200" s="20" t="s">
        <v>1386</v>
      </c>
      <c r="F200" s="11">
        <v>199</v>
      </c>
      <c r="G200" s="13" t="s">
        <v>1369</v>
      </c>
      <c r="H200" s="18" t="s">
        <v>1364</v>
      </c>
      <c r="I200" s="18" t="s">
        <v>1375</v>
      </c>
      <c r="J200" s="105">
        <v>35.421700000000001</v>
      </c>
      <c r="K200" s="105">
        <v>113.3745</v>
      </c>
      <c r="L200" s="18">
        <f t="shared" si="7"/>
        <v>0</v>
      </c>
      <c r="M200" s="18">
        <v>166.65</v>
      </c>
      <c r="N200" s="18">
        <v>121.2</v>
      </c>
      <c r="O200" s="18">
        <v>212.1</v>
      </c>
      <c r="P200" s="18"/>
      <c r="Q200" s="115">
        <v>62.105136719999997</v>
      </c>
      <c r="R200" s="115">
        <v>588.83104820000005</v>
      </c>
      <c r="S200" s="115">
        <v>291.91918950000002</v>
      </c>
      <c r="T200" s="115">
        <v>0.41401133600000001</v>
      </c>
      <c r="U200" s="115">
        <v>4.5</v>
      </c>
      <c r="V200" s="111">
        <v>0.740999937</v>
      </c>
      <c r="W200" s="115">
        <v>1</v>
      </c>
      <c r="X200" s="18">
        <v>606</v>
      </c>
      <c r="Y200" s="90"/>
      <c r="Z200" s="116"/>
      <c r="AA200" s="105" t="s">
        <v>1462</v>
      </c>
      <c r="AB200" s="18"/>
      <c r="AC200" s="18"/>
      <c r="AD200" s="18"/>
      <c r="AE200" s="18"/>
      <c r="AF200" s="18" t="s">
        <v>1384</v>
      </c>
      <c r="AG200" s="18"/>
      <c r="AH200" s="18"/>
      <c r="AI200" s="18"/>
      <c r="AJ200" s="18"/>
      <c r="AK200" s="18"/>
      <c r="AL200" s="18"/>
      <c r="AM200" s="18"/>
      <c r="AN200" s="18"/>
      <c r="AO200" s="18"/>
      <c r="AP200" s="18"/>
      <c r="AQ200" s="18"/>
      <c r="AR200" s="18"/>
      <c r="AS200" s="18"/>
      <c r="AT200" s="18"/>
      <c r="AU200" s="18"/>
      <c r="AV200" s="18"/>
      <c r="AW200" s="18"/>
      <c r="AX200" s="18"/>
      <c r="AY200" s="18"/>
      <c r="AZ200" s="18"/>
      <c r="BA200" s="18"/>
      <c r="BB200" s="18"/>
      <c r="BC200" s="18"/>
      <c r="BD200" s="110" t="s">
        <v>1336</v>
      </c>
      <c r="BE200" s="105" t="s">
        <v>1197</v>
      </c>
      <c r="BF200" s="105">
        <v>0.99990417799999998</v>
      </c>
      <c r="BG200" s="105">
        <v>1</v>
      </c>
      <c r="BH200" s="105">
        <v>0.95</v>
      </c>
      <c r="BI200" s="15" t="s">
        <v>1390</v>
      </c>
      <c r="BJ200" s="15">
        <v>0</v>
      </c>
    </row>
    <row r="201" spans="1:62" x14ac:dyDescent="0.25">
      <c r="A201" s="114">
        <f t="shared" si="6"/>
        <v>1</v>
      </c>
      <c r="B201" s="3">
        <v>117.25</v>
      </c>
      <c r="C201" s="3">
        <v>35.25</v>
      </c>
      <c r="D201" s="3">
        <v>37173</v>
      </c>
      <c r="E201" s="199" t="s">
        <v>1385</v>
      </c>
      <c r="F201" s="11">
        <v>200</v>
      </c>
      <c r="G201" s="201" t="s">
        <v>1369</v>
      </c>
      <c r="H201" s="185" t="s">
        <v>1364</v>
      </c>
      <c r="I201" s="185" t="s">
        <v>1376</v>
      </c>
      <c r="J201" s="191">
        <v>35.08</v>
      </c>
      <c r="K201" s="191">
        <v>117.43</v>
      </c>
      <c r="L201" s="18">
        <f t="shared" si="7"/>
        <v>0</v>
      </c>
      <c r="M201" s="185">
        <v>199.61500000000001</v>
      </c>
      <c r="N201" s="185">
        <v>191.9375</v>
      </c>
      <c r="O201" s="185">
        <v>207.29250000000002</v>
      </c>
      <c r="P201" s="185"/>
      <c r="Q201" s="187">
        <v>156.95954979999999</v>
      </c>
      <c r="R201" s="187">
        <v>752.64537150000001</v>
      </c>
      <c r="S201" s="187">
        <v>506.229041</v>
      </c>
      <c r="T201" s="187">
        <v>0.23078203999999999</v>
      </c>
      <c r="U201" s="187">
        <v>4.5</v>
      </c>
      <c r="V201" s="188">
        <v>0.51869994399999997</v>
      </c>
      <c r="W201" s="187">
        <v>0</v>
      </c>
      <c r="X201" s="185">
        <v>767.75</v>
      </c>
      <c r="Y201" s="189"/>
      <c r="Z201" s="202"/>
      <c r="AA201" s="191" t="s">
        <v>1462</v>
      </c>
      <c r="AB201" s="185"/>
      <c r="AC201" s="185"/>
      <c r="AD201" s="185"/>
      <c r="AE201" s="185"/>
      <c r="AF201" s="185" t="s">
        <v>1362</v>
      </c>
      <c r="AG201" s="185"/>
      <c r="AH201" s="185"/>
      <c r="AI201" s="185"/>
      <c r="AJ201" s="185"/>
      <c r="AK201" s="185"/>
      <c r="AL201" s="185"/>
      <c r="AM201" s="185"/>
      <c r="AN201" s="185"/>
      <c r="AO201" s="185"/>
      <c r="AP201" s="185"/>
      <c r="AQ201" s="185"/>
      <c r="AR201" s="185"/>
      <c r="AS201" s="185"/>
      <c r="AT201" s="185"/>
      <c r="AU201" s="185"/>
      <c r="AV201" s="185"/>
      <c r="AW201" s="185"/>
      <c r="AX201" s="185"/>
      <c r="AY201" s="185"/>
      <c r="AZ201" s="185"/>
      <c r="BA201" s="185"/>
      <c r="BB201" s="185"/>
      <c r="BC201" s="185"/>
      <c r="BD201" s="181" t="s">
        <v>1336</v>
      </c>
      <c r="BE201" s="191" t="s">
        <v>1197</v>
      </c>
      <c r="BF201" s="191">
        <v>0.99018687100000002</v>
      </c>
      <c r="BG201" s="191">
        <v>1</v>
      </c>
      <c r="BH201" s="191">
        <v>0.95</v>
      </c>
      <c r="BI201" s="15" t="s">
        <v>1390</v>
      </c>
      <c r="BJ201" s="15">
        <v>0</v>
      </c>
    </row>
    <row r="202" spans="1:62" x14ac:dyDescent="0.25">
      <c r="A202" s="114">
        <f t="shared" si="6"/>
        <v>1</v>
      </c>
      <c r="B202" s="3">
        <v>136.75</v>
      </c>
      <c r="C202" s="3">
        <v>35.25</v>
      </c>
      <c r="D202" s="3">
        <v>37195</v>
      </c>
      <c r="E202" s="182" t="s">
        <v>522</v>
      </c>
      <c r="F202" s="11">
        <v>201</v>
      </c>
      <c r="G202" s="183" t="s">
        <v>1516</v>
      </c>
      <c r="H202" s="184" t="s">
        <v>949</v>
      </c>
      <c r="I202" s="184" t="s">
        <v>1235</v>
      </c>
      <c r="J202" s="184">
        <v>35.4</v>
      </c>
      <c r="K202" s="184">
        <v>136.9</v>
      </c>
      <c r="L202" s="18">
        <f t="shared" si="7"/>
        <v>0</v>
      </c>
      <c r="M202" s="184">
        <v>530</v>
      </c>
      <c r="N202" s="184">
        <v>203</v>
      </c>
      <c r="O202" s="184">
        <v>860</v>
      </c>
      <c r="P202" s="186">
        <v>531.5</v>
      </c>
      <c r="Q202" s="187">
        <v>255.6419985</v>
      </c>
      <c r="R202" s="187">
        <v>1818.2504429999999</v>
      </c>
      <c r="S202" s="187">
        <v>1007.93978</v>
      </c>
      <c r="T202" s="187">
        <v>0</v>
      </c>
      <c r="U202" s="187">
        <v>3.9</v>
      </c>
      <c r="V202" s="188">
        <v>0.39812499299999998</v>
      </c>
      <c r="W202" s="187">
        <v>0</v>
      </c>
      <c r="X202" s="184">
        <v>1915</v>
      </c>
      <c r="Y202" s="189">
        <v>0.27676240208877284</v>
      </c>
      <c r="Z202" s="190">
        <v>0.14059779247246854</v>
      </c>
      <c r="AA202" s="191" t="s">
        <v>554</v>
      </c>
      <c r="AB202" s="184"/>
      <c r="AC202" s="184"/>
      <c r="AD202" s="184"/>
      <c r="AE202" s="184" t="s">
        <v>1515</v>
      </c>
      <c r="AF202" s="192" t="s">
        <v>424</v>
      </c>
      <c r="AG202" s="186" t="s">
        <v>1517</v>
      </c>
      <c r="AH202" s="184"/>
      <c r="AI202" s="184">
        <v>2.8079230000000002</v>
      </c>
      <c r="AJ202" s="184">
        <v>45.551300048828097</v>
      </c>
      <c r="AK202" s="184">
        <v>637.92004394531295</v>
      </c>
      <c r="AL202" s="184"/>
      <c r="AM202" s="184"/>
      <c r="AN202" s="184"/>
      <c r="AO202" s="184"/>
      <c r="AP202" s="184"/>
      <c r="AQ202" s="184"/>
      <c r="AR202" s="184">
        <v>209</v>
      </c>
      <c r="AS202" s="184">
        <v>14.1524408060453</v>
      </c>
      <c r="AT202" s="184">
        <v>895</v>
      </c>
      <c r="AU202" s="184">
        <v>2.1396648044692701</v>
      </c>
      <c r="AV202" s="184">
        <v>1.2353999614715601</v>
      </c>
      <c r="AW202" s="184">
        <v>31.188718795776399</v>
      </c>
      <c r="AX202" s="184"/>
      <c r="AY202" s="184"/>
      <c r="AZ202" s="184" t="s">
        <v>447</v>
      </c>
      <c r="BA202" s="184" t="s">
        <v>445</v>
      </c>
      <c r="BB202" s="184"/>
      <c r="BC202" s="184"/>
      <c r="BD202" s="181" t="s">
        <v>1337</v>
      </c>
      <c r="BE202" s="191" t="s">
        <v>1197</v>
      </c>
      <c r="BF202" s="191">
        <v>0.88139111699999995</v>
      </c>
      <c r="BG202" s="191">
        <v>0.94</v>
      </c>
      <c r="BH202" s="191">
        <v>0.875</v>
      </c>
      <c r="BI202" s="15" t="s">
        <v>1389</v>
      </c>
      <c r="BJ202" s="15">
        <v>0</v>
      </c>
    </row>
    <row r="203" spans="1:62" x14ac:dyDescent="0.25">
      <c r="A203" s="114">
        <f t="shared" si="6"/>
        <v>1</v>
      </c>
      <c r="B203" s="3">
        <v>-116.75</v>
      </c>
      <c r="C203" s="3">
        <v>34.75</v>
      </c>
      <c r="D203" s="3">
        <v>37211</v>
      </c>
      <c r="E203" s="14" t="s">
        <v>520</v>
      </c>
      <c r="F203" s="11">
        <v>202</v>
      </c>
      <c r="G203" s="13"/>
      <c r="H203" s="18"/>
      <c r="I203" s="18"/>
      <c r="J203" s="24">
        <v>34.799999999999997</v>
      </c>
      <c r="K203" s="24">
        <v>-116.9</v>
      </c>
      <c r="L203" s="18">
        <f t="shared" si="7"/>
        <v>0</v>
      </c>
      <c r="M203" s="18">
        <v>1.8</v>
      </c>
      <c r="N203" s="22"/>
      <c r="O203" s="22"/>
      <c r="P203" s="11">
        <v>1.8</v>
      </c>
      <c r="Q203" s="115">
        <v>3.9983597739999999</v>
      </c>
      <c r="R203" s="115">
        <v>145.9596464</v>
      </c>
      <c r="S203" s="115">
        <v>20.634800680000001</v>
      </c>
      <c r="T203" s="115">
        <v>0</v>
      </c>
      <c r="U203" s="115">
        <v>5.25</v>
      </c>
      <c r="V203" s="111">
        <v>0.33292499199999998</v>
      </c>
      <c r="W203" s="115">
        <v>1</v>
      </c>
      <c r="X203" s="18"/>
      <c r="Y203" s="90" t="e">
        <v>#DIV/0!</v>
      </c>
      <c r="Z203" s="121">
        <v>2.7393597284394597E-2</v>
      </c>
      <c r="AA203" s="105" t="s">
        <v>654</v>
      </c>
      <c r="AB203" s="24"/>
      <c r="AC203" s="18"/>
      <c r="AD203" s="18"/>
      <c r="AE203" s="18"/>
      <c r="AF203" s="57"/>
      <c r="AG203" s="18"/>
      <c r="AH203" s="18"/>
      <c r="AI203" s="18"/>
      <c r="AJ203" s="18"/>
      <c r="AK203" s="18"/>
      <c r="AL203" s="18"/>
      <c r="AM203" s="18"/>
      <c r="AN203" s="18"/>
      <c r="AO203" s="18"/>
      <c r="AP203" s="18"/>
      <c r="AQ203" s="18"/>
      <c r="AR203" s="18"/>
      <c r="AS203" s="18"/>
      <c r="AT203" s="18"/>
      <c r="AU203" s="18"/>
      <c r="AV203" s="18"/>
      <c r="AW203" s="18"/>
      <c r="AX203" s="18"/>
      <c r="AY203" s="18"/>
      <c r="AZ203" s="18"/>
      <c r="BA203" s="18"/>
      <c r="BB203" s="18"/>
      <c r="BC203" s="18"/>
      <c r="BD203" s="110" t="s">
        <v>1329</v>
      </c>
      <c r="BE203" s="105" t="s">
        <v>1196</v>
      </c>
      <c r="BF203" s="105">
        <v>0.99701762100000002</v>
      </c>
      <c r="BG203" s="105">
        <v>1</v>
      </c>
      <c r="BH203" s="105">
        <v>0.96499999999999997</v>
      </c>
      <c r="BI203" s="15" t="s">
        <v>1389</v>
      </c>
      <c r="BJ203" s="15">
        <v>1</v>
      </c>
    </row>
    <row r="204" spans="1:62" x14ac:dyDescent="0.25">
      <c r="A204" s="114">
        <f t="shared" si="6"/>
        <v>1</v>
      </c>
      <c r="B204" s="3">
        <v>-114.75</v>
      </c>
      <c r="C204" s="3">
        <v>34.75</v>
      </c>
      <c r="D204" s="3">
        <v>37215</v>
      </c>
      <c r="E204" s="12" t="s">
        <v>523</v>
      </c>
      <c r="F204" s="11">
        <v>203</v>
      </c>
      <c r="G204" s="48"/>
      <c r="H204" s="18"/>
      <c r="I204" s="18" t="s">
        <v>461</v>
      </c>
      <c r="J204" s="18">
        <v>34.833333333333336</v>
      </c>
      <c r="K204" s="18">
        <v>-114.98333333333333</v>
      </c>
      <c r="L204" s="18">
        <f t="shared" si="7"/>
        <v>0</v>
      </c>
      <c r="M204" s="18">
        <v>0.04</v>
      </c>
      <c r="N204" s="18">
        <v>0.03</v>
      </c>
      <c r="O204" s="18">
        <v>0.05</v>
      </c>
      <c r="P204" s="11">
        <v>0.04</v>
      </c>
      <c r="Q204" s="115">
        <v>2.655525796</v>
      </c>
      <c r="R204" s="115">
        <v>141.97117710000001</v>
      </c>
      <c r="S204" s="115">
        <v>14.596756170000001</v>
      </c>
      <c r="T204" s="115">
        <v>0</v>
      </c>
      <c r="U204" s="115">
        <v>5.25</v>
      </c>
      <c r="V204" s="111">
        <v>0.361874998</v>
      </c>
      <c r="W204" s="115">
        <v>1</v>
      </c>
      <c r="X204" s="18">
        <v>150</v>
      </c>
      <c r="Y204" s="90">
        <v>2.6666666666666668E-4</v>
      </c>
      <c r="Z204" s="116">
        <v>1.8704682537845727E-2</v>
      </c>
      <c r="AA204" s="105" t="s">
        <v>1629</v>
      </c>
      <c r="AB204" s="18">
        <v>3</v>
      </c>
      <c r="AC204" s="18"/>
      <c r="AD204" s="18"/>
      <c r="AE204" s="18" t="s">
        <v>484</v>
      </c>
      <c r="AF204" s="54" t="s">
        <v>23</v>
      </c>
      <c r="AG204" s="18"/>
      <c r="AH204" s="18"/>
      <c r="AI204" s="18"/>
      <c r="AJ204" s="18"/>
      <c r="AK204" s="18"/>
      <c r="AL204" s="18"/>
      <c r="AM204" s="18"/>
      <c r="AN204" s="18"/>
      <c r="AO204" s="18"/>
      <c r="AP204" s="18"/>
      <c r="AQ204" s="18"/>
      <c r="AR204" s="18"/>
      <c r="AS204" s="18"/>
      <c r="AT204" s="18"/>
      <c r="AU204" s="18"/>
      <c r="AV204" s="18"/>
      <c r="AW204" s="18"/>
      <c r="AX204" s="18"/>
      <c r="AY204" s="18"/>
      <c r="AZ204" s="18"/>
      <c r="BA204" s="18"/>
      <c r="BB204" s="18"/>
      <c r="BC204" s="18"/>
      <c r="BD204" s="110" t="s">
        <v>1329</v>
      </c>
      <c r="BE204" s="105" t="s">
        <v>1196</v>
      </c>
      <c r="BF204" s="105">
        <v>0.99855193099999995</v>
      </c>
      <c r="BG204" s="105">
        <v>1</v>
      </c>
      <c r="BH204" s="105">
        <v>0.96499999999999997</v>
      </c>
      <c r="BI204" s="15" t="s">
        <v>1389</v>
      </c>
      <c r="BJ204" s="15">
        <v>1</v>
      </c>
    </row>
    <row r="205" spans="1:62" x14ac:dyDescent="0.25">
      <c r="A205" s="114">
        <f t="shared" si="6"/>
        <v>1</v>
      </c>
      <c r="B205" s="3">
        <v>-106.75</v>
      </c>
      <c r="C205" s="3">
        <v>34.75</v>
      </c>
      <c r="D205" s="3">
        <v>37231</v>
      </c>
      <c r="E205" s="146" t="s">
        <v>522</v>
      </c>
      <c r="F205" s="11">
        <v>204</v>
      </c>
      <c r="G205" s="48" t="s">
        <v>1014</v>
      </c>
      <c r="H205" s="18" t="s">
        <v>820</v>
      </c>
      <c r="I205" s="18" t="s">
        <v>1220</v>
      </c>
      <c r="J205" s="18">
        <v>34.527999999999999</v>
      </c>
      <c r="K205" s="18">
        <v>-106.69</v>
      </c>
      <c r="L205" s="18">
        <f t="shared" si="7"/>
        <v>0</v>
      </c>
      <c r="M205" s="18">
        <v>2</v>
      </c>
      <c r="N205" s="18"/>
      <c r="O205" s="18"/>
      <c r="P205" s="11">
        <v>2</v>
      </c>
      <c r="Q205" s="115">
        <v>1.861221776</v>
      </c>
      <c r="R205" s="115">
        <v>298.27348699999999</v>
      </c>
      <c r="S205" s="115">
        <v>4.499078731</v>
      </c>
      <c r="T205" s="115">
        <v>0</v>
      </c>
      <c r="U205" s="115">
        <v>4.5</v>
      </c>
      <c r="V205" s="111">
        <v>0.81224995899999997</v>
      </c>
      <c r="W205" s="115">
        <v>1</v>
      </c>
      <c r="X205" s="18">
        <v>195</v>
      </c>
      <c r="Y205" s="90">
        <v>1.0256410256410256E-2</v>
      </c>
      <c r="Z205" s="121">
        <v>6.2399839656601336E-3</v>
      </c>
      <c r="AA205" s="105" t="s">
        <v>1012</v>
      </c>
      <c r="AB205" s="18"/>
      <c r="AC205" s="18"/>
      <c r="AD205" s="18"/>
      <c r="AE205" s="18"/>
      <c r="AF205" s="54" t="s">
        <v>1013</v>
      </c>
      <c r="AG205" s="18"/>
      <c r="AH205" s="18"/>
      <c r="AI205" s="18">
        <v>1.29740272000001</v>
      </c>
      <c r="AJ205" s="18">
        <v>41.626499176025398</v>
      </c>
      <c r="AK205" s="18">
        <v>508.87069702148398</v>
      </c>
      <c r="AL205" s="18"/>
      <c r="AM205" s="18"/>
      <c r="AN205" s="18"/>
      <c r="AO205" s="18"/>
      <c r="AP205" s="18"/>
      <c r="AQ205" s="18"/>
      <c r="AR205" s="18">
        <v>62</v>
      </c>
      <c r="AS205" s="18">
        <v>11.340299848866501</v>
      </c>
      <c r="AT205" s="18">
        <v>1163</v>
      </c>
      <c r="AU205" s="18">
        <v>0.167669819432502</v>
      </c>
      <c r="AV205" s="18">
        <v>1.5474479198455799</v>
      </c>
      <c r="AW205" s="18">
        <v>19.687664031982401</v>
      </c>
      <c r="AX205" s="18"/>
      <c r="AY205" s="18"/>
      <c r="AZ205" s="18"/>
      <c r="BA205" s="18" t="s">
        <v>445</v>
      </c>
      <c r="BB205" s="18"/>
      <c r="BC205" s="18"/>
      <c r="BD205" s="110" t="s">
        <v>1329</v>
      </c>
      <c r="BE205" s="105" t="s">
        <v>1196</v>
      </c>
      <c r="BF205" s="105">
        <v>1</v>
      </c>
      <c r="BG205" s="105">
        <v>1</v>
      </c>
      <c r="BH205" s="105">
        <v>0.95</v>
      </c>
      <c r="BI205" s="15" t="s">
        <v>1389</v>
      </c>
      <c r="BJ205" s="15">
        <v>0</v>
      </c>
    </row>
    <row r="206" spans="1:62" x14ac:dyDescent="0.25">
      <c r="A206" s="114">
        <f t="shared" si="6"/>
        <v>1</v>
      </c>
      <c r="B206" s="3">
        <v>-106.25</v>
      </c>
      <c r="C206" s="3">
        <v>34.75</v>
      </c>
      <c r="D206" s="3">
        <v>37232</v>
      </c>
      <c r="E206" s="12" t="s">
        <v>523</v>
      </c>
      <c r="F206" s="11">
        <v>205</v>
      </c>
      <c r="G206" s="13" t="s">
        <v>1093</v>
      </c>
      <c r="H206" s="18"/>
      <c r="I206" s="18" t="s">
        <v>464</v>
      </c>
      <c r="J206" s="18">
        <v>34.698500000000003</v>
      </c>
      <c r="K206" s="18">
        <v>-106.4318</v>
      </c>
      <c r="L206" s="18">
        <f t="shared" si="7"/>
        <v>0</v>
      </c>
      <c r="M206" s="18">
        <v>8.6999999999999993</v>
      </c>
      <c r="N206" s="18">
        <v>0.8</v>
      </c>
      <c r="O206" s="18">
        <v>46</v>
      </c>
      <c r="P206" s="11">
        <v>8.6999999999999993</v>
      </c>
      <c r="Q206" s="115">
        <v>5.9203481529999999</v>
      </c>
      <c r="R206" s="115">
        <v>458.65748139999999</v>
      </c>
      <c r="S206" s="115">
        <v>43.76931347</v>
      </c>
      <c r="T206" s="115">
        <v>7.2124079999999993E-2</v>
      </c>
      <c r="U206" s="115">
        <v>4.5</v>
      </c>
      <c r="V206" s="111">
        <v>0.51869994399999997</v>
      </c>
      <c r="W206" s="115">
        <v>1</v>
      </c>
      <c r="X206" s="13">
        <v>358.9</v>
      </c>
      <c r="Y206" s="90">
        <v>2.4240735580941766E-2</v>
      </c>
      <c r="Z206" s="116">
        <v>1.2907994295006667E-2</v>
      </c>
      <c r="AA206" s="105" t="s">
        <v>532</v>
      </c>
      <c r="AB206" s="18">
        <v>9</v>
      </c>
      <c r="AC206" s="18">
        <v>1570</v>
      </c>
      <c r="AD206" s="18"/>
      <c r="AE206" s="18" t="s">
        <v>488</v>
      </c>
      <c r="AF206" s="54" t="s">
        <v>23</v>
      </c>
      <c r="AG206" s="18" t="s">
        <v>772</v>
      </c>
      <c r="AH206" s="18"/>
      <c r="AI206" s="18">
        <v>1.0623</v>
      </c>
      <c r="AJ206" s="18">
        <v>41.626499176025398</v>
      </c>
      <c r="AK206" s="18">
        <v>508.625</v>
      </c>
      <c r="AL206" s="18"/>
      <c r="AM206" s="18"/>
      <c r="AN206" s="18"/>
      <c r="AO206" s="18"/>
      <c r="AP206" s="18">
        <v>343</v>
      </c>
      <c r="AQ206" s="18">
        <v>538</v>
      </c>
      <c r="AR206" s="13">
        <v>62</v>
      </c>
      <c r="AS206" s="13">
        <v>11.440931989924399</v>
      </c>
      <c r="AT206" s="13">
        <v>1445.5588235294099</v>
      </c>
      <c r="AU206" s="13">
        <v>0.25948442491200302</v>
      </c>
      <c r="AV206" s="13">
        <v>1.54752492904663</v>
      </c>
      <c r="AW206" s="13">
        <v>19.6045112609863</v>
      </c>
      <c r="AX206" s="18"/>
      <c r="AY206" s="18"/>
      <c r="AZ206" s="18"/>
      <c r="BA206" s="18"/>
      <c r="BB206" s="18"/>
      <c r="BC206" s="18"/>
      <c r="BD206" s="110" t="s">
        <v>1329</v>
      </c>
      <c r="BE206" s="105" t="s">
        <v>1196</v>
      </c>
      <c r="BF206" s="105">
        <v>0.99890961199999995</v>
      </c>
      <c r="BG206" s="105">
        <v>1</v>
      </c>
      <c r="BH206" s="105">
        <v>0.95</v>
      </c>
      <c r="BI206" s="15" t="s">
        <v>1389</v>
      </c>
      <c r="BJ206" s="15">
        <v>0</v>
      </c>
    </row>
    <row r="207" spans="1:62" x14ac:dyDescent="0.25">
      <c r="A207" s="114">
        <f t="shared" si="6"/>
        <v>1</v>
      </c>
      <c r="B207" s="3">
        <v>-101.25</v>
      </c>
      <c r="C207" s="3">
        <v>34.75</v>
      </c>
      <c r="D207" s="3">
        <v>37242</v>
      </c>
      <c r="E207" s="146" t="s">
        <v>522</v>
      </c>
      <c r="F207" s="11">
        <v>206</v>
      </c>
      <c r="G207" s="100"/>
      <c r="H207" s="108"/>
      <c r="I207" s="100" t="s">
        <v>468</v>
      </c>
      <c r="J207" s="100">
        <v>34.64</v>
      </c>
      <c r="K207" s="100">
        <v>-101.28</v>
      </c>
      <c r="L207" s="18">
        <f t="shared" si="7"/>
        <v>0</v>
      </c>
      <c r="M207" s="18">
        <v>11</v>
      </c>
      <c r="N207" s="100"/>
      <c r="O207" s="100"/>
      <c r="P207" s="100">
        <v>11</v>
      </c>
      <c r="Q207" s="115">
        <v>8.5002749630000007</v>
      </c>
      <c r="R207" s="115">
        <v>655.39717150000001</v>
      </c>
      <c r="S207" s="115">
        <v>28.575076679999999</v>
      </c>
      <c r="T207" s="115">
        <v>0.46271814</v>
      </c>
      <c r="U207" s="115">
        <v>4.5</v>
      </c>
      <c r="V207" s="111">
        <v>0.75524997699999996</v>
      </c>
      <c r="W207" s="115">
        <v>1</v>
      </c>
      <c r="X207" s="100">
        <v>528.1</v>
      </c>
      <c r="Y207" s="90">
        <v>2.0829388373414127E-2</v>
      </c>
      <c r="Z207" s="116">
        <v>1.2969654634554023E-2</v>
      </c>
      <c r="AA207" s="105" t="s">
        <v>1508</v>
      </c>
      <c r="AB207" s="100"/>
      <c r="AC207" s="42">
        <v>3400</v>
      </c>
      <c r="AD207" s="100"/>
      <c r="AE207" s="42" t="s">
        <v>484</v>
      </c>
      <c r="AF207" s="56" t="s">
        <v>814</v>
      </c>
      <c r="AG207" s="42" t="s">
        <v>422</v>
      </c>
      <c r="AH207" s="100"/>
      <c r="AI207" s="100">
        <v>1.00031856</v>
      </c>
      <c r="AJ207" s="100">
        <v>37.451000213623097</v>
      </c>
      <c r="AK207" s="100">
        <v>669.15875244140602</v>
      </c>
      <c r="AL207" s="100"/>
      <c r="AM207" s="100"/>
      <c r="AN207" s="100"/>
      <c r="AO207" s="100"/>
      <c r="AP207" s="42">
        <v>457</v>
      </c>
      <c r="AQ207" s="42">
        <v>500</v>
      </c>
      <c r="AR207" s="100">
        <v>66</v>
      </c>
      <c r="AS207" s="100">
        <v>15.9555372292191</v>
      </c>
      <c r="AT207" s="100">
        <v>1640.2172117647101</v>
      </c>
      <c r="AU207" s="100">
        <v>0.31633424907287799</v>
      </c>
      <c r="AV207" s="100">
        <v>1.2918224334716799</v>
      </c>
      <c r="AW207" s="100">
        <v>21.863090515136701</v>
      </c>
      <c r="AX207" s="100"/>
      <c r="AY207" s="100"/>
      <c r="AZ207" s="100"/>
      <c r="BA207" s="100" t="s">
        <v>443</v>
      </c>
      <c r="BB207" s="100"/>
      <c r="BC207" s="100"/>
      <c r="BD207" s="110" t="s">
        <v>1329</v>
      </c>
      <c r="BE207" s="105" t="s">
        <v>1196</v>
      </c>
      <c r="BF207" s="105">
        <v>0.99514958799999997</v>
      </c>
      <c r="BG207" s="105">
        <v>1</v>
      </c>
      <c r="BH207" s="105">
        <v>0.95</v>
      </c>
      <c r="BI207" s="15" t="s">
        <v>1389</v>
      </c>
      <c r="BJ207" s="15">
        <v>0</v>
      </c>
    </row>
    <row r="208" spans="1:62" x14ac:dyDescent="0.25">
      <c r="A208" s="114">
        <f t="shared" si="6"/>
        <v>1</v>
      </c>
      <c r="B208" s="3">
        <v>32.75</v>
      </c>
      <c r="C208" s="3">
        <v>34.75</v>
      </c>
      <c r="D208" s="3">
        <v>37334</v>
      </c>
      <c r="E208" s="42" t="s">
        <v>523</v>
      </c>
      <c r="F208" s="11">
        <v>207</v>
      </c>
      <c r="G208" s="41" t="s">
        <v>1135</v>
      </c>
      <c r="H208" s="42" t="s">
        <v>474</v>
      </c>
      <c r="I208" s="42" t="s">
        <v>988</v>
      </c>
      <c r="J208" s="42">
        <v>34.595999999999997</v>
      </c>
      <c r="K208" s="42">
        <v>32.957000000000001</v>
      </c>
      <c r="L208" s="18">
        <f t="shared" si="7"/>
        <v>0</v>
      </c>
      <c r="M208" s="18">
        <v>57</v>
      </c>
      <c r="N208" s="42">
        <v>10</v>
      </c>
      <c r="O208" s="42">
        <v>94</v>
      </c>
      <c r="P208" s="100">
        <v>66</v>
      </c>
      <c r="Q208" s="115">
        <v>43.287662939999997</v>
      </c>
      <c r="R208" s="115">
        <v>566.59662709999998</v>
      </c>
      <c r="S208" s="115">
        <v>254.19896249999999</v>
      </c>
      <c r="T208" s="115">
        <v>0</v>
      </c>
      <c r="U208" s="115">
        <v>4.3</v>
      </c>
      <c r="V208" s="111">
        <v>0.18037501</v>
      </c>
      <c r="W208" s="115">
        <v>1</v>
      </c>
      <c r="X208" s="42">
        <v>406</v>
      </c>
      <c r="Y208" s="90">
        <v>0.14039408866995073</v>
      </c>
      <c r="Z208" s="116">
        <v>7.6399436338384669E-2</v>
      </c>
      <c r="AA208" s="105" t="s">
        <v>1027</v>
      </c>
      <c r="AB208" s="42">
        <v>7</v>
      </c>
      <c r="AC208" s="42">
        <v>6</v>
      </c>
      <c r="AD208" s="42"/>
      <c r="AE208" s="42" t="s">
        <v>505</v>
      </c>
      <c r="AF208" s="56" t="s">
        <v>23</v>
      </c>
      <c r="AG208" s="42" t="s">
        <v>422</v>
      </c>
      <c r="AH208" s="42" t="s">
        <v>1026</v>
      </c>
      <c r="AI208" s="42">
        <v>2.1913999999999998</v>
      </c>
      <c r="AJ208" s="42">
        <v>0</v>
      </c>
      <c r="AK208" s="42">
        <v>153</v>
      </c>
      <c r="AL208" s="42"/>
      <c r="AM208" s="42"/>
      <c r="AN208" s="42"/>
      <c r="AO208" s="42"/>
      <c r="AP208" s="42"/>
      <c r="AQ208" s="42"/>
      <c r="AR208" s="18">
        <v>68</v>
      </c>
      <c r="AS208" s="18">
        <v>18.900219143576798</v>
      </c>
      <c r="AT208" s="18">
        <v>1364</v>
      </c>
      <c r="AU208" s="18">
        <v>0.30791788856305002</v>
      </c>
      <c r="AV208" s="18">
        <v>0</v>
      </c>
      <c r="AW208" s="18">
        <v>0</v>
      </c>
      <c r="AX208" s="18"/>
      <c r="AY208" s="18"/>
      <c r="AZ208" s="18" t="s">
        <v>447</v>
      </c>
      <c r="BA208" s="18" t="s">
        <v>443</v>
      </c>
      <c r="BB208" s="18"/>
      <c r="BC208" s="42"/>
      <c r="BD208" s="110" t="s">
        <v>1334</v>
      </c>
      <c r="BE208" s="105" t="s">
        <v>1194</v>
      </c>
      <c r="BF208" s="105">
        <v>0.66841331699999995</v>
      </c>
      <c r="BG208" s="105">
        <v>0.67</v>
      </c>
      <c r="BH208" s="105">
        <v>0.92500000000000004</v>
      </c>
      <c r="BI208" s="15" t="s">
        <v>1389</v>
      </c>
      <c r="BJ208" s="15">
        <v>0</v>
      </c>
    </row>
    <row r="209" spans="1:62" x14ac:dyDescent="0.25">
      <c r="A209" s="114">
        <f t="shared" si="6"/>
        <v>1</v>
      </c>
      <c r="B209" s="3">
        <v>69.25</v>
      </c>
      <c r="C209" s="3">
        <v>34.75</v>
      </c>
      <c r="D209" s="3">
        <v>37404</v>
      </c>
      <c r="E209" s="14" t="s">
        <v>520</v>
      </c>
      <c r="F209" s="11">
        <v>208</v>
      </c>
      <c r="G209" s="13"/>
      <c r="H209" s="18"/>
      <c r="I209" s="18"/>
      <c r="J209" s="24">
        <v>34.526899999999998</v>
      </c>
      <c r="K209" s="24">
        <v>69.186700000000002</v>
      </c>
      <c r="L209" s="18">
        <f t="shared" si="7"/>
        <v>0</v>
      </c>
      <c r="M209" s="18">
        <v>32</v>
      </c>
      <c r="N209" s="22"/>
      <c r="O209" s="22"/>
      <c r="P209" s="11">
        <v>32</v>
      </c>
      <c r="Q209" s="115">
        <v>39.195714039999999</v>
      </c>
      <c r="R209" s="115">
        <v>562.82364140000004</v>
      </c>
      <c r="S209" s="115">
        <v>269.74840829999999</v>
      </c>
      <c r="T209" s="115">
        <v>8.2131449999999995E-2</v>
      </c>
      <c r="U209" s="115">
        <v>5</v>
      </c>
      <c r="V209" s="111">
        <v>0.30239999299999998</v>
      </c>
      <c r="W209" s="115">
        <v>1</v>
      </c>
      <c r="X209" s="18"/>
      <c r="Y209" s="90" t="e">
        <v>#DIV/0!</v>
      </c>
      <c r="Z209" s="121">
        <v>6.9641200475069581E-2</v>
      </c>
      <c r="AA209" s="105" t="s">
        <v>722</v>
      </c>
      <c r="AB209" s="24"/>
      <c r="AC209" s="18"/>
      <c r="AD209" s="18"/>
      <c r="AE209" s="18"/>
      <c r="AF209" s="57"/>
      <c r="AG209" s="18"/>
      <c r="AH209" s="18"/>
      <c r="AI209" s="18"/>
      <c r="AJ209" s="18"/>
      <c r="AK209" s="18"/>
      <c r="AL209" s="18"/>
      <c r="AM209" s="18"/>
      <c r="AN209" s="18"/>
      <c r="AO209" s="18"/>
      <c r="AP209" s="18"/>
      <c r="AQ209" s="18"/>
      <c r="AR209" s="18"/>
      <c r="AS209" s="18"/>
      <c r="AT209" s="18"/>
      <c r="AU209" s="18"/>
      <c r="AV209" s="18"/>
      <c r="AW209" s="18"/>
      <c r="AX209" s="18"/>
      <c r="AY209" s="18"/>
      <c r="AZ209" s="18"/>
      <c r="BA209" s="18"/>
      <c r="BB209" s="18"/>
      <c r="BC209" s="18"/>
      <c r="BD209" s="110" t="s">
        <v>1333</v>
      </c>
      <c r="BE209" s="105" t="s">
        <v>1195</v>
      </c>
      <c r="BF209" s="105">
        <v>0.999871379</v>
      </c>
      <c r="BG209" s="105">
        <v>1</v>
      </c>
      <c r="BH209" s="105">
        <v>0.96</v>
      </c>
      <c r="BI209" s="15" t="s">
        <v>1389</v>
      </c>
      <c r="BJ209" s="15">
        <v>1</v>
      </c>
    </row>
    <row r="210" spans="1:62" x14ac:dyDescent="0.25">
      <c r="A210" s="114">
        <f t="shared" si="6"/>
        <v>1</v>
      </c>
      <c r="B210" s="3">
        <v>-117.75</v>
      </c>
      <c r="C210" s="3">
        <v>34.25</v>
      </c>
      <c r="D210" s="3">
        <v>37535</v>
      </c>
      <c r="E210" s="144" t="s">
        <v>522</v>
      </c>
      <c r="F210" s="11">
        <v>209</v>
      </c>
      <c r="G210" s="11"/>
      <c r="H210" s="11"/>
      <c r="I210" s="11"/>
      <c r="J210" s="11">
        <v>34.299999999999997</v>
      </c>
      <c r="K210" s="11">
        <v>-117.8</v>
      </c>
      <c r="L210" s="18">
        <f t="shared" si="7"/>
        <v>0</v>
      </c>
      <c r="M210" s="25">
        <v>47</v>
      </c>
      <c r="N210" s="22">
        <v>39</v>
      </c>
      <c r="O210" s="22">
        <v>55</v>
      </c>
      <c r="P210" s="22">
        <v>47</v>
      </c>
      <c r="Q210" s="115">
        <v>37.762036170000002</v>
      </c>
      <c r="R210" s="115">
        <v>621.52454839999996</v>
      </c>
      <c r="S210" s="115">
        <v>321.70383529999998</v>
      </c>
      <c r="T210" s="115">
        <v>0</v>
      </c>
      <c r="U210" s="115">
        <v>4.75</v>
      </c>
      <c r="V210" s="111">
        <v>0.21487499800000001</v>
      </c>
      <c r="W210" s="115">
        <v>1</v>
      </c>
      <c r="X210" s="11">
        <v>678</v>
      </c>
      <c r="Y210" s="90">
        <v>6.9321533923303841E-2</v>
      </c>
      <c r="Z210" s="116">
        <v>6.0757111311548852E-2</v>
      </c>
      <c r="AA210" s="105" t="s">
        <v>1507</v>
      </c>
      <c r="AB210" s="11"/>
      <c r="AC210" s="11"/>
      <c r="AD210" s="11"/>
      <c r="AE210" s="11"/>
      <c r="AF210" s="119" t="s">
        <v>422</v>
      </c>
      <c r="AG210" s="11"/>
      <c r="AH210" s="11"/>
      <c r="AI210" s="11">
        <v>5.2778970000000403</v>
      </c>
      <c r="AJ210" s="11">
        <v>30.4901008605957</v>
      </c>
      <c r="AK210" s="11">
        <v>518.61999511718795</v>
      </c>
      <c r="AL210" s="11"/>
      <c r="AM210" s="11"/>
      <c r="AN210" s="11"/>
      <c r="AO210" s="11"/>
      <c r="AP210" s="11"/>
      <c r="AQ210" s="11"/>
      <c r="AR210" s="11">
        <v>38</v>
      </c>
      <c r="AS210" s="11">
        <v>12.9159219143577</v>
      </c>
      <c r="AT210" s="11">
        <v>1267</v>
      </c>
      <c r="AU210" s="11">
        <v>0.53512233622730898</v>
      </c>
      <c r="AV210" s="11">
        <v>1.4253799915313701</v>
      </c>
      <c r="AW210" s="11">
        <v>24.312549591064499</v>
      </c>
      <c r="AX210" s="11"/>
      <c r="AY210" s="11"/>
      <c r="AZ210" s="11" t="s">
        <v>436</v>
      </c>
      <c r="BA210" s="11" t="s">
        <v>442</v>
      </c>
      <c r="BB210" s="11"/>
      <c r="BC210" s="11"/>
      <c r="BD210" s="110" t="s">
        <v>1329</v>
      </c>
      <c r="BE210" s="105" t="s">
        <v>1196</v>
      </c>
      <c r="BF210" s="105">
        <v>0.99050476499999995</v>
      </c>
      <c r="BG210" s="105">
        <v>1</v>
      </c>
      <c r="BH210" s="105">
        <v>0.95499999999999996</v>
      </c>
      <c r="BI210" s="15" t="s">
        <v>1389</v>
      </c>
      <c r="BJ210" s="15">
        <v>1</v>
      </c>
    </row>
    <row r="211" spans="1:62" x14ac:dyDescent="0.25">
      <c r="A211" s="114">
        <f t="shared" si="6"/>
        <v>1</v>
      </c>
      <c r="B211" s="3">
        <v>-106.75</v>
      </c>
      <c r="C211" s="3">
        <v>34.25</v>
      </c>
      <c r="D211" s="3">
        <v>37557</v>
      </c>
      <c r="E211" s="12" t="s">
        <v>523</v>
      </c>
      <c r="F211" s="11">
        <v>210</v>
      </c>
      <c r="G211" s="13"/>
      <c r="H211" s="18"/>
      <c r="I211" s="18" t="s">
        <v>465</v>
      </c>
      <c r="J211" s="18">
        <v>34.26</v>
      </c>
      <c r="K211" s="18">
        <v>-106.9</v>
      </c>
      <c r="L211" s="18">
        <f t="shared" si="7"/>
        <v>0</v>
      </c>
      <c r="M211" s="18">
        <v>3</v>
      </c>
      <c r="N211" s="18">
        <v>2</v>
      </c>
      <c r="O211" s="18">
        <v>8.4</v>
      </c>
      <c r="P211" s="11">
        <v>3</v>
      </c>
      <c r="Q211" s="115">
        <v>1.2928215510000001</v>
      </c>
      <c r="R211" s="115">
        <v>307.14568400000002</v>
      </c>
      <c r="S211" s="115">
        <v>4.2222470129999996</v>
      </c>
      <c r="T211" s="115">
        <v>0.32082849699999999</v>
      </c>
      <c r="U211" s="115">
        <v>4.5</v>
      </c>
      <c r="V211" s="111">
        <v>0.71249997600000003</v>
      </c>
      <c r="W211" s="115">
        <v>1</v>
      </c>
      <c r="X211" s="13">
        <v>345.4</v>
      </c>
      <c r="Y211" s="90">
        <v>8.6855819339895779E-3</v>
      </c>
      <c r="Z211" s="116">
        <v>4.2091477053937268E-3</v>
      </c>
      <c r="AA211" s="105" t="s">
        <v>763</v>
      </c>
      <c r="AB211" s="18">
        <v>5</v>
      </c>
      <c r="AC211" s="18"/>
      <c r="AD211" s="18"/>
      <c r="AE211" s="18" t="s">
        <v>489</v>
      </c>
      <c r="AF211" s="54" t="s">
        <v>23</v>
      </c>
      <c r="AG211" s="18" t="s">
        <v>769</v>
      </c>
      <c r="AH211" s="18"/>
      <c r="AI211" s="13">
        <v>1.78747740000001</v>
      </c>
      <c r="AJ211" s="13">
        <v>54.014701843261697</v>
      </c>
      <c r="AK211" s="13">
        <v>529.85601806640602</v>
      </c>
      <c r="AL211" s="18"/>
      <c r="AM211" s="18"/>
      <c r="AN211" s="18"/>
      <c r="AO211" s="18"/>
      <c r="AP211" s="18"/>
      <c r="AQ211" s="18"/>
      <c r="AR211" s="13">
        <v>61</v>
      </c>
      <c r="AS211" s="13">
        <v>11.9049899244333</v>
      </c>
      <c r="AT211" s="13">
        <v>1482.8553529411799</v>
      </c>
      <c r="AU211" s="13">
        <v>0.227399277094219</v>
      </c>
      <c r="AV211" s="13">
        <v>1.54501187801361</v>
      </c>
      <c r="AW211" s="13">
        <v>19.3707065582275</v>
      </c>
      <c r="AX211" s="13"/>
      <c r="AY211" s="13"/>
      <c r="AZ211" s="13"/>
      <c r="BA211" s="13" t="s">
        <v>442</v>
      </c>
      <c r="BB211" s="18"/>
      <c r="BC211" s="18"/>
      <c r="BD211" s="110" t="s">
        <v>1329</v>
      </c>
      <c r="BE211" s="105" t="s">
        <v>1196</v>
      </c>
      <c r="BF211" s="105">
        <v>0.99999055299999995</v>
      </c>
      <c r="BG211" s="105">
        <v>1</v>
      </c>
      <c r="BH211" s="105">
        <v>0.95</v>
      </c>
      <c r="BI211" s="15" t="s">
        <v>1389</v>
      </c>
      <c r="BJ211" s="15">
        <v>0</v>
      </c>
    </row>
    <row r="212" spans="1:62" x14ac:dyDescent="0.25">
      <c r="A212" s="114">
        <f t="shared" si="6"/>
        <v>1</v>
      </c>
      <c r="B212" s="3">
        <v>-99.25</v>
      </c>
      <c r="C212" s="3">
        <v>34.25</v>
      </c>
      <c r="D212" s="3">
        <v>37572</v>
      </c>
      <c r="E212" s="105" t="s">
        <v>1522</v>
      </c>
      <c r="F212" s="11">
        <v>211</v>
      </c>
      <c r="G212" s="105" t="s">
        <v>1525</v>
      </c>
      <c r="H212" s="18" t="s">
        <v>820</v>
      </c>
      <c r="I212" s="105" t="s">
        <v>1529</v>
      </c>
      <c r="J212" s="105">
        <v>34.107370438110699</v>
      </c>
      <c r="K212" s="105">
        <v>-99.391750754246701</v>
      </c>
      <c r="L212" s="18">
        <f t="shared" si="7"/>
        <v>0</v>
      </c>
      <c r="M212" s="105">
        <v>50.8</v>
      </c>
      <c r="P212" s="105">
        <v>50.8</v>
      </c>
      <c r="Q212" s="105">
        <v>42.188231020000003</v>
      </c>
      <c r="R212" s="105">
        <v>768.26812540000003</v>
      </c>
      <c r="S212" s="105">
        <v>98.030498059999999</v>
      </c>
      <c r="T212" s="105">
        <v>0.26667689500000002</v>
      </c>
      <c r="U212" s="105">
        <v>4.5</v>
      </c>
      <c r="V212" s="105">
        <v>0.61844998600000001</v>
      </c>
      <c r="W212" s="105">
        <v>0</v>
      </c>
      <c r="Y212" s="92"/>
      <c r="Z212" s="130"/>
      <c r="AA212" s="105" t="s">
        <v>1523</v>
      </c>
      <c r="AE212" s="105" t="s">
        <v>1526</v>
      </c>
      <c r="BD212" s="110" t="s">
        <v>1329</v>
      </c>
      <c r="BE212" s="105" t="s">
        <v>1196</v>
      </c>
      <c r="BF212" s="105">
        <v>1</v>
      </c>
      <c r="BG212" s="105">
        <v>1</v>
      </c>
      <c r="BH212" s="105">
        <v>0.95</v>
      </c>
      <c r="BI212" s="15" t="s">
        <v>1389</v>
      </c>
      <c r="BJ212" s="15">
        <v>0</v>
      </c>
    </row>
    <row r="213" spans="1:62" x14ac:dyDescent="0.25">
      <c r="A213" s="114">
        <f t="shared" si="6"/>
        <v>1</v>
      </c>
      <c r="B213" s="3">
        <v>35.75</v>
      </c>
      <c r="C213" s="3">
        <v>34.25</v>
      </c>
      <c r="D213" s="3">
        <v>37654</v>
      </c>
      <c r="E213" s="29" t="s">
        <v>521</v>
      </c>
      <c r="F213" s="11">
        <v>212</v>
      </c>
      <c r="G213" s="13" t="s">
        <v>1038</v>
      </c>
      <c r="H213" s="13" t="s">
        <v>371</v>
      </c>
      <c r="I213" s="13" t="s">
        <v>1033</v>
      </c>
      <c r="J213" s="65">
        <v>34.049999999999997</v>
      </c>
      <c r="K213" s="65">
        <v>35.950000000000003</v>
      </c>
      <c r="L213" s="18">
        <f t="shared" si="7"/>
        <v>1</v>
      </c>
      <c r="M213" s="65">
        <v>842</v>
      </c>
      <c r="N213" s="13"/>
      <c r="O213" s="13"/>
      <c r="P213" s="13"/>
      <c r="Q213" s="115">
        <v>84.286846490000002</v>
      </c>
      <c r="R213" s="115">
        <v>813.81952100000001</v>
      </c>
      <c r="S213" s="115">
        <v>408.63579629999998</v>
      </c>
      <c r="T213" s="115">
        <v>0.9</v>
      </c>
      <c r="U213" s="115">
        <v>3.7</v>
      </c>
      <c r="V213" s="111">
        <v>0.25499999499999998</v>
      </c>
      <c r="W213" s="115">
        <v>1</v>
      </c>
      <c r="X213" s="13"/>
      <c r="Y213" s="90" t="e">
        <v>#DIV/0!</v>
      </c>
      <c r="Z213" s="121">
        <v>0.10356945774669138</v>
      </c>
      <c r="AA213" s="105" t="s">
        <v>555</v>
      </c>
      <c r="AB213" s="13"/>
      <c r="AC213" s="13"/>
      <c r="AD213" s="13"/>
      <c r="AE213" s="13"/>
      <c r="AF213" s="54" t="s">
        <v>528</v>
      </c>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c r="BD213" s="110" t="s">
        <v>1332</v>
      </c>
      <c r="BE213" s="105" t="s">
        <v>1195</v>
      </c>
      <c r="BF213" s="105">
        <v>0.579999983</v>
      </c>
      <c r="BG213" s="105">
        <v>0.57999999999999996</v>
      </c>
      <c r="BH213" s="105">
        <v>0.85</v>
      </c>
      <c r="BI213" s="15" t="s">
        <v>1642</v>
      </c>
      <c r="BJ213" s="15">
        <v>0</v>
      </c>
    </row>
    <row r="214" spans="1:62" x14ac:dyDescent="0.25">
      <c r="A214" s="114">
        <f t="shared" si="6"/>
        <v>1</v>
      </c>
      <c r="B214" s="3">
        <v>36.25</v>
      </c>
      <c r="C214" s="3">
        <v>34.25</v>
      </c>
      <c r="D214" s="3">
        <v>37655</v>
      </c>
      <c r="E214" s="29" t="s">
        <v>521</v>
      </c>
      <c r="F214" s="11">
        <v>213</v>
      </c>
      <c r="G214" s="13" t="s">
        <v>811</v>
      </c>
      <c r="H214" s="18" t="s">
        <v>371</v>
      </c>
      <c r="I214" s="18" t="s">
        <v>372</v>
      </c>
      <c r="J214" s="18">
        <v>34.08</v>
      </c>
      <c r="K214" s="18">
        <v>36.299999999999997</v>
      </c>
      <c r="L214" s="18">
        <f t="shared" si="7"/>
        <v>0</v>
      </c>
      <c r="M214" s="18">
        <v>205</v>
      </c>
      <c r="N214" s="18"/>
      <c r="O214" s="18"/>
      <c r="P214" s="11">
        <v>205</v>
      </c>
      <c r="Q214" s="115">
        <v>87.313129099999998</v>
      </c>
      <c r="R214" s="115">
        <v>692.07504800000004</v>
      </c>
      <c r="S214" s="115">
        <v>261.48787420000002</v>
      </c>
      <c r="T214" s="115">
        <v>0.89993576900000005</v>
      </c>
      <c r="U214" s="115">
        <v>3.9</v>
      </c>
      <c r="V214" s="111">
        <v>0.341250002</v>
      </c>
      <c r="W214" s="115">
        <v>0</v>
      </c>
      <c r="X214" s="18">
        <v>510</v>
      </c>
      <c r="Y214" s="90">
        <v>0.40196078431372551</v>
      </c>
      <c r="Z214" s="121">
        <v>0.12616135974532344</v>
      </c>
      <c r="AA214" s="105" t="s">
        <v>555</v>
      </c>
      <c r="AB214" s="18"/>
      <c r="AC214" s="18"/>
      <c r="AD214" s="18"/>
      <c r="AE214" s="18"/>
      <c r="AF214" s="54" t="s">
        <v>528</v>
      </c>
      <c r="AG214" s="18"/>
      <c r="AH214" s="18"/>
      <c r="AI214" s="18"/>
      <c r="AJ214" s="18"/>
      <c r="AK214" s="18"/>
      <c r="AL214" s="18"/>
      <c r="AM214" s="18"/>
      <c r="AN214" s="18"/>
      <c r="AO214" s="18"/>
      <c r="AP214" s="18"/>
      <c r="AQ214" s="18"/>
      <c r="AR214" s="18"/>
      <c r="AS214" s="18"/>
      <c r="AT214" s="18"/>
      <c r="AU214" s="18"/>
      <c r="AV214" s="18"/>
      <c r="AW214" s="18"/>
      <c r="AX214" s="18"/>
      <c r="AY214" s="18"/>
      <c r="AZ214" s="18"/>
      <c r="BA214" s="18"/>
      <c r="BB214" s="18"/>
      <c r="BC214" s="18"/>
      <c r="BD214" s="110" t="s">
        <v>1332</v>
      </c>
      <c r="BE214" s="105" t="s">
        <v>1195</v>
      </c>
      <c r="BF214" s="105">
        <v>0.99986392199999996</v>
      </c>
      <c r="BG214" s="105">
        <v>1</v>
      </c>
      <c r="BH214" s="105">
        <v>0.875</v>
      </c>
      <c r="BI214" s="15" t="s">
        <v>1390</v>
      </c>
      <c r="BJ214" s="15">
        <v>0</v>
      </c>
    </row>
    <row r="215" spans="1:62" x14ac:dyDescent="0.25">
      <c r="A215" s="114">
        <f t="shared" si="6"/>
        <v>1</v>
      </c>
      <c r="B215" s="3">
        <v>7.75</v>
      </c>
      <c r="C215" s="3">
        <v>33.75</v>
      </c>
      <c r="D215" s="3">
        <v>37959</v>
      </c>
      <c r="E215" s="105" t="s">
        <v>1391</v>
      </c>
      <c r="F215" s="11">
        <v>214</v>
      </c>
      <c r="G215" s="105" t="s">
        <v>1449</v>
      </c>
      <c r="H215" s="105" t="s">
        <v>155</v>
      </c>
      <c r="I215" s="105" t="s">
        <v>1423</v>
      </c>
      <c r="J215" s="123">
        <v>33.75</v>
      </c>
      <c r="K215" s="123">
        <v>7.75</v>
      </c>
      <c r="L215" s="18">
        <f t="shared" si="7"/>
        <v>0</v>
      </c>
      <c r="M215" s="105">
        <v>0.7</v>
      </c>
      <c r="P215" s="131"/>
      <c r="Q215" s="105">
        <v>2.959562842</v>
      </c>
      <c r="R215" s="105">
        <v>109.74742670000001</v>
      </c>
      <c r="S215" s="105">
        <v>12.092418309999999</v>
      </c>
      <c r="T215" s="105">
        <v>2.7422639999999999E-3</v>
      </c>
      <c r="U215" s="105">
        <v>5.75</v>
      </c>
      <c r="V215" s="105">
        <v>0.89699995499999996</v>
      </c>
      <c r="W215" s="105">
        <v>1</v>
      </c>
      <c r="X215" s="105">
        <v>100</v>
      </c>
      <c r="Y215" s="90">
        <v>6.9999999999999993E-3</v>
      </c>
      <c r="Z215" s="116">
        <v>2.6967036319972281E-2</v>
      </c>
      <c r="AA215" s="105" t="s">
        <v>1457</v>
      </c>
      <c r="BD215" s="110" t="s">
        <v>155</v>
      </c>
      <c r="BE215" s="105" t="s">
        <v>1198</v>
      </c>
      <c r="BF215" s="105">
        <v>0.86016739200000003</v>
      </c>
      <c r="BG215" s="105">
        <v>1</v>
      </c>
      <c r="BH215" s="105">
        <v>0.97499999999999998</v>
      </c>
      <c r="BI215" s="15" t="s">
        <v>1389</v>
      </c>
      <c r="BJ215" s="15">
        <v>1</v>
      </c>
    </row>
    <row r="216" spans="1:62" x14ac:dyDescent="0.25">
      <c r="A216" s="114">
        <f t="shared" si="6"/>
        <v>1</v>
      </c>
      <c r="B216" s="3">
        <v>8.25</v>
      </c>
      <c r="C216" s="3">
        <v>33.75</v>
      </c>
      <c r="D216" s="3">
        <v>37960</v>
      </c>
      <c r="E216" s="144" t="s">
        <v>522</v>
      </c>
      <c r="F216" s="11">
        <v>215</v>
      </c>
      <c r="G216" s="62" t="s">
        <v>1136</v>
      </c>
      <c r="H216" s="18"/>
      <c r="I216" s="18"/>
      <c r="J216" s="18">
        <v>33.89</v>
      </c>
      <c r="K216" s="18">
        <v>8.1199999999999992</v>
      </c>
      <c r="L216" s="18">
        <f t="shared" si="7"/>
        <v>0</v>
      </c>
      <c r="M216" s="18">
        <v>0.9</v>
      </c>
      <c r="N216" s="18">
        <v>0.19</v>
      </c>
      <c r="O216" s="18">
        <v>0.9</v>
      </c>
      <c r="P216" s="18">
        <v>0.9</v>
      </c>
      <c r="Q216" s="115">
        <v>4.7042258520000004</v>
      </c>
      <c r="R216" s="115">
        <v>123.43268740000001</v>
      </c>
      <c r="S216" s="115">
        <v>16.12655384</v>
      </c>
      <c r="T216" s="115">
        <v>9.0491200000000008E-3</v>
      </c>
      <c r="U216" s="115">
        <v>3.5</v>
      </c>
      <c r="V216" s="111">
        <v>0.77549999999999997</v>
      </c>
      <c r="W216" s="115">
        <v>1</v>
      </c>
      <c r="X216" s="18">
        <v>94.3</v>
      </c>
      <c r="Y216" s="90">
        <v>9.5440084835630972E-3</v>
      </c>
      <c r="Z216" s="157">
        <v>3.8111670030630651E-2</v>
      </c>
      <c r="AA216" s="105" t="s">
        <v>977</v>
      </c>
      <c r="AB216" s="18"/>
      <c r="AC216" s="18"/>
      <c r="AD216" s="18"/>
      <c r="AE216" s="18"/>
      <c r="AF216" s="54" t="s">
        <v>518</v>
      </c>
      <c r="AG216" s="18"/>
      <c r="AH216" s="18"/>
      <c r="AI216" s="18">
        <v>1.7602990000000001</v>
      </c>
      <c r="AJ216" s="18">
        <v>20.299800872802699</v>
      </c>
      <c r="AK216" s="18">
        <v>220.48001098632801</v>
      </c>
      <c r="AL216" s="18"/>
      <c r="AM216" s="18"/>
      <c r="AN216" s="18"/>
      <c r="AO216" s="18"/>
      <c r="AP216" s="18"/>
      <c r="AQ216" s="18"/>
      <c r="AR216" s="18">
        <v>61</v>
      </c>
      <c r="AS216" s="18">
        <v>17.729682619647399</v>
      </c>
      <c r="AT216" s="18">
        <v>1226</v>
      </c>
      <c r="AU216" s="18">
        <v>7.6672104404567704E-2</v>
      </c>
      <c r="AV216" s="18">
        <v>1.4189281463623</v>
      </c>
      <c r="AW216" s="18">
        <v>23.845157623291001</v>
      </c>
      <c r="AX216" s="18"/>
      <c r="AY216" s="18"/>
      <c r="AZ216" s="18" t="s">
        <v>447</v>
      </c>
      <c r="BA216" s="18" t="s">
        <v>446</v>
      </c>
      <c r="BB216" s="18"/>
      <c r="BC216" s="18"/>
      <c r="BD216" s="110" t="s">
        <v>155</v>
      </c>
      <c r="BE216" s="105" t="s">
        <v>1198</v>
      </c>
      <c r="BF216" s="105">
        <v>0.93791577100000001</v>
      </c>
      <c r="BG216" s="105">
        <v>1</v>
      </c>
      <c r="BH216" s="105">
        <v>0.82499999999999996</v>
      </c>
      <c r="BI216" s="15" t="s">
        <v>1389</v>
      </c>
      <c r="BJ216" s="15">
        <v>0</v>
      </c>
    </row>
    <row r="217" spans="1:62" ht="15.6" x14ac:dyDescent="0.35">
      <c r="A217" s="114">
        <f t="shared" si="6"/>
        <v>1</v>
      </c>
      <c r="B217" s="3">
        <v>8.75</v>
      </c>
      <c r="C217" s="3">
        <v>33.75</v>
      </c>
      <c r="D217" s="3">
        <v>37961</v>
      </c>
      <c r="E217" s="28" t="s">
        <v>1266</v>
      </c>
      <c r="F217" s="11">
        <v>216</v>
      </c>
      <c r="G217" s="13" t="s">
        <v>816</v>
      </c>
      <c r="H217" s="18" t="s">
        <v>155</v>
      </c>
      <c r="I217" s="18"/>
      <c r="J217" s="18">
        <v>33.56</v>
      </c>
      <c r="K217" s="18">
        <v>8.8000000000000007</v>
      </c>
      <c r="L217" s="18">
        <f t="shared" si="7"/>
        <v>0</v>
      </c>
      <c r="M217" s="18">
        <v>1.3</v>
      </c>
      <c r="N217" s="18">
        <v>0.6</v>
      </c>
      <c r="O217" s="18">
        <v>1.6</v>
      </c>
      <c r="P217" s="11">
        <v>1.3</v>
      </c>
      <c r="Q217" s="115">
        <v>5.9383839409999997</v>
      </c>
      <c r="R217" s="115">
        <v>125.30018099999999</v>
      </c>
      <c r="S217" s="115">
        <v>17.44966951</v>
      </c>
      <c r="T217" s="115">
        <v>2.0726345E-2</v>
      </c>
      <c r="U217" s="115">
        <v>3.7</v>
      </c>
      <c r="V217" s="111">
        <v>0.80324995499999996</v>
      </c>
      <c r="W217" s="115">
        <v>1</v>
      </c>
      <c r="X217" s="18">
        <v>118.10000189</v>
      </c>
      <c r="Y217" s="90">
        <v>1.100762048429803E-2</v>
      </c>
      <c r="Z217" s="121">
        <v>4.7393259065617019E-2</v>
      </c>
      <c r="AA217" s="105" t="s">
        <v>574</v>
      </c>
      <c r="AB217" s="18">
        <v>6</v>
      </c>
      <c r="AC217" s="18"/>
      <c r="AD217" s="18"/>
      <c r="AE217" s="18" t="s">
        <v>501</v>
      </c>
      <c r="AF217" s="54" t="s">
        <v>23</v>
      </c>
      <c r="AG217" s="18"/>
      <c r="AH217" s="18" t="s">
        <v>61</v>
      </c>
      <c r="AI217" s="18"/>
      <c r="AJ217" s="18"/>
      <c r="AK217" s="18"/>
      <c r="AL217" s="18">
        <v>3</v>
      </c>
      <c r="AM217" s="18" t="s">
        <v>280</v>
      </c>
      <c r="AN217" s="18" t="s">
        <v>278</v>
      </c>
      <c r="AO217" s="18"/>
      <c r="AP217" s="18"/>
      <c r="AQ217" s="18"/>
      <c r="AR217" s="18">
        <v>27.528666068</v>
      </c>
      <c r="AS217" s="18"/>
      <c r="AT217" s="18">
        <v>1683.4466915</v>
      </c>
      <c r="AU217" s="18">
        <v>7.0133699204000005E-2</v>
      </c>
      <c r="AV217" s="18"/>
      <c r="AW217" s="18"/>
      <c r="AX217" s="18">
        <v>6.7066109676999996E-2</v>
      </c>
      <c r="AY217" s="18" t="s">
        <v>87</v>
      </c>
      <c r="AZ217" s="18" t="s">
        <v>281</v>
      </c>
      <c r="BA217" s="18" t="s">
        <v>48</v>
      </c>
      <c r="BB217" s="18"/>
      <c r="BC217" s="18"/>
      <c r="BD217" s="110" t="s">
        <v>155</v>
      </c>
      <c r="BE217" s="105" t="s">
        <v>1198</v>
      </c>
      <c r="BF217" s="105">
        <v>0.93000950299999996</v>
      </c>
      <c r="BG217" s="105">
        <v>1</v>
      </c>
      <c r="BH217" s="105">
        <v>0.85</v>
      </c>
      <c r="BI217" s="15" t="s">
        <v>1389</v>
      </c>
      <c r="BJ217" s="15">
        <v>0</v>
      </c>
    </row>
    <row r="218" spans="1:62" x14ac:dyDescent="0.25">
      <c r="A218" s="114">
        <f t="shared" si="6"/>
        <v>1</v>
      </c>
      <c r="B218" s="3">
        <v>35.75</v>
      </c>
      <c r="C218" s="3">
        <v>33.75</v>
      </c>
      <c r="D218" s="3">
        <v>37968</v>
      </c>
      <c r="E218" s="29" t="s">
        <v>521</v>
      </c>
      <c r="F218" s="11">
        <v>217</v>
      </c>
      <c r="G218" s="13" t="s">
        <v>811</v>
      </c>
      <c r="H218" s="18" t="s">
        <v>371</v>
      </c>
      <c r="I218" s="18" t="s">
        <v>1553</v>
      </c>
      <c r="J218" s="18">
        <v>33.729999999999997</v>
      </c>
      <c r="K218" s="18">
        <v>35.93</v>
      </c>
      <c r="L218" s="18">
        <f t="shared" si="7"/>
        <v>0</v>
      </c>
      <c r="M218" s="25">
        <v>186.5</v>
      </c>
      <c r="N218" s="22">
        <v>95</v>
      </c>
      <c r="O218" s="22">
        <v>278</v>
      </c>
      <c r="P218" s="22">
        <v>186.5</v>
      </c>
      <c r="Q218" s="115">
        <v>74.516272560000004</v>
      </c>
      <c r="R218" s="115">
        <v>679.2362584</v>
      </c>
      <c r="S218" s="115">
        <v>327.25440739999999</v>
      </c>
      <c r="T218" s="115">
        <v>0.88946025100000004</v>
      </c>
      <c r="U218" s="115">
        <v>3.7</v>
      </c>
      <c r="V218" s="111">
        <v>0.280499995</v>
      </c>
      <c r="W218" s="115">
        <v>1</v>
      </c>
      <c r="X218" s="18">
        <v>750</v>
      </c>
      <c r="Y218" s="90">
        <v>0.24866666666666667</v>
      </c>
      <c r="Z218" s="121">
        <v>0.10970596996967887</v>
      </c>
      <c r="AA218" s="105" t="s">
        <v>555</v>
      </c>
      <c r="AB218" s="18"/>
      <c r="AC218" s="18"/>
      <c r="AD218" s="18"/>
      <c r="AE218" s="18"/>
      <c r="AF218" s="54" t="s">
        <v>528</v>
      </c>
      <c r="AG218" s="18"/>
      <c r="AH218" s="18"/>
      <c r="AI218" s="18"/>
      <c r="AJ218" s="18"/>
      <c r="AK218" s="18"/>
      <c r="AL218" s="18"/>
      <c r="AM218" s="18"/>
      <c r="AN218" s="18"/>
      <c r="AO218" s="18"/>
      <c r="AP218" s="18"/>
      <c r="AQ218" s="18"/>
      <c r="AR218" s="18"/>
      <c r="AS218" s="18"/>
      <c r="AT218" s="18"/>
      <c r="AU218" s="18"/>
      <c r="AV218" s="18"/>
      <c r="AW218" s="18"/>
      <c r="AX218" s="18"/>
      <c r="AY218" s="18"/>
      <c r="AZ218" s="18"/>
      <c r="BA218" s="18"/>
      <c r="BB218" s="18"/>
      <c r="BC218" s="18"/>
      <c r="BD218" s="110" t="s">
        <v>1332</v>
      </c>
      <c r="BE218" s="105" t="s">
        <v>1195</v>
      </c>
      <c r="BF218" s="105">
        <v>0.96951314899999996</v>
      </c>
      <c r="BG218" s="105">
        <v>0.97</v>
      </c>
      <c r="BH218" s="105">
        <v>0.85</v>
      </c>
      <c r="BI218" s="15" t="s">
        <v>1390</v>
      </c>
      <c r="BJ218" s="15">
        <v>0</v>
      </c>
    </row>
    <row r="219" spans="1:62" ht="15.6" x14ac:dyDescent="0.35">
      <c r="A219" s="114">
        <f t="shared" si="6"/>
        <v>1</v>
      </c>
      <c r="B219" s="3">
        <v>-99.25</v>
      </c>
      <c r="C219" s="3">
        <v>33.25</v>
      </c>
      <c r="D219" s="3">
        <v>38195</v>
      </c>
      <c r="E219" s="146" t="s">
        <v>522</v>
      </c>
      <c r="F219" s="11">
        <v>218</v>
      </c>
      <c r="G219" s="41" t="s">
        <v>1534</v>
      </c>
      <c r="H219" s="18" t="s">
        <v>820</v>
      </c>
      <c r="I219" s="42" t="s">
        <v>1533</v>
      </c>
      <c r="J219" s="42">
        <v>33.33</v>
      </c>
      <c r="K219" s="42">
        <v>-99.23</v>
      </c>
      <c r="L219" s="18">
        <f t="shared" si="7"/>
        <v>0</v>
      </c>
      <c r="M219" s="18">
        <v>9.3000000000000007</v>
      </c>
      <c r="N219" s="42">
        <v>3.3</v>
      </c>
      <c r="O219" s="42">
        <v>19.399999999999999</v>
      </c>
      <c r="P219" s="100">
        <v>9.3000000000000007</v>
      </c>
      <c r="Q219" s="115">
        <v>32.12427744</v>
      </c>
      <c r="R219" s="115">
        <v>796.98651089999998</v>
      </c>
      <c r="S219" s="115">
        <v>62.623275900000003</v>
      </c>
      <c r="T219" s="115">
        <v>0.54835653500000003</v>
      </c>
      <c r="U219" s="115">
        <v>4.5</v>
      </c>
      <c r="V219" s="111">
        <v>0.598499954</v>
      </c>
      <c r="W219" s="115">
        <v>0</v>
      </c>
      <c r="X219" s="42">
        <v>646</v>
      </c>
      <c r="Y219" s="90">
        <v>1.4396284829721363E-2</v>
      </c>
      <c r="Z219" s="121">
        <v>4.0307178351666174E-2</v>
      </c>
      <c r="AA219" s="105" t="s">
        <v>1535</v>
      </c>
      <c r="AB219" s="42"/>
      <c r="AC219" s="42"/>
      <c r="AD219" s="42"/>
      <c r="AE219" s="42"/>
      <c r="AF219" s="56" t="s">
        <v>456</v>
      </c>
      <c r="AG219" s="42"/>
      <c r="AH219" s="42"/>
      <c r="AI219" s="42">
        <v>0.40157100000000101</v>
      </c>
      <c r="AJ219" s="42">
        <v>59.0778999328613</v>
      </c>
      <c r="AK219" s="42">
        <v>932.07995605468795</v>
      </c>
      <c r="AL219" s="42"/>
      <c r="AM219" s="42"/>
      <c r="AN219" s="42"/>
      <c r="AO219" s="42"/>
      <c r="AP219" s="42"/>
      <c r="AQ219" s="42"/>
      <c r="AR219" s="42">
        <v>69</v>
      </c>
      <c r="AS219" s="42">
        <v>18.415534005037799</v>
      </c>
      <c r="AT219" s="42">
        <v>1610</v>
      </c>
      <c r="AU219" s="42">
        <v>0.44906832298136601</v>
      </c>
      <c r="AV219" s="42">
        <v>1.3681161403655999</v>
      </c>
      <c r="AW219" s="42">
        <v>20.405807495117202</v>
      </c>
      <c r="AX219" s="42"/>
      <c r="AY219" s="42"/>
      <c r="AZ219" s="42" t="s">
        <v>448</v>
      </c>
      <c r="BA219" s="42" t="s">
        <v>443</v>
      </c>
      <c r="BB219" s="42"/>
      <c r="BC219" s="42"/>
      <c r="BD219" s="110" t="s">
        <v>1329</v>
      </c>
      <c r="BE219" s="105" t="s">
        <v>1196</v>
      </c>
      <c r="BF219" s="105">
        <v>0.998766347</v>
      </c>
      <c r="BG219" s="105">
        <v>1</v>
      </c>
      <c r="BH219" s="105">
        <v>0.95</v>
      </c>
      <c r="BI219" s="15" t="s">
        <v>1389</v>
      </c>
      <c r="BJ219" s="15">
        <v>0</v>
      </c>
    </row>
    <row r="220" spans="1:62" x14ac:dyDescent="0.25">
      <c r="A220" s="114">
        <f t="shared" si="6"/>
        <v>1</v>
      </c>
      <c r="B220" s="3">
        <v>-80.75</v>
      </c>
      <c r="C220" s="3">
        <v>33.25</v>
      </c>
      <c r="D220" s="3">
        <v>38232</v>
      </c>
      <c r="E220" s="14" t="s">
        <v>520</v>
      </c>
      <c r="F220" s="11">
        <v>219</v>
      </c>
      <c r="G220" s="13"/>
      <c r="H220" s="18"/>
      <c r="I220" s="18"/>
      <c r="J220" s="24">
        <v>33.391939999999998</v>
      </c>
      <c r="K220" s="24">
        <v>-80.719440000000006</v>
      </c>
      <c r="L220" s="18">
        <f t="shared" si="7"/>
        <v>0</v>
      </c>
      <c r="M220" s="18">
        <v>150</v>
      </c>
      <c r="N220" s="22"/>
      <c r="O220" s="22"/>
      <c r="P220" s="11">
        <v>150</v>
      </c>
      <c r="Q220" s="115">
        <v>196.746298</v>
      </c>
      <c r="R220" s="115">
        <v>1207.908443</v>
      </c>
      <c r="S220" s="115">
        <v>349.75094200000001</v>
      </c>
      <c r="T220" s="115">
        <v>0.105964509</v>
      </c>
      <c r="U220" s="115">
        <v>4.5</v>
      </c>
      <c r="V220" s="111">
        <v>0.91674995400000003</v>
      </c>
      <c r="W220" s="115">
        <v>0</v>
      </c>
      <c r="X220" s="18"/>
      <c r="Y220" s="90" t="e">
        <v>#DIV/0!</v>
      </c>
      <c r="Z220" s="121">
        <v>0.16288179710286152</v>
      </c>
      <c r="AA220" s="105" t="s">
        <v>734</v>
      </c>
      <c r="AB220" s="24"/>
      <c r="AC220" s="18"/>
      <c r="AD220" s="18"/>
      <c r="AE220" s="18"/>
      <c r="AF220" s="57" t="s">
        <v>422</v>
      </c>
      <c r="AG220" s="18"/>
      <c r="AH220" s="18"/>
      <c r="AI220" s="18"/>
      <c r="AJ220" s="18"/>
      <c r="AK220" s="18"/>
      <c r="AL220" s="18"/>
      <c r="AM220" s="18"/>
      <c r="AN220" s="18"/>
      <c r="AO220" s="18"/>
      <c r="AP220" s="18"/>
      <c r="AQ220" s="18"/>
      <c r="AR220" s="18"/>
      <c r="AS220" s="18"/>
      <c r="AT220" s="18"/>
      <c r="AU220" s="18"/>
      <c r="AV220" s="18"/>
      <c r="AW220" s="18"/>
      <c r="AX220" s="18"/>
      <c r="AY220" s="18"/>
      <c r="AZ220" s="18"/>
      <c r="BA220" s="18"/>
      <c r="BB220" s="18"/>
      <c r="BC220" s="18"/>
      <c r="BD220" s="110" t="s">
        <v>1329</v>
      </c>
      <c r="BE220" s="105" t="s">
        <v>1196</v>
      </c>
      <c r="BF220" s="105">
        <v>0.642027193</v>
      </c>
      <c r="BG220" s="105">
        <v>1</v>
      </c>
      <c r="BH220" s="105">
        <v>0.95</v>
      </c>
      <c r="BI220" s="15" t="s">
        <v>1389</v>
      </c>
      <c r="BJ220" s="15">
        <v>0</v>
      </c>
    </row>
    <row r="221" spans="1:62" x14ac:dyDescent="0.25">
      <c r="A221" s="114">
        <f t="shared" si="6"/>
        <v>1</v>
      </c>
      <c r="B221" s="3">
        <v>10.75</v>
      </c>
      <c r="C221" s="3">
        <v>33.25</v>
      </c>
      <c r="D221" s="3">
        <v>38276</v>
      </c>
      <c r="E221" s="28" t="s">
        <v>1266</v>
      </c>
      <c r="F221" s="11">
        <v>220</v>
      </c>
      <c r="G221" s="13" t="s">
        <v>777</v>
      </c>
      <c r="H221" s="11" t="s">
        <v>155</v>
      </c>
      <c r="I221" s="11"/>
      <c r="J221" s="11">
        <v>33.299999999999997</v>
      </c>
      <c r="K221" s="11">
        <v>10.51</v>
      </c>
      <c r="L221" s="18">
        <f t="shared" si="7"/>
        <v>0</v>
      </c>
      <c r="M221" s="18">
        <v>2</v>
      </c>
      <c r="N221" s="11">
        <v>0.5</v>
      </c>
      <c r="O221" s="11">
        <v>3.5</v>
      </c>
      <c r="P221" s="11">
        <v>2</v>
      </c>
      <c r="Q221" s="115">
        <v>7.7888532340000003</v>
      </c>
      <c r="R221" s="115">
        <v>193.07488839999999</v>
      </c>
      <c r="S221" s="115">
        <v>34.213290870000002</v>
      </c>
      <c r="T221" s="115">
        <v>6.4648181999999998E-2</v>
      </c>
      <c r="U221" s="115">
        <v>5.25</v>
      </c>
      <c r="V221" s="111">
        <v>0.88779991899999999</v>
      </c>
      <c r="W221" s="115">
        <v>1</v>
      </c>
      <c r="X221" s="11">
        <v>175.48666958000001</v>
      </c>
      <c r="Y221" s="90">
        <v>1.1396877066427257E-2</v>
      </c>
      <c r="Z221" s="116">
        <v>4.0341099241116826E-2</v>
      </c>
      <c r="AA221" s="105" t="s">
        <v>693</v>
      </c>
      <c r="AB221" s="11"/>
      <c r="AC221" s="11"/>
      <c r="AD221" s="11" t="s">
        <v>51</v>
      </c>
      <c r="AE221" s="11" t="s">
        <v>157</v>
      </c>
      <c r="AF221" s="119" t="s">
        <v>60</v>
      </c>
      <c r="AG221" s="11" t="s">
        <v>60</v>
      </c>
      <c r="AH221" s="11" t="s">
        <v>25</v>
      </c>
      <c r="AI221" s="11"/>
      <c r="AJ221" s="11"/>
      <c r="AK221" s="11"/>
      <c r="AL221" s="11">
        <v>4</v>
      </c>
      <c r="AM221" s="11" t="s">
        <v>141</v>
      </c>
      <c r="AN221" s="11" t="s">
        <v>156</v>
      </c>
      <c r="AO221" s="11"/>
      <c r="AP221" s="11"/>
      <c r="AQ221" s="11"/>
      <c r="AR221" s="11">
        <v>28.128999304000001</v>
      </c>
      <c r="AS221" s="11"/>
      <c r="AT221" s="11">
        <v>1538.8900266000001</v>
      </c>
      <c r="AU221" s="11">
        <v>0.11410115186</v>
      </c>
      <c r="AV221" s="11"/>
      <c r="AW221" s="11"/>
      <c r="AX221" s="11">
        <v>0.13425221692</v>
      </c>
      <c r="AY221" s="11" t="s">
        <v>46</v>
      </c>
      <c r="AZ221" s="11" t="s">
        <v>47</v>
      </c>
      <c r="BA221" s="11" t="s">
        <v>48</v>
      </c>
      <c r="BB221" s="11"/>
      <c r="BC221" s="11"/>
      <c r="BD221" s="110" t="s">
        <v>155</v>
      </c>
      <c r="BE221" s="105" t="s">
        <v>1198</v>
      </c>
      <c r="BF221" s="105">
        <v>0.99990899799999999</v>
      </c>
      <c r="BG221" s="105">
        <v>1</v>
      </c>
      <c r="BH221" s="105">
        <v>0.96499999999999997</v>
      </c>
      <c r="BI221" s="15" t="s">
        <v>1389</v>
      </c>
      <c r="BJ221" s="15">
        <v>1</v>
      </c>
    </row>
    <row r="222" spans="1:62" x14ac:dyDescent="0.25">
      <c r="A222" s="114">
        <f t="shared" si="6"/>
        <v>1</v>
      </c>
      <c r="B222" s="3">
        <v>36.25</v>
      </c>
      <c r="C222" s="3">
        <v>33.25</v>
      </c>
      <c r="D222" s="3">
        <v>38281</v>
      </c>
      <c r="E222" s="98" t="s">
        <v>1391</v>
      </c>
      <c r="F222" s="11">
        <v>221</v>
      </c>
      <c r="G222" s="98" t="s">
        <v>1431</v>
      </c>
      <c r="H222" s="98" t="s">
        <v>1446</v>
      </c>
      <c r="I222" s="98" t="s">
        <v>1412</v>
      </c>
      <c r="J222" s="150">
        <v>33.25</v>
      </c>
      <c r="K222" s="150">
        <v>36.25</v>
      </c>
      <c r="L222" s="18">
        <f t="shared" si="7"/>
        <v>0</v>
      </c>
      <c r="M222" s="98">
        <v>1.5</v>
      </c>
      <c r="N222" s="98">
        <v>0.5</v>
      </c>
      <c r="O222" s="98">
        <v>2.5</v>
      </c>
      <c r="P222" s="152"/>
      <c r="Q222" s="98">
        <v>3.7726661629999998</v>
      </c>
      <c r="R222" s="98">
        <v>240.86814799999999</v>
      </c>
      <c r="S222" s="98">
        <v>11.380593129999999</v>
      </c>
      <c r="T222" s="98">
        <v>0.10024312</v>
      </c>
      <c r="U222" s="98">
        <v>3.7</v>
      </c>
      <c r="V222" s="98">
        <v>0.33149996399999998</v>
      </c>
      <c r="W222" s="98">
        <v>1</v>
      </c>
      <c r="X222" s="98">
        <v>220</v>
      </c>
      <c r="Y222" s="97">
        <v>6.8181818181818179E-3</v>
      </c>
      <c r="Z222" s="153">
        <v>1.5662785607511946E-2</v>
      </c>
      <c r="AA222" s="105" t="s">
        <v>1457</v>
      </c>
      <c r="AB222" s="98"/>
      <c r="AC222" s="98"/>
      <c r="AD222" s="98"/>
      <c r="AE222" s="98">
        <v>100</v>
      </c>
      <c r="AF222" s="98"/>
      <c r="AG222" s="98"/>
      <c r="AH222" s="98"/>
      <c r="AI222" s="98"/>
      <c r="AJ222" s="98"/>
      <c r="AK222" s="98"/>
      <c r="AL222" s="98"/>
      <c r="AM222" s="98"/>
      <c r="AN222" s="98"/>
      <c r="AO222" s="98"/>
      <c r="AP222" s="98"/>
      <c r="AQ222" s="98"/>
      <c r="AR222" s="98"/>
      <c r="AS222" s="98"/>
      <c r="AT222" s="98"/>
      <c r="AU222" s="98"/>
      <c r="AV222" s="98"/>
      <c r="AW222" s="98"/>
      <c r="AX222" s="98"/>
      <c r="AY222" s="98"/>
      <c r="AZ222" s="98"/>
      <c r="BA222" s="98"/>
      <c r="BB222" s="98"/>
      <c r="BC222" s="98"/>
      <c r="BD222" s="151" t="s">
        <v>1441</v>
      </c>
      <c r="BE222" s="98" t="s">
        <v>1195</v>
      </c>
      <c r="BF222" s="98">
        <v>1</v>
      </c>
      <c r="BG222" s="98">
        <v>1</v>
      </c>
      <c r="BH222" s="98">
        <v>0.85</v>
      </c>
      <c r="BI222" s="15" t="s">
        <v>1389</v>
      </c>
      <c r="BJ222" s="15">
        <v>0</v>
      </c>
    </row>
    <row r="223" spans="1:62" x14ac:dyDescent="0.25">
      <c r="A223" s="114">
        <f t="shared" si="6"/>
        <v>1</v>
      </c>
      <c r="B223" s="3">
        <v>-102.25</v>
      </c>
      <c r="C223" s="3">
        <v>32.75</v>
      </c>
      <c r="D223" s="3">
        <v>38498</v>
      </c>
      <c r="E223" s="19" t="s">
        <v>523</v>
      </c>
      <c r="F223" s="11">
        <v>222</v>
      </c>
      <c r="G223" s="105" t="s">
        <v>1138</v>
      </c>
      <c r="H223" s="105" t="s">
        <v>896</v>
      </c>
      <c r="I223" s="105" t="s">
        <v>815</v>
      </c>
      <c r="J223" s="105">
        <v>32.71</v>
      </c>
      <c r="K223" s="105">
        <v>-102.14</v>
      </c>
      <c r="L223" s="18">
        <f t="shared" si="7"/>
        <v>1</v>
      </c>
      <c r="M223" s="18">
        <v>20.5</v>
      </c>
      <c r="N223" s="105">
        <v>2</v>
      </c>
      <c r="O223" s="105">
        <v>24</v>
      </c>
      <c r="P223" s="105">
        <v>20.5</v>
      </c>
      <c r="Q223" s="148">
        <v>9.3904931289999993</v>
      </c>
      <c r="R223" s="148">
        <v>519.50180260000002</v>
      </c>
      <c r="S223" s="148">
        <v>17.449599620000001</v>
      </c>
      <c r="T223" s="148">
        <v>0</v>
      </c>
      <c r="U223" s="115">
        <v>5.75</v>
      </c>
      <c r="V223" s="111">
        <v>0.93112498499999996</v>
      </c>
      <c r="W223" s="115">
        <v>1</v>
      </c>
      <c r="X223" s="105">
        <v>457</v>
      </c>
      <c r="Y223" s="90">
        <v>4.4857768052516414E-2</v>
      </c>
      <c r="Z223" s="116">
        <v>1.8075958699699551E-2</v>
      </c>
      <c r="AA223" s="105" t="s">
        <v>643</v>
      </c>
      <c r="AB223" s="105">
        <v>4</v>
      </c>
      <c r="AC223" s="105">
        <v>3400</v>
      </c>
      <c r="AE223" s="105" t="s">
        <v>494</v>
      </c>
      <c r="AF223" s="149" t="s">
        <v>23</v>
      </c>
      <c r="AG223" s="105" t="s">
        <v>43</v>
      </c>
      <c r="AI223" s="105">
        <v>0.21244200000000199</v>
      </c>
      <c r="AJ223" s="105">
        <v>42.429698944091797</v>
      </c>
      <c r="AK223" s="105">
        <v>633.280029296875</v>
      </c>
      <c r="AR223" s="105">
        <v>57</v>
      </c>
      <c r="AS223" s="105">
        <v>17.744705289672599</v>
      </c>
      <c r="AT223" s="105">
        <v>1670</v>
      </c>
      <c r="AU223" s="105">
        <v>0.27365269461077801</v>
      </c>
      <c r="AV223" s="105">
        <v>1.5059800148010301</v>
      </c>
      <c r="AW223" s="105">
        <v>17.4289646148682</v>
      </c>
      <c r="AZ223" s="105" t="s">
        <v>447</v>
      </c>
      <c r="BA223" s="105" t="s">
        <v>443</v>
      </c>
      <c r="BD223" s="110" t="s">
        <v>1329</v>
      </c>
      <c r="BE223" s="105" t="s">
        <v>1196</v>
      </c>
      <c r="BF223" s="105">
        <v>0.999590592</v>
      </c>
      <c r="BG223" s="105">
        <v>1</v>
      </c>
      <c r="BH223" s="105">
        <v>0.97499999999999998</v>
      </c>
      <c r="BI223" s="15" t="s">
        <v>1389</v>
      </c>
      <c r="BJ223" s="15">
        <v>1</v>
      </c>
    </row>
    <row r="224" spans="1:62" x14ac:dyDescent="0.25">
      <c r="A224" s="114">
        <f t="shared" si="6"/>
        <v>1</v>
      </c>
      <c r="B224" s="3">
        <v>-101.75</v>
      </c>
      <c r="C224" s="3">
        <v>32.75</v>
      </c>
      <c r="D224" s="3">
        <v>38499</v>
      </c>
      <c r="E224" s="146" t="s">
        <v>522</v>
      </c>
      <c r="F224" s="11">
        <v>223</v>
      </c>
      <c r="G224" s="41" t="s">
        <v>1094</v>
      </c>
      <c r="H224" s="42"/>
      <c r="I224" s="42"/>
      <c r="J224" s="42">
        <v>32.799999999999997</v>
      </c>
      <c r="K224" s="42">
        <v>-101.9</v>
      </c>
      <c r="L224" s="18">
        <f t="shared" si="7"/>
        <v>0</v>
      </c>
      <c r="M224" s="18">
        <v>3</v>
      </c>
      <c r="N224" s="42">
        <v>0</v>
      </c>
      <c r="O224" s="42">
        <v>11</v>
      </c>
      <c r="P224" s="100">
        <v>3</v>
      </c>
      <c r="Q224" s="115">
        <v>10.002989250000001</v>
      </c>
      <c r="R224" s="115">
        <v>558.72924750000004</v>
      </c>
      <c r="S224" s="115">
        <v>27.525827970000002</v>
      </c>
      <c r="T224" s="115">
        <v>0.17331149100000001</v>
      </c>
      <c r="U224" s="115">
        <v>4.5</v>
      </c>
      <c r="V224" s="111">
        <v>0.87874996699999997</v>
      </c>
      <c r="W224" s="115">
        <v>1</v>
      </c>
      <c r="X224" s="42">
        <v>510</v>
      </c>
      <c r="Y224" s="90">
        <v>5.8823529411764705E-3</v>
      </c>
      <c r="Z224" s="121">
        <v>1.7903106550275889E-2</v>
      </c>
      <c r="AA224" s="105" t="s">
        <v>640</v>
      </c>
      <c r="AB224" s="42"/>
      <c r="AC224" s="42">
        <v>3400</v>
      </c>
      <c r="AD224" s="42"/>
      <c r="AE224" s="42"/>
      <c r="AF224" s="56" t="s">
        <v>518</v>
      </c>
      <c r="AG224" s="42"/>
      <c r="AH224" s="42"/>
      <c r="AI224" s="42">
        <v>0.29688599999999898</v>
      </c>
      <c r="AJ224" s="42">
        <v>20.246900558471701</v>
      </c>
      <c r="AK224" s="42">
        <v>709.239990234375</v>
      </c>
      <c r="AL224" s="42"/>
      <c r="AM224" s="42"/>
      <c r="AN224" s="42"/>
      <c r="AO224" s="42"/>
      <c r="AP224" s="42"/>
      <c r="AQ224" s="42"/>
      <c r="AR224" s="42">
        <v>58</v>
      </c>
      <c r="AS224" s="42">
        <v>18.000312342569298</v>
      </c>
      <c r="AT224" s="42">
        <v>1677</v>
      </c>
      <c r="AU224" s="42">
        <v>0.25402504472271897</v>
      </c>
      <c r="AV224" s="42">
        <v>1.4891099929809599</v>
      </c>
      <c r="AW224" s="42">
        <v>18.089471817016602</v>
      </c>
      <c r="AX224" s="42"/>
      <c r="AY224" s="42"/>
      <c r="AZ224" s="42" t="s">
        <v>450</v>
      </c>
      <c r="BA224" s="42" t="s">
        <v>442</v>
      </c>
      <c r="BB224" s="42"/>
      <c r="BC224" s="42"/>
      <c r="BD224" s="110" t="s">
        <v>1329</v>
      </c>
      <c r="BE224" s="105" t="s">
        <v>1196</v>
      </c>
      <c r="BF224" s="105">
        <v>0.99528509200000004</v>
      </c>
      <c r="BG224" s="105">
        <v>1</v>
      </c>
      <c r="BH224" s="105">
        <v>0.95</v>
      </c>
      <c r="BI224" s="15" t="s">
        <v>1389</v>
      </c>
      <c r="BJ224" s="15">
        <v>0</v>
      </c>
    </row>
    <row r="225" spans="1:62" ht="14.4" x14ac:dyDescent="0.25">
      <c r="A225" s="114">
        <f t="shared" si="6"/>
        <v>1</v>
      </c>
      <c r="B225" s="3">
        <v>-97.75</v>
      </c>
      <c r="C225" s="3">
        <v>32.75</v>
      </c>
      <c r="D225" s="3">
        <v>38507</v>
      </c>
      <c r="E225" s="82" t="s">
        <v>523</v>
      </c>
      <c r="F225" s="11">
        <v>224</v>
      </c>
      <c r="G225" s="48" t="s">
        <v>1491</v>
      </c>
      <c r="H225" s="49"/>
      <c r="I225" s="49" t="s">
        <v>823</v>
      </c>
      <c r="J225" s="49">
        <v>32.81</v>
      </c>
      <c r="K225" s="49">
        <v>-97.81</v>
      </c>
      <c r="L225" s="18">
        <f t="shared" si="7"/>
        <v>0</v>
      </c>
      <c r="M225" s="49">
        <v>35.1</v>
      </c>
      <c r="N225" s="49"/>
      <c r="O225" s="49"/>
      <c r="P225" s="49">
        <v>35.1</v>
      </c>
      <c r="Q225" s="115">
        <v>70.891919250000001</v>
      </c>
      <c r="R225" s="115">
        <v>935.91208689999996</v>
      </c>
      <c r="S225" s="115">
        <v>150.88412210000001</v>
      </c>
      <c r="T225" s="115">
        <v>0.39997200700000002</v>
      </c>
      <c r="U225" s="115">
        <v>3.9</v>
      </c>
      <c r="V225" s="111">
        <v>0.72187501200000004</v>
      </c>
      <c r="W225" s="115">
        <v>0</v>
      </c>
      <c r="X225" s="49">
        <v>855</v>
      </c>
      <c r="Y225" s="90">
        <v>4.1052631578947368E-2</v>
      </c>
      <c r="Z225" s="121">
        <v>7.5746344378279151E-2</v>
      </c>
      <c r="AA225" s="105" t="s">
        <v>585</v>
      </c>
      <c r="AB225" s="49">
        <v>8</v>
      </c>
      <c r="AC225" s="49">
        <v>2474</v>
      </c>
      <c r="AD225" s="49"/>
      <c r="AE225" s="49" t="s">
        <v>493</v>
      </c>
      <c r="AF225" s="80" t="s">
        <v>23</v>
      </c>
      <c r="AG225" s="49"/>
      <c r="AH225" s="49"/>
      <c r="AI225" s="49"/>
      <c r="AJ225" s="49"/>
      <c r="AK225" s="49"/>
      <c r="AL225" s="49"/>
      <c r="AM225" s="49"/>
      <c r="AN225" s="49"/>
      <c r="AO225" s="49"/>
      <c r="AP225" s="49">
        <v>474</v>
      </c>
      <c r="AQ225" s="49">
        <v>855</v>
      </c>
      <c r="AR225" s="49"/>
      <c r="AS225" s="49"/>
      <c r="AT225" s="49"/>
      <c r="AU225" s="49"/>
      <c r="AV225" s="49"/>
      <c r="AW225" s="49"/>
      <c r="AX225" s="49"/>
      <c r="AY225" s="49"/>
      <c r="AZ225" s="49"/>
      <c r="BA225" s="49"/>
      <c r="BB225" s="49"/>
      <c r="BC225" s="49"/>
      <c r="BD225" s="120" t="s">
        <v>1329</v>
      </c>
      <c r="BE225" s="106" t="s">
        <v>1196</v>
      </c>
      <c r="BF225" s="106">
        <v>0.98610977899999996</v>
      </c>
      <c r="BG225" s="106">
        <v>1</v>
      </c>
      <c r="BH225" s="106">
        <v>0.875</v>
      </c>
      <c r="BI225" s="15" t="s">
        <v>1389</v>
      </c>
      <c r="BJ225" s="15">
        <v>0</v>
      </c>
    </row>
    <row r="226" spans="1:62" x14ac:dyDescent="0.25">
      <c r="A226" s="114">
        <f t="shared" si="6"/>
        <v>1</v>
      </c>
      <c r="B226" s="3">
        <v>-80.25</v>
      </c>
      <c r="C226" s="3">
        <v>32.75</v>
      </c>
      <c r="D226" s="3">
        <v>38542</v>
      </c>
      <c r="E226" s="144" t="s">
        <v>522</v>
      </c>
      <c r="F226" s="11">
        <v>225</v>
      </c>
      <c r="G226" s="13" t="s">
        <v>766</v>
      </c>
      <c r="H226" s="13"/>
      <c r="I226" s="13"/>
      <c r="J226" s="13">
        <v>32.979999999999997</v>
      </c>
      <c r="K226" s="13">
        <v>-80.03</v>
      </c>
      <c r="L226" s="18">
        <f t="shared" si="7"/>
        <v>0</v>
      </c>
      <c r="M226" s="18">
        <v>152</v>
      </c>
      <c r="N226" s="13">
        <v>148</v>
      </c>
      <c r="O226" s="13">
        <v>156</v>
      </c>
      <c r="P226" s="11"/>
      <c r="Q226" s="115">
        <v>191.9727446</v>
      </c>
      <c r="R226" s="115">
        <v>1301.6350279999999</v>
      </c>
      <c r="S226" s="115">
        <v>307.66481299999998</v>
      </c>
      <c r="T226" s="115">
        <v>1.6617727999999998E-2</v>
      </c>
      <c r="U226" s="115">
        <v>5</v>
      </c>
      <c r="V226" s="111">
        <v>0.94559997299999998</v>
      </c>
      <c r="W226" s="115">
        <v>0</v>
      </c>
      <c r="X226" s="13">
        <v>944</v>
      </c>
      <c r="Y226" s="90">
        <v>0.16101694915254236</v>
      </c>
      <c r="Z226" s="121">
        <v>0.14748584704033543</v>
      </c>
      <c r="AA226" s="105" t="s">
        <v>533</v>
      </c>
      <c r="AB226" s="13"/>
      <c r="AC226" s="13"/>
      <c r="AD226" s="13"/>
      <c r="AE226" s="13"/>
      <c r="AF226" s="55" t="s">
        <v>24</v>
      </c>
      <c r="AG226" s="13" t="s">
        <v>769</v>
      </c>
      <c r="AH226" s="13"/>
      <c r="AI226" s="13">
        <v>6.5104719999999797E-2</v>
      </c>
      <c r="AJ226" s="13">
        <v>0</v>
      </c>
      <c r="AK226" s="13">
        <v>424.99157714843801</v>
      </c>
      <c r="AL226" s="13"/>
      <c r="AM226" s="13"/>
      <c r="AN226" s="13"/>
      <c r="AO226" s="13"/>
      <c r="AP226" s="13"/>
      <c r="AQ226" s="13"/>
      <c r="AR226" s="13">
        <v>111</v>
      </c>
      <c r="AS226" s="13">
        <v>19.080013702770799</v>
      </c>
      <c r="AT226" s="13">
        <v>902.09724705882195</v>
      </c>
      <c r="AU226" s="13">
        <v>1.04645037226064</v>
      </c>
      <c r="AV226" s="13">
        <v>0.69348287582397505</v>
      </c>
      <c r="AW226" s="13">
        <v>15.449114799499499</v>
      </c>
      <c r="AX226" s="13"/>
      <c r="AY226" s="13"/>
      <c r="AZ226" s="13"/>
      <c r="BA226" s="13" t="s">
        <v>443</v>
      </c>
      <c r="BB226" s="13"/>
      <c r="BC226" s="13"/>
      <c r="BD226" s="110" t="s">
        <v>1329</v>
      </c>
      <c r="BE226" s="105" t="s">
        <v>1196</v>
      </c>
      <c r="BF226" s="105">
        <v>0.498614793</v>
      </c>
      <c r="BG226" s="105">
        <v>0.92</v>
      </c>
      <c r="BH226" s="105">
        <v>0.96</v>
      </c>
      <c r="BI226" s="15" t="s">
        <v>1389</v>
      </c>
      <c r="BJ226" s="15">
        <v>0</v>
      </c>
    </row>
    <row r="227" spans="1:62" x14ac:dyDescent="0.25">
      <c r="A227" s="114">
        <f t="shared" si="6"/>
        <v>1</v>
      </c>
      <c r="B227" s="3">
        <v>-110.75</v>
      </c>
      <c r="C227" s="3">
        <v>32.25</v>
      </c>
      <c r="D227" s="3">
        <v>38796</v>
      </c>
      <c r="E227" s="146" t="s">
        <v>522</v>
      </c>
      <c r="F227" s="11">
        <v>226</v>
      </c>
      <c r="G227" s="48" t="s">
        <v>1014</v>
      </c>
      <c r="H227" s="18" t="s">
        <v>820</v>
      </c>
      <c r="I227" s="18" t="s">
        <v>1224</v>
      </c>
      <c r="J227" s="18">
        <v>32.270000000000003</v>
      </c>
      <c r="K227" s="18">
        <v>-110.9</v>
      </c>
      <c r="L227" s="18">
        <f t="shared" si="7"/>
        <v>0</v>
      </c>
      <c r="M227" s="18">
        <v>4.4000000000000004</v>
      </c>
      <c r="N227" s="18"/>
      <c r="O227" s="18"/>
      <c r="P227" s="11">
        <v>4.4000000000000004</v>
      </c>
      <c r="Q227" s="115">
        <v>2.9677051300000001</v>
      </c>
      <c r="R227" s="115">
        <v>406.51224359999998</v>
      </c>
      <c r="S227" s="115">
        <v>13.806653669999999</v>
      </c>
      <c r="T227" s="115">
        <v>0</v>
      </c>
      <c r="U227" s="115">
        <v>5</v>
      </c>
      <c r="V227" s="111">
        <v>0.31679999800000003</v>
      </c>
      <c r="W227" s="115">
        <v>1</v>
      </c>
      <c r="X227" s="18">
        <v>303</v>
      </c>
      <c r="Y227" s="90">
        <v>1.4521452145214523E-2</v>
      </c>
      <c r="Z227" s="121">
        <v>7.3004077416788642E-3</v>
      </c>
      <c r="AA227" s="105" t="s">
        <v>1012</v>
      </c>
      <c r="AB227" s="18"/>
      <c r="AC227" s="18"/>
      <c r="AD227" s="18"/>
      <c r="AE227" s="18"/>
      <c r="AF227" s="54" t="s">
        <v>1013</v>
      </c>
      <c r="AG227" s="18"/>
      <c r="AH227" s="18"/>
      <c r="AI227" s="18">
        <v>3.12341639999996</v>
      </c>
      <c r="AJ227" s="18">
        <v>25.890499114990199</v>
      </c>
      <c r="AK227" s="18">
        <v>483</v>
      </c>
      <c r="AL227" s="18"/>
      <c r="AM227" s="18"/>
      <c r="AN227" s="18"/>
      <c r="AO227" s="18"/>
      <c r="AP227" s="18"/>
      <c r="AQ227" s="18"/>
      <c r="AR227" s="18">
        <v>51</v>
      </c>
      <c r="AS227" s="18">
        <v>20.2037027707809</v>
      </c>
      <c r="AT227" s="18">
        <v>1470</v>
      </c>
      <c r="AU227" s="18">
        <v>0.206122448979592</v>
      </c>
      <c r="AV227" s="18">
        <v>1.5130265951156601</v>
      </c>
      <c r="AW227" s="18">
        <v>20.8116760253906</v>
      </c>
      <c r="AX227" s="18"/>
      <c r="AY227" s="18"/>
      <c r="AZ227" s="18"/>
      <c r="BA227" s="18" t="s">
        <v>445</v>
      </c>
      <c r="BB227" s="18"/>
      <c r="BC227" s="18"/>
      <c r="BD227" s="110" t="s">
        <v>1329</v>
      </c>
      <c r="BE227" s="105" t="s">
        <v>1196</v>
      </c>
      <c r="BF227" s="105">
        <v>1</v>
      </c>
      <c r="BG227" s="105">
        <v>1</v>
      </c>
      <c r="BH227" s="105">
        <v>0.96</v>
      </c>
      <c r="BI227" s="15" t="s">
        <v>1389</v>
      </c>
      <c r="BJ227" s="15">
        <v>1</v>
      </c>
    </row>
    <row r="228" spans="1:62" x14ac:dyDescent="0.25">
      <c r="A228" s="114">
        <f t="shared" si="6"/>
        <v>1</v>
      </c>
      <c r="B228" s="3">
        <v>-110.25</v>
      </c>
      <c r="C228" s="3">
        <v>32.25</v>
      </c>
      <c r="D228" s="3">
        <v>38797</v>
      </c>
      <c r="E228" s="14" t="s">
        <v>520</v>
      </c>
      <c r="F228" s="11">
        <v>227</v>
      </c>
      <c r="G228" s="13" t="s">
        <v>1632</v>
      </c>
      <c r="H228" s="18"/>
      <c r="I228" s="18"/>
      <c r="J228" s="24">
        <v>32.11</v>
      </c>
      <c r="K228" s="24">
        <v>-110.4</v>
      </c>
      <c r="L228" s="18">
        <f t="shared" si="7"/>
        <v>0</v>
      </c>
      <c r="M228" s="18">
        <v>0.3</v>
      </c>
      <c r="N228" s="22"/>
      <c r="O228" s="22"/>
      <c r="P228" s="11">
        <v>0.3</v>
      </c>
      <c r="Q228" s="115">
        <v>2.1990695960000002</v>
      </c>
      <c r="R228" s="115">
        <v>375.62873580000002</v>
      </c>
      <c r="S228" s="115">
        <v>11.87370336</v>
      </c>
      <c r="T228" s="115">
        <v>0</v>
      </c>
      <c r="U228" s="115">
        <v>4.5</v>
      </c>
      <c r="V228" s="111">
        <v>0.31350001700000002</v>
      </c>
      <c r="W228" s="115">
        <v>1</v>
      </c>
      <c r="X228" s="18"/>
      <c r="Y228" s="90" t="e">
        <v>#DIV/0!</v>
      </c>
      <c r="Z228" s="121">
        <v>5.8543699844790121E-3</v>
      </c>
      <c r="AA228" s="105" t="s">
        <v>1631</v>
      </c>
      <c r="AB228" s="24"/>
      <c r="AC228" s="18"/>
      <c r="AD228" s="18"/>
      <c r="AE228" s="18"/>
      <c r="AF228" s="57"/>
      <c r="AG228" s="18"/>
      <c r="AH228" s="18"/>
      <c r="AI228" s="18"/>
      <c r="AJ228" s="18"/>
      <c r="AK228" s="18"/>
      <c r="AL228" s="18"/>
      <c r="AM228" s="18"/>
      <c r="AN228" s="18"/>
      <c r="AO228" s="18"/>
      <c r="AP228" s="18"/>
      <c r="AQ228" s="18"/>
      <c r="AR228" s="18"/>
      <c r="AS228" s="18"/>
      <c r="AT228" s="18"/>
      <c r="AU228" s="18"/>
      <c r="AV228" s="18"/>
      <c r="AW228" s="18"/>
      <c r="AX228" s="18"/>
      <c r="AY228" s="18"/>
      <c r="AZ228" s="18"/>
      <c r="BA228" s="18"/>
      <c r="BB228" s="18"/>
      <c r="BC228" s="18"/>
      <c r="BD228" s="110" t="s">
        <v>1329</v>
      </c>
      <c r="BE228" s="105" t="s">
        <v>1196</v>
      </c>
      <c r="BF228" s="105">
        <v>1</v>
      </c>
      <c r="BG228" s="105">
        <v>1</v>
      </c>
      <c r="BH228" s="105">
        <v>0.95</v>
      </c>
      <c r="BI228" s="15" t="s">
        <v>1642</v>
      </c>
      <c r="BJ228" s="15">
        <v>0</v>
      </c>
    </row>
    <row r="229" spans="1:62" x14ac:dyDescent="0.25">
      <c r="A229" s="114">
        <f t="shared" si="6"/>
        <v>1</v>
      </c>
      <c r="B229" s="3">
        <v>-106.75</v>
      </c>
      <c r="C229" s="3">
        <v>32.25</v>
      </c>
      <c r="D229" s="3">
        <v>38804</v>
      </c>
      <c r="E229" s="82" t="s">
        <v>523</v>
      </c>
      <c r="F229" s="11">
        <v>228</v>
      </c>
      <c r="G229" s="13" t="s">
        <v>780</v>
      </c>
      <c r="H229" s="18" t="s">
        <v>778</v>
      </c>
      <c r="I229" s="18" t="s">
        <v>779</v>
      </c>
      <c r="J229" s="18">
        <v>32.47</v>
      </c>
      <c r="K229" s="18">
        <v>-106.54</v>
      </c>
      <c r="L229" s="18">
        <f t="shared" si="7"/>
        <v>0</v>
      </c>
      <c r="M229" s="18">
        <v>2.5</v>
      </c>
      <c r="N229" s="18">
        <v>1.5</v>
      </c>
      <c r="O229" s="18">
        <v>9.5</v>
      </c>
      <c r="P229" s="11">
        <v>2.5</v>
      </c>
      <c r="Q229" s="115">
        <v>2.4080140810000001</v>
      </c>
      <c r="R229" s="115">
        <v>257.32188530000002</v>
      </c>
      <c r="S229" s="115">
        <v>5.6955295829999999</v>
      </c>
      <c r="T229" s="115">
        <v>3.8433959999999998E-3</v>
      </c>
      <c r="U229" s="115">
        <v>4.75</v>
      </c>
      <c r="V229" s="111">
        <v>0.78787499699999997</v>
      </c>
      <c r="W229" s="115">
        <v>1</v>
      </c>
      <c r="X229" s="18">
        <v>230</v>
      </c>
      <c r="Y229" s="90">
        <v>1.0869565217391304E-2</v>
      </c>
      <c r="Z229" s="116">
        <v>9.357983980287336E-3</v>
      </c>
      <c r="AA229" s="105" t="s">
        <v>782</v>
      </c>
      <c r="AB229" s="18">
        <v>1</v>
      </c>
      <c r="AC229" s="18"/>
      <c r="AD229" s="18"/>
      <c r="AE229" s="18" t="s">
        <v>490</v>
      </c>
      <c r="AF229" s="54" t="s">
        <v>23</v>
      </c>
      <c r="AG229" s="18" t="s">
        <v>769</v>
      </c>
      <c r="AH229" s="18"/>
      <c r="AI229" s="13">
        <v>1.711028</v>
      </c>
      <c r="AJ229" s="13">
        <v>69.671600341796903</v>
      </c>
      <c r="AK229" s="13">
        <v>462</v>
      </c>
      <c r="AL229" s="18"/>
      <c r="AM229" s="18"/>
      <c r="AN229" s="18"/>
      <c r="AO229" s="18"/>
      <c r="AP229" s="18"/>
      <c r="AQ229" s="18"/>
      <c r="AR229" s="13">
        <v>48</v>
      </c>
      <c r="AS229" s="13">
        <v>16.215627204030199</v>
      </c>
      <c r="AT229" s="13">
        <v>1638.4870588235301</v>
      </c>
      <c r="AU229" s="13">
        <v>0.16488640165891899</v>
      </c>
      <c r="AV229" s="13">
        <v>1.53162121772766</v>
      </c>
      <c r="AW229" s="13">
        <v>15.9945669174194</v>
      </c>
      <c r="AX229" s="13"/>
      <c r="AY229" s="13"/>
      <c r="AZ229" s="13"/>
      <c r="BA229" s="13" t="s">
        <v>445</v>
      </c>
      <c r="BB229" s="18"/>
      <c r="BC229" s="18"/>
      <c r="BD229" s="110" t="s">
        <v>1329</v>
      </c>
      <c r="BE229" s="105" t="s">
        <v>1196</v>
      </c>
      <c r="BF229" s="105">
        <v>1</v>
      </c>
      <c r="BG229" s="105">
        <v>1</v>
      </c>
      <c r="BH229" s="105">
        <v>0.95499999999999996</v>
      </c>
      <c r="BI229" s="15" t="s">
        <v>1389</v>
      </c>
      <c r="BJ229" s="15">
        <v>1</v>
      </c>
    </row>
    <row r="230" spans="1:62" x14ac:dyDescent="0.25">
      <c r="A230" s="114">
        <f t="shared" si="6"/>
        <v>1</v>
      </c>
      <c r="B230" s="3">
        <v>-100.75</v>
      </c>
      <c r="C230" s="3">
        <v>32.25</v>
      </c>
      <c r="D230" s="3">
        <v>38816</v>
      </c>
      <c r="E230" s="105" t="s">
        <v>1522</v>
      </c>
      <c r="F230" s="11">
        <v>229</v>
      </c>
      <c r="G230" s="105" t="s">
        <v>1531</v>
      </c>
      <c r="H230" s="18" t="s">
        <v>820</v>
      </c>
      <c r="I230" s="105" t="s">
        <v>1530</v>
      </c>
      <c r="J230" s="105">
        <v>32.338500000000003</v>
      </c>
      <c r="K230" s="105">
        <v>-100.976</v>
      </c>
      <c r="L230" s="18">
        <f t="shared" si="7"/>
        <v>0</v>
      </c>
      <c r="M230" s="105">
        <v>14.731999999999999</v>
      </c>
      <c r="N230" s="105">
        <v>3.81</v>
      </c>
      <c r="O230" s="105">
        <v>14.731999999999999</v>
      </c>
      <c r="P230" s="105">
        <v>9.27</v>
      </c>
      <c r="Q230" s="105">
        <v>9.8260648689999996</v>
      </c>
      <c r="R230" s="3">
        <v>591.22041249999995</v>
      </c>
      <c r="S230" s="3">
        <v>24.708004599999999</v>
      </c>
      <c r="T230" s="105">
        <v>0.508290829</v>
      </c>
      <c r="U230" s="105">
        <v>4.5</v>
      </c>
      <c r="V230" s="105">
        <v>0.82649999900000004</v>
      </c>
      <c r="W230" s="105">
        <v>1</v>
      </c>
      <c r="Y230" s="92"/>
      <c r="Z230" s="130"/>
      <c r="AA230" s="105" t="s">
        <v>1523</v>
      </c>
      <c r="BD230" s="110" t="s">
        <v>1329</v>
      </c>
      <c r="BE230" s="105" t="s">
        <v>1196</v>
      </c>
      <c r="BF230" s="105">
        <v>0.99915247799999996</v>
      </c>
      <c r="BG230" s="105">
        <v>1</v>
      </c>
      <c r="BH230" s="105">
        <v>0.95</v>
      </c>
      <c r="BI230" s="15" t="s">
        <v>1389</v>
      </c>
      <c r="BJ230" s="15">
        <v>0</v>
      </c>
    </row>
    <row r="231" spans="1:62" x14ac:dyDescent="0.25">
      <c r="A231" s="114">
        <f t="shared" si="6"/>
        <v>1</v>
      </c>
      <c r="B231" s="3">
        <v>34.75</v>
      </c>
      <c r="C231" s="3">
        <v>32.25</v>
      </c>
      <c r="D231" s="3">
        <v>38921</v>
      </c>
      <c r="E231" s="144" t="s">
        <v>522</v>
      </c>
      <c r="F231" s="11">
        <v>230</v>
      </c>
      <c r="G231" s="13"/>
      <c r="H231" s="18"/>
      <c r="I231" s="18"/>
      <c r="J231" s="18">
        <v>32.1</v>
      </c>
      <c r="K231" s="18">
        <v>34.799999999999997</v>
      </c>
      <c r="L231" s="18">
        <f t="shared" si="7"/>
        <v>0</v>
      </c>
      <c r="M231" s="18">
        <v>81.599999999999994</v>
      </c>
      <c r="N231" s="18"/>
      <c r="O231" s="18"/>
      <c r="P231" s="11">
        <v>81.599999999999994</v>
      </c>
      <c r="Q231" s="115">
        <v>48.883517990000001</v>
      </c>
      <c r="R231" s="115">
        <v>545.70050330000004</v>
      </c>
      <c r="S231" s="115">
        <v>195.36219990000001</v>
      </c>
      <c r="T231" s="115">
        <v>0.27416554500000001</v>
      </c>
      <c r="U231" s="115">
        <v>4.5</v>
      </c>
      <c r="V231" s="111">
        <v>0.740999937</v>
      </c>
      <c r="W231" s="115">
        <v>1</v>
      </c>
      <c r="X231" s="18">
        <v>544</v>
      </c>
      <c r="Y231" s="90">
        <v>0.15</v>
      </c>
      <c r="Z231" s="121">
        <v>8.957938961138541E-2</v>
      </c>
      <c r="AA231" s="105" t="s">
        <v>718</v>
      </c>
      <c r="AB231" s="18"/>
      <c r="AC231" s="18"/>
      <c r="AD231" s="18"/>
      <c r="AE231" s="18"/>
      <c r="AF231" s="54"/>
      <c r="AG231" s="18"/>
      <c r="AH231" s="18"/>
      <c r="AI231" s="18">
        <v>0.63012499999998295</v>
      </c>
      <c r="AJ231" s="18">
        <v>0</v>
      </c>
      <c r="AK231" s="18">
        <v>369.64001464843801</v>
      </c>
      <c r="AL231" s="18"/>
      <c r="AM231" s="18"/>
      <c r="AN231" s="18"/>
      <c r="AO231" s="18"/>
      <c r="AP231" s="18"/>
      <c r="AQ231" s="18"/>
      <c r="AR231" s="18">
        <v>69</v>
      </c>
      <c r="AS231" s="18">
        <v>20.6612644836272</v>
      </c>
      <c r="AT231" s="18">
        <v>1290</v>
      </c>
      <c r="AU231" s="18">
        <v>0.42170542635658897</v>
      </c>
      <c r="AV231" s="18">
        <v>0.86827403306961104</v>
      </c>
      <c r="AW231" s="18">
        <v>18.009578704833999</v>
      </c>
      <c r="AX231" s="18"/>
      <c r="AY231" s="18"/>
      <c r="AZ231" s="18" t="s">
        <v>448</v>
      </c>
      <c r="BA231" s="18" t="s">
        <v>445</v>
      </c>
      <c r="BB231" s="18"/>
      <c r="BC231" s="18"/>
      <c r="BD231" s="110" t="s">
        <v>1330</v>
      </c>
      <c r="BE231" s="105" t="s">
        <v>1195</v>
      </c>
      <c r="BF231" s="105">
        <v>0.27997926899999998</v>
      </c>
      <c r="BG231" s="105">
        <v>0.28000000000000003</v>
      </c>
      <c r="BH231" s="105">
        <v>0.95</v>
      </c>
      <c r="BI231" s="15" t="s">
        <v>1389</v>
      </c>
      <c r="BJ231" s="15">
        <v>0</v>
      </c>
    </row>
    <row r="232" spans="1:62" x14ac:dyDescent="0.25">
      <c r="A232" s="114">
        <f t="shared" si="6"/>
        <v>1</v>
      </c>
      <c r="B232" s="3">
        <v>35.25</v>
      </c>
      <c r="C232" s="3">
        <v>32.25</v>
      </c>
      <c r="D232" s="3">
        <v>38922</v>
      </c>
      <c r="E232" s="29" t="s">
        <v>521</v>
      </c>
      <c r="F232" s="11">
        <v>231</v>
      </c>
      <c r="G232" s="13" t="s">
        <v>1539</v>
      </c>
      <c r="H232" s="18" t="s">
        <v>373</v>
      </c>
      <c r="I232" s="18" t="s">
        <v>1537</v>
      </c>
      <c r="J232" s="18">
        <v>32.090000000000003</v>
      </c>
      <c r="K232" s="18">
        <v>35.299999999999997</v>
      </c>
      <c r="L232" s="18">
        <f t="shared" si="7"/>
        <v>0</v>
      </c>
      <c r="M232" s="18">
        <v>144</v>
      </c>
      <c r="N232" s="18">
        <v>110</v>
      </c>
      <c r="O232" s="18">
        <v>150</v>
      </c>
      <c r="P232" s="11">
        <v>144</v>
      </c>
      <c r="Q232" s="115">
        <v>63.518706799999997</v>
      </c>
      <c r="R232" s="115">
        <v>553.50267259999998</v>
      </c>
      <c r="S232" s="115">
        <v>244.30922169999999</v>
      </c>
      <c r="T232" s="115">
        <v>0.87534099899999995</v>
      </c>
      <c r="U232" s="115">
        <v>3.5</v>
      </c>
      <c r="V232" s="111">
        <v>0.346500009</v>
      </c>
      <c r="W232" s="115">
        <v>1</v>
      </c>
      <c r="X232" s="18">
        <v>500</v>
      </c>
      <c r="Y232" s="90">
        <v>0.28799999999999998</v>
      </c>
      <c r="Z232" s="121">
        <v>0.11475772375845777</v>
      </c>
      <c r="AA232" s="105" t="s">
        <v>582</v>
      </c>
      <c r="AB232" s="18"/>
      <c r="AC232" s="18">
        <v>6450</v>
      </c>
      <c r="AD232" s="18"/>
      <c r="AE232" s="18" t="s">
        <v>1538</v>
      </c>
      <c r="AF232" s="54" t="s">
        <v>524</v>
      </c>
      <c r="AG232" s="18"/>
      <c r="AH232" s="18"/>
      <c r="AI232" s="18"/>
      <c r="AJ232" s="18"/>
      <c r="AK232" s="18"/>
      <c r="AL232" s="18"/>
      <c r="AM232" s="18"/>
      <c r="AN232" s="18"/>
      <c r="AO232" s="18"/>
      <c r="AP232" s="18"/>
      <c r="AQ232" s="18"/>
      <c r="AR232" s="18"/>
      <c r="AS232" s="18"/>
      <c r="AT232" s="18"/>
      <c r="AU232" s="18"/>
      <c r="AV232" s="18"/>
      <c r="AW232" s="18"/>
      <c r="AX232" s="18"/>
      <c r="AY232" s="18"/>
      <c r="AZ232" s="18"/>
      <c r="BA232" s="18"/>
      <c r="BB232" s="18"/>
      <c r="BC232" s="18"/>
      <c r="BD232" s="110" t="s">
        <v>1330</v>
      </c>
      <c r="BE232" s="105" t="s">
        <v>1195</v>
      </c>
      <c r="BF232" s="105">
        <v>0.99987078500000004</v>
      </c>
      <c r="BG232" s="105">
        <v>1</v>
      </c>
      <c r="BH232" s="105">
        <v>0.82499999999999996</v>
      </c>
      <c r="BI232" s="15" t="s">
        <v>1390</v>
      </c>
      <c r="BJ232" s="15">
        <v>0</v>
      </c>
    </row>
    <row r="233" spans="1:62" ht="14.4" x14ac:dyDescent="0.25">
      <c r="A233" s="114">
        <f t="shared" si="6"/>
        <v>1</v>
      </c>
      <c r="B233" s="3">
        <v>35.75</v>
      </c>
      <c r="C233" s="3">
        <v>32.25</v>
      </c>
      <c r="D233" s="3">
        <v>38923</v>
      </c>
      <c r="E233" s="42" t="s">
        <v>523</v>
      </c>
      <c r="F233" s="11">
        <v>232</v>
      </c>
      <c r="G233" s="41" t="s">
        <v>1495</v>
      </c>
      <c r="H233" s="105" t="s">
        <v>475</v>
      </c>
      <c r="I233" s="105" t="s">
        <v>1414</v>
      </c>
      <c r="J233" s="42">
        <v>32.2806</v>
      </c>
      <c r="K233" s="42">
        <v>35.895299999999999</v>
      </c>
      <c r="L233" s="18">
        <f t="shared" si="7"/>
        <v>0</v>
      </c>
      <c r="M233" s="18">
        <v>28.35</v>
      </c>
      <c r="N233" s="42"/>
      <c r="O233" s="42"/>
      <c r="P233" s="100">
        <v>28.35</v>
      </c>
      <c r="Q233" s="115">
        <v>18.499759780000002</v>
      </c>
      <c r="R233" s="115">
        <v>400.623943</v>
      </c>
      <c r="S233" s="115">
        <v>54.122272170000002</v>
      </c>
      <c r="T233" s="115">
        <v>0.73783854000000004</v>
      </c>
      <c r="U233" s="115">
        <v>4.0999999999999996</v>
      </c>
      <c r="V233" s="111">
        <v>0.351000011</v>
      </c>
      <c r="W233" s="115">
        <v>1</v>
      </c>
      <c r="X233" s="42">
        <v>480</v>
      </c>
      <c r="Y233" s="90">
        <v>5.9062500000000004E-2</v>
      </c>
      <c r="Z233" s="116">
        <v>4.6177369336489596E-2</v>
      </c>
      <c r="AA233" s="105" t="s">
        <v>821</v>
      </c>
      <c r="AB233" s="42">
        <v>1</v>
      </c>
      <c r="AC233" s="42"/>
      <c r="AD233" s="42"/>
      <c r="AE233" s="42" t="s">
        <v>507</v>
      </c>
      <c r="AF233" s="56" t="s">
        <v>23</v>
      </c>
      <c r="AG233" s="42"/>
      <c r="AH233" s="42"/>
      <c r="AI233" s="42">
        <v>3.0346883538560099</v>
      </c>
      <c r="AJ233" s="42">
        <v>15.9990997314453</v>
      </c>
      <c r="AK233" s="42">
        <v>757.192626953125</v>
      </c>
      <c r="AL233" s="42"/>
      <c r="AM233" s="42"/>
      <c r="AN233" s="42"/>
      <c r="AO233" s="42"/>
      <c r="AP233" s="42"/>
      <c r="AQ233" s="42"/>
      <c r="AR233" s="42">
        <v>53</v>
      </c>
      <c r="AS233" s="42">
        <v>18.655271556413101</v>
      </c>
      <c r="AT233" s="42">
        <v>1560.9803305764699</v>
      </c>
      <c r="AU233" s="42">
        <v>0.21485536335906</v>
      </c>
      <c r="AV233" s="42">
        <v>1.5132313966751101</v>
      </c>
      <c r="AW233" s="42">
        <v>31.691047668456999</v>
      </c>
      <c r="AX233" s="42"/>
      <c r="AY233" s="42"/>
      <c r="AZ233" s="42"/>
      <c r="BA233" s="42" t="s">
        <v>443</v>
      </c>
      <c r="BB233" s="42"/>
      <c r="BC233" s="42"/>
      <c r="BD233" s="110" t="s">
        <v>475</v>
      </c>
      <c r="BE233" s="105" t="s">
        <v>1195</v>
      </c>
      <c r="BF233" s="105">
        <v>0.99988702299999999</v>
      </c>
      <c r="BG233" s="105">
        <v>1</v>
      </c>
      <c r="BH233" s="105">
        <v>0.9</v>
      </c>
      <c r="BI233" s="15" t="s">
        <v>1389</v>
      </c>
      <c r="BJ233" s="15">
        <v>0</v>
      </c>
    </row>
    <row r="234" spans="1:62" x14ac:dyDescent="0.25">
      <c r="A234" s="114">
        <f t="shared" si="6"/>
        <v>1</v>
      </c>
      <c r="B234" s="3">
        <v>37.25</v>
      </c>
      <c r="C234" s="3">
        <v>32.25</v>
      </c>
      <c r="D234" s="3">
        <v>38926</v>
      </c>
      <c r="E234" s="105" t="s">
        <v>1391</v>
      </c>
      <c r="F234" s="11">
        <v>233</v>
      </c>
      <c r="G234" s="105" t="s">
        <v>1432</v>
      </c>
      <c r="H234" s="105" t="s">
        <v>475</v>
      </c>
      <c r="I234" s="105" t="s">
        <v>1416</v>
      </c>
      <c r="J234" s="123">
        <v>32.25</v>
      </c>
      <c r="K234" s="123">
        <v>37.25</v>
      </c>
      <c r="L234" s="18">
        <f t="shared" si="7"/>
        <v>0</v>
      </c>
      <c r="M234" s="105">
        <v>1</v>
      </c>
      <c r="N234" s="105">
        <v>0.2</v>
      </c>
      <c r="O234" s="105">
        <v>1.5</v>
      </c>
      <c r="P234" s="134"/>
      <c r="Q234" s="105">
        <v>1.1983711889999999</v>
      </c>
      <c r="R234" s="105">
        <v>78.161204429999998</v>
      </c>
      <c r="S234" s="105">
        <v>7.3930368209999999</v>
      </c>
      <c r="T234" s="105">
        <v>0</v>
      </c>
      <c r="U234" s="105">
        <v>4.5</v>
      </c>
      <c r="V234" s="105">
        <v>0.37762498900000002</v>
      </c>
      <c r="W234" s="105">
        <v>1</v>
      </c>
      <c r="X234" s="105">
        <v>67</v>
      </c>
      <c r="Y234" s="90">
        <v>1.4925373134328358E-2</v>
      </c>
      <c r="Z234" s="116">
        <v>1.5332046091049099E-2</v>
      </c>
      <c r="AA234" s="105" t="s">
        <v>1457</v>
      </c>
      <c r="AE234" s="105" t="s">
        <v>1451</v>
      </c>
      <c r="BD234" s="110" t="s">
        <v>475</v>
      </c>
      <c r="BE234" s="105" t="s">
        <v>1195</v>
      </c>
      <c r="BF234" s="105">
        <v>1</v>
      </c>
      <c r="BG234" s="105">
        <v>1</v>
      </c>
      <c r="BH234" s="105">
        <v>0.95</v>
      </c>
      <c r="BI234" s="15" t="s">
        <v>1389</v>
      </c>
      <c r="BJ234" s="15">
        <v>0</v>
      </c>
    </row>
    <row r="235" spans="1:62" ht="15.6" x14ac:dyDescent="0.35">
      <c r="A235" s="114">
        <f t="shared" si="6"/>
        <v>1</v>
      </c>
      <c r="B235" s="3">
        <v>50.75</v>
      </c>
      <c r="C235" s="3">
        <v>32.25</v>
      </c>
      <c r="D235" s="3">
        <v>38953</v>
      </c>
      <c r="E235" s="14" t="s">
        <v>520</v>
      </c>
      <c r="F235" s="11">
        <v>234</v>
      </c>
      <c r="G235" s="13" t="s">
        <v>1656</v>
      </c>
      <c r="H235" s="18" t="s">
        <v>1249</v>
      </c>
      <c r="I235" s="18" t="s">
        <v>1506</v>
      </c>
      <c r="J235" s="24">
        <v>32.325200000000002</v>
      </c>
      <c r="K235" s="24">
        <v>50.86</v>
      </c>
      <c r="L235" s="18">
        <f t="shared" si="7"/>
        <v>0</v>
      </c>
      <c r="M235" s="18">
        <v>128</v>
      </c>
      <c r="N235" s="22"/>
      <c r="O235" s="22">
        <v>556</v>
      </c>
      <c r="P235" s="11">
        <v>128</v>
      </c>
      <c r="Q235" s="115">
        <v>25.663468349999999</v>
      </c>
      <c r="R235" s="115">
        <v>465.97861519999998</v>
      </c>
      <c r="S235" s="115">
        <v>160.05092289999999</v>
      </c>
      <c r="T235" s="115">
        <v>0.40703104200000001</v>
      </c>
      <c r="U235" s="115">
        <v>4.5</v>
      </c>
      <c r="V235" s="111">
        <v>0.370499998</v>
      </c>
      <c r="W235" s="115">
        <v>1</v>
      </c>
      <c r="X235" s="18">
        <v>875</v>
      </c>
      <c r="Y235" s="90">
        <v>0.1462857142857143</v>
      </c>
      <c r="Z235" s="121">
        <v>5.5074347860494484E-2</v>
      </c>
      <c r="AA235" s="105" t="s">
        <v>877</v>
      </c>
      <c r="AB235" s="24"/>
      <c r="AC235" s="18">
        <v>344</v>
      </c>
      <c r="AD235" s="18"/>
      <c r="AE235" s="18"/>
      <c r="AF235" s="57"/>
      <c r="AG235" s="18"/>
      <c r="AH235" s="18"/>
      <c r="AI235" s="18"/>
      <c r="AJ235" s="18"/>
      <c r="AK235" s="18"/>
      <c r="AL235" s="18"/>
      <c r="AM235" s="18"/>
      <c r="AN235" s="18"/>
      <c r="AO235" s="18"/>
      <c r="AP235" s="18"/>
      <c r="AQ235" s="18"/>
      <c r="AR235" s="18"/>
      <c r="AS235" s="18"/>
      <c r="AT235" s="18"/>
      <c r="AU235" s="18"/>
      <c r="AV235" s="18"/>
      <c r="AW235" s="18"/>
      <c r="AX235" s="18"/>
      <c r="AY235" s="18"/>
      <c r="AZ235" s="18"/>
      <c r="BA235" s="18"/>
      <c r="BB235" s="18"/>
      <c r="BC235" s="18"/>
      <c r="BD235" s="110" t="s">
        <v>1331</v>
      </c>
      <c r="BE235" s="105" t="s">
        <v>1195</v>
      </c>
      <c r="BF235" s="105">
        <v>1</v>
      </c>
      <c r="BG235" s="105">
        <v>1</v>
      </c>
      <c r="BH235" s="105">
        <v>0.95</v>
      </c>
      <c r="BI235" s="15" t="s">
        <v>1390</v>
      </c>
      <c r="BJ235" s="15">
        <v>0</v>
      </c>
    </row>
    <row r="236" spans="1:62" x14ac:dyDescent="0.25">
      <c r="A236" s="114">
        <f t="shared" si="6"/>
        <v>1</v>
      </c>
      <c r="B236" s="3">
        <v>-110.75</v>
      </c>
      <c r="C236" s="3">
        <v>31.75</v>
      </c>
      <c r="D236" s="3">
        <v>39112</v>
      </c>
      <c r="E236" s="146" t="s">
        <v>522</v>
      </c>
      <c r="F236" s="11">
        <v>235</v>
      </c>
      <c r="G236" s="18" t="s">
        <v>1139</v>
      </c>
      <c r="H236" s="18" t="s">
        <v>978</v>
      </c>
      <c r="I236" s="18" t="s">
        <v>1225</v>
      </c>
      <c r="J236" s="18">
        <v>31.8</v>
      </c>
      <c r="K236" s="18">
        <v>-110.8</v>
      </c>
      <c r="L236" s="18">
        <f t="shared" si="7"/>
        <v>0</v>
      </c>
      <c r="M236" s="18">
        <v>0.2</v>
      </c>
      <c r="N236" s="18"/>
      <c r="O236" s="18"/>
      <c r="P236" s="18">
        <v>0.2</v>
      </c>
      <c r="Q236" s="115">
        <v>4.950310902</v>
      </c>
      <c r="R236" s="115">
        <v>462.04700339999999</v>
      </c>
      <c r="S236" s="115">
        <v>24.281990270000001</v>
      </c>
      <c r="T236" s="115">
        <v>0</v>
      </c>
      <c r="U236" s="115">
        <v>4.5</v>
      </c>
      <c r="V236" s="111">
        <v>0.31350001700000002</v>
      </c>
      <c r="W236" s="115">
        <v>1</v>
      </c>
      <c r="X236" s="18">
        <v>303</v>
      </c>
      <c r="Y236" s="90">
        <v>6.6006600660066007E-4</v>
      </c>
      <c r="Z236" s="125">
        <v>1.0713868644466766E-2</v>
      </c>
      <c r="AA236" s="105" t="s">
        <v>629</v>
      </c>
      <c r="AB236" s="18"/>
      <c r="AC236" s="18">
        <v>150</v>
      </c>
      <c r="AD236" s="18"/>
      <c r="AE236" s="18"/>
      <c r="AF236" s="54" t="s">
        <v>982</v>
      </c>
      <c r="AG236" s="18"/>
      <c r="AH236" s="18"/>
      <c r="AI236" s="18">
        <v>2.65647700000001</v>
      </c>
      <c r="AJ236" s="18">
        <v>28.622600555419901</v>
      </c>
      <c r="AK236" s="18">
        <v>545</v>
      </c>
      <c r="AL236" s="18"/>
      <c r="AM236" s="18"/>
      <c r="AN236" s="18"/>
      <c r="AO236" s="18"/>
      <c r="AP236" s="18"/>
      <c r="AQ236" s="18"/>
      <c r="AR236" s="18">
        <v>59</v>
      </c>
      <c r="AS236" s="18">
        <v>17.373040302267</v>
      </c>
      <c r="AT236" s="18">
        <v>1499</v>
      </c>
      <c r="AU236" s="18">
        <v>0.20213475650433599</v>
      </c>
      <c r="AV236" s="18">
        <v>1.4760829210281401</v>
      </c>
      <c r="AW236" s="18">
        <v>21.202938079833999</v>
      </c>
      <c r="AX236" s="18"/>
      <c r="AY236" s="18"/>
      <c r="AZ236" s="18" t="s">
        <v>448</v>
      </c>
      <c r="BA236" s="18" t="s">
        <v>443</v>
      </c>
      <c r="BB236" s="18"/>
      <c r="BC236" s="18"/>
      <c r="BD236" s="110" t="s">
        <v>1329</v>
      </c>
      <c r="BE236" s="105" t="s">
        <v>1196</v>
      </c>
      <c r="BF236" s="105">
        <v>1</v>
      </c>
      <c r="BG236" s="105">
        <v>1</v>
      </c>
      <c r="BH236" s="105">
        <v>0.95</v>
      </c>
      <c r="BI236" s="15" t="s">
        <v>1389</v>
      </c>
      <c r="BJ236" s="15">
        <v>0</v>
      </c>
    </row>
    <row r="237" spans="1:62" x14ac:dyDescent="0.25">
      <c r="A237" s="114">
        <f t="shared" si="6"/>
        <v>1</v>
      </c>
      <c r="B237" s="3">
        <v>-109.75</v>
      </c>
      <c r="C237" s="3">
        <v>31.75</v>
      </c>
      <c r="D237" s="3">
        <v>39114</v>
      </c>
      <c r="E237" s="14" t="s">
        <v>520</v>
      </c>
      <c r="F237" s="11">
        <v>236</v>
      </c>
      <c r="G237" s="13" t="s">
        <v>1633</v>
      </c>
      <c r="H237" s="18"/>
      <c r="I237" s="18"/>
      <c r="J237" s="24">
        <v>31.51</v>
      </c>
      <c r="K237" s="24">
        <v>-109.9</v>
      </c>
      <c r="L237" s="18">
        <f t="shared" si="7"/>
        <v>0</v>
      </c>
      <c r="M237" s="18">
        <v>0.7</v>
      </c>
      <c r="N237" s="22"/>
      <c r="O237" s="22"/>
      <c r="P237" s="11">
        <v>0.7</v>
      </c>
      <c r="Q237" s="115">
        <v>12.53703793</v>
      </c>
      <c r="R237" s="115">
        <v>410.23414910000002</v>
      </c>
      <c r="S237" s="115">
        <v>36.805808069999998</v>
      </c>
      <c r="T237" s="115">
        <v>0</v>
      </c>
      <c r="U237" s="115">
        <v>4.5</v>
      </c>
      <c r="V237" s="111">
        <v>0.740999937</v>
      </c>
      <c r="W237" s="115">
        <v>1</v>
      </c>
      <c r="X237" s="18"/>
      <c r="Y237" s="90" t="e">
        <v>#DIV/0!</v>
      </c>
      <c r="Z237" s="121">
        <v>3.0560688218068125E-2</v>
      </c>
      <c r="AA237" s="105" t="s">
        <v>813</v>
      </c>
      <c r="AB237" s="24"/>
      <c r="AC237" s="18"/>
      <c r="AD237" s="18"/>
      <c r="AE237" s="18"/>
      <c r="AF237" s="57"/>
      <c r="AG237" s="18"/>
      <c r="AH237" s="18"/>
      <c r="AI237" s="18"/>
      <c r="AJ237" s="18"/>
      <c r="AK237" s="18"/>
      <c r="AL237" s="18"/>
      <c r="AM237" s="18"/>
      <c r="AN237" s="18"/>
      <c r="AO237" s="18"/>
      <c r="AP237" s="18"/>
      <c r="AQ237" s="18"/>
      <c r="AR237" s="18"/>
      <c r="AS237" s="18"/>
      <c r="AT237" s="18"/>
      <c r="AU237" s="18"/>
      <c r="AV237" s="18"/>
      <c r="AW237" s="18"/>
      <c r="AX237" s="18"/>
      <c r="AY237" s="18"/>
      <c r="AZ237" s="18"/>
      <c r="BA237" s="18"/>
      <c r="BB237" s="18"/>
      <c r="BC237" s="18"/>
      <c r="BD237" s="110" t="s">
        <v>1329</v>
      </c>
      <c r="BE237" s="105" t="s">
        <v>1196</v>
      </c>
      <c r="BF237" s="105">
        <v>1</v>
      </c>
      <c r="BG237" s="105">
        <v>1</v>
      </c>
      <c r="BH237" s="105">
        <v>0.95</v>
      </c>
      <c r="BI237" s="15" t="s">
        <v>1642</v>
      </c>
      <c r="BJ237" s="15">
        <v>0</v>
      </c>
    </row>
    <row r="238" spans="1:62" x14ac:dyDescent="0.25">
      <c r="A238" s="114">
        <f t="shared" si="6"/>
        <v>1</v>
      </c>
      <c r="B238" s="3">
        <v>-106.75</v>
      </c>
      <c r="C238" s="3">
        <v>31.75</v>
      </c>
      <c r="D238" s="3">
        <v>39120</v>
      </c>
      <c r="E238" s="144" t="s">
        <v>522</v>
      </c>
      <c r="F238" s="11">
        <v>237</v>
      </c>
      <c r="G238" s="13" t="s">
        <v>1490</v>
      </c>
      <c r="H238" s="18" t="s">
        <v>975</v>
      </c>
      <c r="I238" s="18" t="s">
        <v>1219</v>
      </c>
      <c r="J238" s="18">
        <v>31.6</v>
      </c>
      <c r="K238" s="18">
        <v>-106.9</v>
      </c>
      <c r="L238" s="18">
        <f t="shared" si="7"/>
        <v>0</v>
      </c>
      <c r="M238" s="18">
        <v>0.27</v>
      </c>
      <c r="N238" s="18">
        <v>0.24</v>
      </c>
      <c r="O238" s="18">
        <v>0.27</v>
      </c>
      <c r="P238" s="11">
        <v>0.24</v>
      </c>
      <c r="Q238" s="115">
        <v>2.009279925</v>
      </c>
      <c r="R238" s="115">
        <v>257.09372100000002</v>
      </c>
      <c r="S238" s="115">
        <v>3.9098487350000002</v>
      </c>
      <c r="T238" s="115">
        <v>0</v>
      </c>
      <c r="U238" s="115">
        <v>5.75</v>
      </c>
      <c r="V238" s="111">
        <v>0.89699995499999996</v>
      </c>
      <c r="W238" s="115">
        <v>1</v>
      </c>
      <c r="X238" s="18">
        <v>230</v>
      </c>
      <c r="Y238" s="90">
        <v>1.1739130434782609E-3</v>
      </c>
      <c r="Z238" s="121">
        <v>7.8153597729601187E-3</v>
      </c>
      <c r="AA238" s="105" t="s">
        <v>737</v>
      </c>
      <c r="AB238" s="18"/>
      <c r="AC238" s="18">
        <v>350</v>
      </c>
      <c r="AD238" s="18" t="s">
        <v>191</v>
      </c>
      <c r="AE238" s="18"/>
      <c r="AF238" s="54" t="s">
        <v>518</v>
      </c>
      <c r="AG238" s="18"/>
      <c r="AH238" s="18"/>
      <c r="AI238" s="18">
        <v>0.56731900000000102</v>
      </c>
      <c r="AJ238" s="18">
        <v>103.31500244140599</v>
      </c>
      <c r="AK238" s="18">
        <v>146.419998168945</v>
      </c>
      <c r="AL238" s="18"/>
      <c r="AM238" s="18"/>
      <c r="AN238" s="18"/>
      <c r="AO238" s="18"/>
      <c r="AP238" s="18"/>
      <c r="AQ238" s="18"/>
      <c r="AR238" s="18">
        <v>42</v>
      </c>
      <c r="AS238" s="18">
        <v>18.549753148614599</v>
      </c>
      <c r="AT238" s="18">
        <v>1780</v>
      </c>
      <c r="AU238" s="18">
        <v>0.12921348314606701</v>
      </c>
      <c r="AV238" s="18">
        <v>1.5210520029068</v>
      </c>
      <c r="AW238" s="18">
        <v>16.8948879241943</v>
      </c>
      <c r="AX238" s="18"/>
      <c r="AY238" s="18"/>
      <c r="AZ238" s="18" t="s">
        <v>447</v>
      </c>
      <c r="BA238" s="18" t="s">
        <v>443</v>
      </c>
      <c r="BB238" s="18"/>
      <c r="BC238" s="18"/>
      <c r="BD238" s="110" t="s">
        <v>470</v>
      </c>
      <c r="BE238" s="105" t="s">
        <v>1196</v>
      </c>
      <c r="BF238" s="105">
        <v>1</v>
      </c>
      <c r="BG238" s="105">
        <v>1</v>
      </c>
      <c r="BH238" s="105">
        <v>0.97499999999999998</v>
      </c>
      <c r="BI238" s="15" t="s">
        <v>1389</v>
      </c>
      <c r="BJ238" s="15">
        <v>1</v>
      </c>
    </row>
    <row r="239" spans="1:62" x14ac:dyDescent="0.25">
      <c r="A239" s="114">
        <f t="shared" si="6"/>
        <v>1</v>
      </c>
      <c r="B239" s="3">
        <v>-106.25</v>
      </c>
      <c r="C239" s="3">
        <v>31.75</v>
      </c>
      <c r="D239" s="3">
        <v>39121</v>
      </c>
      <c r="E239" s="12" t="s">
        <v>523</v>
      </c>
      <c r="F239" s="11">
        <v>238</v>
      </c>
      <c r="G239" s="13" t="s">
        <v>1643</v>
      </c>
      <c r="H239" s="18"/>
      <c r="I239" s="18" t="s">
        <v>466</v>
      </c>
      <c r="J239" s="18">
        <v>31.85</v>
      </c>
      <c r="K239" s="18">
        <v>-106.25</v>
      </c>
      <c r="L239" s="18">
        <f t="shared" si="7"/>
        <v>0</v>
      </c>
      <c r="M239" s="18">
        <v>1.5</v>
      </c>
      <c r="N239" s="18">
        <v>0.2</v>
      </c>
      <c r="O239" s="18">
        <v>11.1</v>
      </c>
      <c r="P239" s="11">
        <v>1.5</v>
      </c>
      <c r="Q239" s="115">
        <v>2.3545159999999998</v>
      </c>
      <c r="R239" s="115">
        <v>264.10652549999998</v>
      </c>
      <c r="S239" s="115">
        <v>6.2203006490000003</v>
      </c>
      <c r="T239" s="115">
        <v>0.187151819</v>
      </c>
      <c r="U239" s="115">
        <v>4.75</v>
      </c>
      <c r="V239" s="111">
        <v>0.86427497900000005</v>
      </c>
      <c r="W239" s="115">
        <v>1</v>
      </c>
      <c r="X239" s="18">
        <v>224</v>
      </c>
      <c r="Y239" s="90">
        <v>6.6964285714285711E-3</v>
      </c>
      <c r="Z239" s="116">
        <v>8.915023947570877E-3</v>
      </c>
      <c r="AA239" s="105" t="s">
        <v>585</v>
      </c>
      <c r="AB239" s="18">
        <v>1</v>
      </c>
      <c r="AC239" s="18">
        <v>1152</v>
      </c>
      <c r="AD239" s="18"/>
      <c r="AE239" s="18" t="s">
        <v>491</v>
      </c>
      <c r="AF239" s="54" t="s">
        <v>23</v>
      </c>
      <c r="AG239" s="18" t="s">
        <v>822</v>
      </c>
      <c r="AH239" s="18"/>
      <c r="AI239" s="18"/>
      <c r="AJ239" s="18"/>
      <c r="AK239" s="18"/>
      <c r="AL239" s="18"/>
      <c r="AM239" s="18"/>
      <c r="AN239" s="18"/>
      <c r="AO239" s="18"/>
      <c r="AP239" s="18"/>
      <c r="AQ239" s="18"/>
      <c r="AR239" s="18"/>
      <c r="AS239" s="18"/>
      <c r="AT239" s="18"/>
      <c r="AU239" s="18"/>
      <c r="AV239" s="18"/>
      <c r="AW239" s="18"/>
      <c r="AX239" s="18"/>
      <c r="AY239" s="18"/>
      <c r="AZ239" s="18"/>
      <c r="BA239" s="18"/>
      <c r="BB239" s="18"/>
      <c r="BC239" s="18"/>
      <c r="BD239" s="110" t="s">
        <v>1329</v>
      </c>
      <c r="BE239" s="105" t="s">
        <v>1196</v>
      </c>
      <c r="BF239" s="105">
        <v>1</v>
      </c>
      <c r="BG239" s="105">
        <v>1</v>
      </c>
      <c r="BH239" s="105">
        <v>0.95499999999999996</v>
      </c>
      <c r="BI239" s="15" t="s">
        <v>1389</v>
      </c>
      <c r="BJ239" s="15">
        <v>1</v>
      </c>
    </row>
    <row r="240" spans="1:62" x14ac:dyDescent="0.25">
      <c r="A240" s="114">
        <f t="shared" si="6"/>
        <v>1</v>
      </c>
      <c r="B240" s="3">
        <v>-99.75</v>
      </c>
      <c r="C240" s="3">
        <v>31.75</v>
      </c>
      <c r="D240" s="3">
        <v>39134</v>
      </c>
      <c r="E240" s="146" t="s">
        <v>522</v>
      </c>
      <c r="F240" s="11">
        <v>239</v>
      </c>
      <c r="G240" s="41" t="s">
        <v>1644</v>
      </c>
      <c r="H240" s="18" t="s">
        <v>820</v>
      </c>
      <c r="I240" s="42" t="s">
        <v>1245</v>
      </c>
      <c r="J240" s="42">
        <v>31.97</v>
      </c>
      <c r="K240" s="42">
        <v>-99.9</v>
      </c>
      <c r="L240" s="18">
        <f t="shared" si="7"/>
        <v>0</v>
      </c>
      <c r="M240" s="18">
        <v>10.1</v>
      </c>
      <c r="N240" s="42"/>
      <c r="O240" s="42"/>
      <c r="P240" s="100">
        <v>10.1</v>
      </c>
      <c r="Q240" s="115">
        <v>9.9929552570000002</v>
      </c>
      <c r="R240" s="115">
        <v>687.20836399999996</v>
      </c>
      <c r="S240" s="115">
        <v>21.300924689999999</v>
      </c>
      <c r="T240" s="115">
        <v>0.88957234900000004</v>
      </c>
      <c r="U240" s="115">
        <v>3.9</v>
      </c>
      <c r="V240" s="111">
        <v>0.551249981</v>
      </c>
      <c r="W240" s="115">
        <v>1</v>
      </c>
      <c r="X240" s="42">
        <v>649.79999999999995</v>
      </c>
      <c r="Y240" s="90">
        <v>1.5543244075100032E-2</v>
      </c>
      <c r="Z240" s="121">
        <v>1.4541376067481255E-2</v>
      </c>
      <c r="AA240" s="105" t="s">
        <v>585</v>
      </c>
      <c r="AB240" s="42"/>
      <c r="AC240" s="42"/>
      <c r="AD240" s="42"/>
      <c r="AE240" s="42"/>
      <c r="AF240" s="56" t="s">
        <v>518</v>
      </c>
      <c r="AG240" s="42"/>
      <c r="AH240" s="42"/>
      <c r="AI240" s="42">
        <v>0.52912040000000005</v>
      </c>
      <c r="AJ240" s="42">
        <v>26.4004001617432</v>
      </c>
      <c r="AK240" s="42">
        <v>941.26794433593795</v>
      </c>
      <c r="AL240" s="42"/>
      <c r="AM240" s="42"/>
      <c r="AN240" s="42"/>
      <c r="AO240" s="42"/>
      <c r="AP240" s="42"/>
      <c r="AQ240" s="42"/>
      <c r="AR240" s="42">
        <v>66</v>
      </c>
      <c r="AS240" s="42">
        <v>18.977964735516402</v>
      </c>
      <c r="AT240" s="42">
        <v>1657.23670588235</v>
      </c>
      <c r="AU240" s="42">
        <v>0.35945373134243602</v>
      </c>
      <c r="AV240" s="42">
        <v>1.33183741569519</v>
      </c>
      <c r="AW240" s="42">
        <v>21.166399002075199</v>
      </c>
      <c r="AX240" s="42"/>
      <c r="AY240" s="42"/>
      <c r="AZ240" s="42"/>
      <c r="BA240" s="42" t="s">
        <v>443</v>
      </c>
      <c r="BB240" s="42"/>
      <c r="BC240" s="42"/>
      <c r="BD240" s="110" t="s">
        <v>1329</v>
      </c>
      <c r="BE240" s="105" t="s">
        <v>1196</v>
      </c>
      <c r="BF240" s="105">
        <v>0.98748733700000002</v>
      </c>
      <c r="BG240" s="105">
        <v>1</v>
      </c>
      <c r="BH240" s="105">
        <v>0.875</v>
      </c>
      <c r="BI240" s="15" t="s">
        <v>1389</v>
      </c>
      <c r="BJ240" s="15">
        <v>0</v>
      </c>
    </row>
    <row r="241" spans="1:62" x14ac:dyDescent="0.25">
      <c r="A241" s="114">
        <f t="shared" si="6"/>
        <v>1</v>
      </c>
      <c r="B241" s="3">
        <v>6.75</v>
      </c>
      <c r="C241" s="3">
        <v>31.75</v>
      </c>
      <c r="D241" s="3">
        <v>39205</v>
      </c>
      <c r="E241" s="28" t="s">
        <v>1266</v>
      </c>
      <c r="F241" s="11">
        <v>240</v>
      </c>
      <c r="G241" s="13" t="s">
        <v>774</v>
      </c>
      <c r="H241" s="18" t="s">
        <v>276</v>
      </c>
      <c r="I241" s="18"/>
      <c r="J241" s="18">
        <v>31.51</v>
      </c>
      <c r="K241" s="18">
        <v>6.77</v>
      </c>
      <c r="L241" s="18">
        <f t="shared" si="7"/>
        <v>0</v>
      </c>
      <c r="M241" s="18">
        <v>0.36</v>
      </c>
      <c r="N241" s="18">
        <v>0.1</v>
      </c>
      <c r="O241" s="18">
        <v>0.9</v>
      </c>
      <c r="P241" s="11">
        <v>0.36</v>
      </c>
      <c r="Q241" s="115">
        <v>0.86684389299999998</v>
      </c>
      <c r="R241" s="115">
        <v>37.007872720000002</v>
      </c>
      <c r="S241" s="115">
        <v>4.3272567129999997</v>
      </c>
      <c r="T241" s="115">
        <v>0</v>
      </c>
      <c r="U241" s="115">
        <v>5</v>
      </c>
      <c r="V241" s="111">
        <v>0.90239995699999997</v>
      </c>
      <c r="W241" s="115">
        <v>1</v>
      </c>
      <c r="X241" s="18">
        <v>30.670000553000001</v>
      </c>
      <c r="Y241" s="90">
        <v>1.1737854369382671E-2</v>
      </c>
      <c r="Z241" s="121">
        <v>2.3423229413890589E-2</v>
      </c>
      <c r="AA241" s="105" t="s">
        <v>573</v>
      </c>
      <c r="AB241" s="18"/>
      <c r="AC241" s="18"/>
      <c r="AD241" s="18" t="s">
        <v>36</v>
      </c>
      <c r="AE241" s="18" t="s">
        <v>279</v>
      </c>
      <c r="AF241" s="54" t="s">
        <v>23</v>
      </c>
      <c r="AG241" s="18"/>
      <c r="AH241" s="18" t="s">
        <v>61</v>
      </c>
      <c r="AI241" s="18"/>
      <c r="AJ241" s="18"/>
      <c r="AK241" s="18"/>
      <c r="AL241" s="18">
        <v>2</v>
      </c>
      <c r="AM241" s="18" t="s">
        <v>277</v>
      </c>
      <c r="AN241" s="18" t="s">
        <v>278</v>
      </c>
      <c r="AO241" s="18"/>
      <c r="AP241" s="18"/>
      <c r="AQ241" s="18"/>
      <c r="AR241" s="18">
        <v>19.231999537</v>
      </c>
      <c r="AS241" s="18"/>
      <c r="AT241" s="18">
        <v>1888.9767025000001</v>
      </c>
      <c r="AU241" s="18">
        <v>1.6241427613999999E-2</v>
      </c>
      <c r="AV241" s="18"/>
      <c r="AW241" s="18"/>
      <c r="AX241" s="18">
        <v>9.8618331054999994E-2</v>
      </c>
      <c r="AY241" s="18" t="s">
        <v>46</v>
      </c>
      <c r="AZ241" s="18" t="s">
        <v>66</v>
      </c>
      <c r="BA241" s="18" t="s">
        <v>48</v>
      </c>
      <c r="BB241" s="18"/>
      <c r="BC241" s="18"/>
      <c r="BD241" s="110" t="s">
        <v>276</v>
      </c>
      <c r="BE241" s="105" t="s">
        <v>1198</v>
      </c>
      <c r="BF241" s="105">
        <v>1</v>
      </c>
      <c r="BG241" s="105">
        <v>1</v>
      </c>
      <c r="BH241" s="105">
        <v>0.96</v>
      </c>
      <c r="BI241" s="15" t="s">
        <v>1389</v>
      </c>
      <c r="BJ241" s="15">
        <v>1</v>
      </c>
    </row>
    <row r="242" spans="1:62" x14ac:dyDescent="0.25">
      <c r="A242" s="114">
        <f t="shared" si="6"/>
        <v>1</v>
      </c>
      <c r="B242" s="3">
        <v>34.75</v>
      </c>
      <c r="C242" s="3">
        <v>31.75</v>
      </c>
      <c r="D242" s="3">
        <v>39239</v>
      </c>
      <c r="E242" s="144" t="s">
        <v>522</v>
      </c>
      <c r="F242" s="11">
        <v>241</v>
      </c>
      <c r="G242" s="13"/>
      <c r="H242" s="18"/>
      <c r="I242" s="18"/>
      <c r="J242" s="18">
        <v>31.9</v>
      </c>
      <c r="K242" s="18">
        <v>34.799999999999997</v>
      </c>
      <c r="L242" s="18">
        <f t="shared" si="7"/>
        <v>0</v>
      </c>
      <c r="M242" s="18">
        <v>73.7</v>
      </c>
      <c r="N242" s="18"/>
      <c r="O242" s="18"/>
      <c r="P242" s="11">
        <v>73.7</v>
      </c>
      <c r="Q242" s="115">
        <v>72.177236989999997</v>
      </c>
      <c r="R242" s="115">
        <v>558.79140659999996</v>
      </c>
      <c r="S242" s="115">
        <v>222.02021970000001</v>
      </c>
      <c r="T242" s="115">
        <v>0.33351413400000002</v>
      </c>
      <c r="U242" s="115">
        <v>3.7</v>
      </c>
      <c r="V242" s="111">
        <v>0.61199998899999997</v>
      </c>
      <c r="W242" s="115">
        <v>1</v>
      </c>
      <c r="X242" s="18">
        <v>567</v>
      </c>
      <c r="Y242" s="90">
        <v>0.12998236331569665</v>
      </c>
      <c r="Z242" s="121">
        <v>0.12916669107284406</v>
      </c>
      <c r="AA242" s="105" t="s">
        <v>718</v>
      </c>
      <c r="AB242" s="18"/>
      <c r="AC242" s="18"/>
      <c r="AD242" s="18"/>
      <c r="AE242" s="18"/>
      <c r="AF242" s="54"/>
      <c r="AG242" s="18"/>
      <c r="AH242" s="18"/>
      <c r="AI242" s="18">
        <v>0.79110499999998696</v>
      </c>
      <c r="AJ242" s="18">
        <v>31.433599472045898</v>
      </c>
      <c r="AK242" s="18">
        <v>424.85998535156301</v>
      </c>
      <c r="AL242" s="18"/>
      <c r="AM242" s="18"/>
      <c r="AN242" s="18"/>
      <c r="AO242" s="18"/>
      <c r="AP242" s="18"/>
      <c r="AQ242" s="18"/>
      <c r="AR242" s="18">
        <v>67</v>
      </c>
      <c r="AS242" s="18">
        <v>20.659390428211601</v>
      </c>
      <c r="AT242" s="18">
        <v>1311</v>
      </c>
      <c r="AU242" s="18">
        <v>0.43249427917620098</v>
      </c>
      <c r="AV242" s="18">
        <v>1.0720560550689699</v>
      </c>
      <c r="AW242" s="18">
        <v>21.5590915679932</v>
      </c>
      <c r="AX242" s="18"/>
      <c r="AY242" s="18"/>
      <c r="AZ242" s="18" t="s">
        <v>449</v>
      </c>
      <c r="BA242" s="18" t="s">
        <v>445</v>
      </c>
      <c r="BB242" s="18"/>
      <c r="BC242" s="18"/>
      <c r="BD242" s="110" t="s">
        <v>1330</v>
      </c>
      <c r="BE242" s="105" t="s">
        <v>1195</v>
      </c>
      <c r="BF242" s="105">
        <v>0.77989262100000001</v>
      </c>
      <c r="BG242" s="105">
        <v>0.78</v>
      </c>
      <c r="BH242" s="105">
        <v>0.85</v>
      </c>
      <c r="BI242" s="15" t="s">
        <v>1389</v>
      </c>
      <c r="BJ242" s="15">
        <v>0</v>
      </c>
    </row>
    <row r="243" spans="1:62" x14ac:dyDescent="0.25">
      <c r="A243" s="114">
        <f t="shared" si="6"/>
        <v>1</v>
      </c>
      <c r="B243" s="3">
        <v>35.25</v>
      </c>
      <c r="C243" s="3">
        <v>31.75</v>
      </c>
      <c r="D243" s="3">
        <v>39240</v>
      </c>
      <c r="E243" s="147" t="s">
        <v>900</v>
      </c>
      <c r="F243" s="11">
        <v>242</v>
      </c>
      <c r="G243" s="48" t="s">
        <v>897</v>
      </c>
      <c r="H243" s="18" t="s">
        <v>902</v>
      </c>
      <c r="I243" s="49" t="s">
        <v>898</v>
      </c>
      <c r="J243" s="49">
        <v>31.9</v>
      </c>
      <c r="K243" s="49">
        <v>35.202300000000001</v>
      </c>
      <c r="L243" s="18">
        <f t="shared" si="7"/>
        <v>1</v>
      </c>
      <c r="M243" s="18">
        <v>232</v>
      </c>
      <c r="N243" s="18">
        <v>158</v>
      </c>
      <c r="O243" s="18">
        <v>232</v>
      </c>
      <c r="P243" s="18">
        <v>232</v>
      </c>
      <c r="Q243" s="115">
        <v>35.062696500000001</v>
      </c>
      <c r="R243" s="115">
        <v>481.70194670000001</v>
      </c>
      <c r="S243" s="115">
        <v>98.262371729999998</v>
      </c>
      <c r="T243" s="115">
        <v>0.79170069200000004</v>
      </c>
      <c r="U243" s="115">
        <v>3.5</v>
      </c>
      <c r="V243" s="111">
        <v>0.42074999200000002</v>
      </c>
      <c r="W243" s="115">
        <v>1</v>
      </c>
      <c r="X243" s="49">
        <v>659</v>
      </c>
      <c r="Y243" s="90">
        <v>0.35204855842185129</v>
      </c>
      <c r="Z243" s="121"/>
      <c r="AA243" s="105" t="s">
        <v>901</v>
      </c>
      <c r="AB243" s="49"/>
      <c r="AC243" s="49">
        <v>2.5</v>
      </c>
      <c r="AD243" s="49" t="s">
        <v>903</v>
      </c>
      <c r="AE243" s="49" t="s">
        <v>899</v>
      </c>
      <c r="AF243" s="80" t="s">
        <v>904</v>
      </c>
      <c r="AG243" s="49"/>
      <c r="AH243" s="49"/>
      <c r="AI243" s="49"/>
      <c r="AJ243" s="49"/>
      <c r="AK243" s="49"/>
      <c r="AL243" s="49"/>
      <c r="AM243" s="49"/>
      <c r="AN243" s="49"/>
      <c r="AO243" s="49"/>
      <c r="AP243" s="49"/>
      <c r="AQ243" s="49"/>
      <c r="AR243" s="49"/>
      <c r="AS243" s="49"/>
      <c r="AT243" s="49"/>
      <c r="AU243" s="49"/>
      <c r="AV243" s="49"/>
      <c r="AW243" s="49"/>
      <c r="AX243" s="49"/>
      <c r="AY243" s="49"/>
      <c r="AZ243" s="49"/>
      <c r="BA243" s="49"/>
      <c r="BB243" s="49"/>
      <c r="BC243" s="49"/>
      <c r="BD243" s="110" t="s">
        <v>1330</v>
      </c>
      <c r="BE243" s="105" t="s">
        <v>1195</v>
      </c>
      <c r="BF243" s="105">
        <v>0.92605870999999995</v>
      </c>
      <c r="BG243" s="105">
        <v>1</v>
      </c>
      <c r="BH243" s="105">
        <v>0.82499999999999996</v>
      </c>
      <c r="BI243" s="15" t="s">
        <v>1390</v>
      </c>
      <c r="BJ243" s="15">
        <v>0</v>
      </c>
    </row>
    <row r="244" spans="1:62" x14ac:dyDescent="0.25">
      <c r="A244" s="114">
        <f t="shared" si="6"/>
        <v>1</v>
      </c>
      <c r="B244" s="3">
        <v>-106.75</v>
      </c>
      <c r="C244" s="3">
        <v>31.25</v>
      </c>
      <c r="D244" s="3">
        <v>39436</v>
      </c>
      <c r="E244" s="105" t="s">
        <v>1391</v>
      </c>
      <c r="F244" s="11">
        <v>243</v>
      </c>
      <c r="G244" s="105" t="s">
        <v>1448</v>
      </c>
      <c r="H244" s="105" t="s">
        <v>470</v>
      </c>
      <c r="I244" s="105" t="s">
        <v>1424</v>
      </c>
      <c r="J244" s="123">
        <v>31.25</v>
      </c>
      <c r="K244" s="123">
        <v>-106.75</v>
      </c>
      <c r="L244" s="18">
        <f t="shared" si="7"/>
        <v>0</v>
      </c>
      <c r="M244" s="105">
        <v>0.24</v>
      </c>
      <c r="P244" s="131"/>
      <c r="Q244" s="105">
        <v>27.386488440000001</v>
      </c>
      <c r="R244" s="105">
        <v>282.99303409999999</v>
      </c>
      <c r="S244" s="105">
        <v>49.846482180000002</v>
      </c>
      <c r="T244" s="105">
        <v>2.0076556999999998E-2</v>
      </c>
      <c r="U244" s="105">
        <v>5.75</v>
      </c>
      <c r="V244" s="105">
        <v>0.911625028</v>
      </c>
      <c r="W244" s="105">
        <v>1</v>
      </c>
      <c r="X244" s="105">
        <v>230</v>
      </c>
      <c r="Y244" s="90">
        <v>1.0434782608695651E-3</v>
      </c>
      <c r="Z244" s="116">
        <v>9.6774425994205424E-2</v>
      </c>
      <c r="AA244" s="105" t="s">
        <v>1457</v>
      </c>
      <c r="AE244" s="105" t="s">
        <v>1452</v>
      </c>
      <c r="BD244" s="110" t="s">
        <v>470</v>
      </c>
      <c r="BE244" s="105" t="s">
        <v>1196</v>
      </c>
      <c r="BF244" s="105">
        <v>0.92753788800000003</v>
      </c>
      <c r="BG244" s="105">
        <v>1</v>
      </c>
      <c r="BH244" s="105">
        <v>0.97499999999999998</v>
      </c>
      <c r="BI244" s="15" t="s">
        <v>1389</v>
      </c>
      <c r="BJ244" s="15">
        <v>1</v>
      </c>
    </row>
    <row r="245" spans="1:62" x14ac:dyDescent="0.25">
      <c r="A245" s="114">
        <f t="shared" si="6"/>
        <v>1</v>
      </c>
      <c r="B245" s="3">
        <v>-106.25</v>
      </c>
      <c r="C245" s="3">
        <v>31.25</v>
      </c>
      <c r="D245" s="3">
        <v>39437</v>
      </c>
      <c r="E245" s="12" t="s">
        <v>523</v>
      </c>
      <c r="F245" s="11">
        <v>244</v>
      </c>
      <c r="G245" s="13"/>
      <c r="H245" s="18"/>
      <c r="I245" s="18" t="s">
        <v>470</v>
      </c>
      <c r="J245" s="18">
        <v>31.4</v>
      </c>
      <c r="K245" s="18">
        <v>-106.28</v>
      </c>
      <c r="L245" s="18">
        <f t="shared" si="7"/>
        <v>0</v>
      </c>
      <c r="M245" s="18">
        <v>0.3</v>
      </c>
      <c r="N245" s="18">
        <v>0.1</v>
      </c>
      <c r="O245" s="18">
        <v>0.5</v>
      </c>
      <c r="P245" s="11">
        <v>0.3</v>
      </c>
      <c r="Q245" s="115">
        <v>1.4466620569999999</v>
      </c>
      <c r="R245" s="115">
        <v>252.68388730000001</v>
      </c>
      <c r="S245" s="115">
        <v>2.378499235</v>
      </c>
      <c r="T245" s="115">
        <v>0.13827128399999999</v>
      </c>
      <c r="U245" s="115">
        <v>5.75</v>
      </c>
      <c r="V245" s="111">
        <v>0.77512502699999997</v>
      </c>
      <c r="W245" s="115">
        <v>1</v>
      </c>
      <c r="X245" s="18">
        <v>230</v>
      </c>
      <c r="Y245" s="90">
        <v>1.3043478260869564E-3</v>
      </c>
      <c r="Z245" s="116">
        <v>5.7251852191930568E-3</v>
      </c>
      <c r="AA245" s="105" t="s">
        <v>569</v>
      </c>
      <c r="AB245" s="18">
        <v>1</v>
      </c>
      <c r="AC245" s="18"/>
      <c r="AD245" s="18"/>
      <c r="AE245" s="18" t="s">
        <v>497</v>
      </c>
      <c r="AF245" s="54" t="s">
        <v>23</v>
      </c>
      <c r="AG245" s="18"/>
      <c r="AH245" s="18"/>
      <c r="AI245" s="18"/>
      <c r="AJ245" s="18"/>
      <c r="AK245" s="18"/>
      <c r="AL245" s="18"/>
      <c r="AM245" s="18"/>
      <c r="AN245" s="18"/>
      <c r="AO245" s="18"/>
      <c r="AP245" s="18"/>
      <c r="AQ245" s="18"/>
      <c r="AR245" s="18"/>
      <c r="AS245" s="18"/>
      <c r="AT245" s="18"/>
      <c r="AU245" s="18"/>
      <c r="AV245" s="18"/>
      <c r="AW245" s="18"/>
      <c r="AX245" s="18"/>
      <c r="AY245" s="18"/>
      <c r="AZ245" s="18"/>
      <c r="BA245" s="18"/>
      <c r="BB245" s="18"/>
      <c r="BC245" s="18"/>
      <c r="BD245" s="110" t="s">
        <v>470</v>
      </c>
      <c r="BE245" s="105" t="s">
        <v>1196</v>
      </c>
      <c r="BF245" s="105">
        <v>0.99999959900000002</v>
      </c>
      <c r="BG245" s="105">
        <v>1</v>
      </c>
      <c r="BH245" s="105">
        <v>0.97499999999999998</v>
      </c>
      <c r="BI245" s="15" t="s">
        <v>1389</v>
      </c>
      <c r="BJ245" s="15">
        <v>1</v>
      </c>
    </row>
    <row r="246" spans="1:62" ht="14.4" x14ac:dyDescent="0.25">
      <c r="A246" s="114">
        <f t="shared" si="6"/>
        <v>1</v>
      </c>
      <c r="B246" s="3">
        <v>-105.25</v>
      </c>
      <c r="C246" s="3">
        <v>31.25</v>
      </c>
      <c r="D246" s="3">
        <v>39439</v>
      </c>
      <c r="E246" s="12" t="s">
        <v>523</v>
      </c>
      <c r="F246" s="11">
        <v>245</v>
      </c>
      <c r="G246" s="48" t="s">
        <v>1634</v>
      </c>
      <c r="H246" s="18"/>
      <c r="I246" s="18" t="s">
        <v>467</v>
      </c>
      <c r="J246" s="18">
        <v>31.116666666666667</v>
      </c>
      <c r="K246" s="18">
        <v>-105.26666666666667</v>
      </c>
      <c r="L246" s="18">
        <f t="shared" si="7"/>
        <v>0</v>
      </c>
      <c r="M246" s="11">
        <v>0.05</v>
      </c>
      <c r="N246" s="18">
        <v>0.01</v>
      </c>
      <c r="O246" s="18">
        <v>0.16</v>
      </c>
      <c r="P246" s="11">
        <v>0.05</v>
      </c>
      <c r="Q246" s="115">
        <v>2.642399336</v>
      </c>
      <c r="R246" s="115">
        <v>286.50643129999997</v>
      </c>
      <c r="S246" s="115">
        <v>6.2914606319999997</v>
      </c>
      <c r="T246" s="115">
        <v>0.33031415800000002</v>
      </c>
      <c r="U246" s="115">
        <v>4.5</v>
      </c>
      <c r="V246" s="111">
        <v>0.726749957</v>
      </c>
      <c r="W246" s="115">
        <v>1</v>
      </c>
      <c r="X246" s="18">
        <v>320</v>
      </c>
      <c r="Y246" s="90">
        <v>1.5625E-4</v>
      </c>
      <c r="Z246" s="116">
        <v>9.2228272984387297E-3</v>
      </c>
      <c r="AA246" s="105" t="s">
        <v>641</v>
      </c>
      <c r="AB246" s="18">
        <v>34</v>
      </c>
      <c r="AC246" s="18">
        <v>60</v>
      </c>
      <c r="AD246" s="18"/>
      <c r="AE246" s="18" t="s">
        <v>492</v>
      </c>
      <c r="AF246" s="54" t="s">
        <v>23</v>
      </c>
      <c r="AG246" s="18"/>
      <c r="AH246" s="18"/>
      <c r="AI246" s="18"/>
      <c r="AJ246" s="18"/>
      <c r="AK246" s="18"/>
      <c r="AL246" s="18"/>
      <c r="AM246" s="18"/>
      <c r="AN246" s="18"/>
      <c r="AO246" s="18"/>
      <c r="AP246" s="18"/>
      <c r="AQ246" s="18"/>
      <c r="AR246" s="18"/>
      <c r="AS246" s="18"/>
      <c r="AT246" s="18"/>
      <c r="AU246" s="18"/>
      <c r="AV246" s="18"/>
      <c r="AW246" s="18"/>
      <c r="AX246" s="18"/>
      <c r="AY246" s="18"/>
      <c r="AZ246" s="18"/>
      <c r="BA246" s="18"/>
      <c r="BB246" s="18"/>
      <c r="BC246" s="18"/>
      <c r="BD246" s="110" t="s">
        <v>1329</v>
      </c>
      <c r="BE246" s="105" t="s">
        <v>1196</v>
      </c>
      <c r="BF246" s="105">
        <v>1</v>
      </c>
      <c r="BG246" s="105">
        <v>1</v>
      </c>
      <c r="BH246" s="105">
        <v>0.95</v>
      </c>
      <c r="BI246" s="15" t="s">
        <v>1389</v>
      </c>
      <c r="BJ246" s="15">
        <v>0</v>
      </c>
    </row>
    <row r="247" spans="1:62" x14ac:dyDescent="0.25">
      <c r="A247" s="114">
        <f t="shared" si="6"/>
        <v>1</v>
      </c>
      <c r="B247" s="3">
        <v>-104.25</v>
      </c>
      <c r="C247" s="3">
        <v>31.25</v>
      </c>
      <c r="D247" s="3">
        <v>39441</v>
      </c>
      <c r="E247" s="144" t="s">
        <v>522</v>
      </c>
      <c r="F247" s="11">
        <v>246</v>
      </c>
      <c r="G247" s="13"/>
      <c r="H247" s="18"/>
      <c r="I247" s="18"/>
      <c r="J247" s="18">
        <v>31.4</v>
      </c>
      <c r="K247" s="18">
        <v>-104.4</v>
      </c>
      <c r="L247" s="18">
        <f t="shared" si="7"/>
        <v>0</v>
      </c>
      <c r="M247" s="18">
        <v>0.05</v>
      </c>
      <c r="N247" s="18">
        <v>0</v>
      </c>
      <c r="O247" s="18">
        <v>0.1</v>
      </c>
      <c r="P247" s="11">
        <v>0.05</v>
      </c>
      <c r="Q247" s="115">
        <v>3.1870179369999998</v>
      </c>
      <c r="R247" s="115">
        <v>341.31251320000001</v>
      </c>
      <c r="S247" s="115">
        <v>10.811080540000001</v>
      </c>
      <c r="T247" s="115">
        <v>0.47004178600000002</v>
      </c>
      <c r="U247" s="115">
        <v>4.5</v>
      </c>
      <c r="V247" s="111">
        <v>0.52867502</v>
      </c>
      <c r="W247" s="115">
        <v>1</v>
      </c>
      <c r="X247" s="18">
        <v>275</v>
      </c>
      <c r="Y247" s="90">
        <v>1.8181818181818183E-4</v>
      </c>
      <c r="Z247" s="116">
        <v>9.3375361682557587E-3</v>
      </c>
      <c r="AA247" s="105" t="s">
        <v>675</v>
      </c>
      <c r="AB247" s="18"/>
      <c r="AC247" s="18"/>
      <c r="AD247" s="18"/>
      <c r="AE247" s="18"/>
      <c r="AF247" s="54" t="s">
        <v>422</v>
      </c>
      <c r="AG247" s="18"/>
      <c r="AH247" s="18"/>
      <c r="AI247" s="18">
        <v>1.33405200000001</v>
      </c>
      <c r="AJ247" s="18">
        <v>35.020500183105497</v>
      </c>
      <c r="AK247" s="18">
        <v>491.90002441406301</v>
      </c>
      <c r="AL247" s="18"/>
      <c r="AM247" s="18"/>
      <c r="AN247" s="18"/>
      <c r="AO247" s="18"/>
      <c r="AP247" s="18"/>
      <c r="AQ247" s="18"/>
      <c r="AR247" s="18">
        <v>44</v>
      </c>
      <c r="AS247" s="18">
        <v>18.2144231738035</v>
      </c>
      <c r="AT247" s="18">
        <v>1699</v>
      </c>
      <c r="AU247" s="18">
        <v>0.16185991759858701</v>
      </c>
      <c r="AV247" s="18">
        <v>1.46394407749176</v>
      </c>
      <c r="AW247" s="18">
        <v>23.217298507690401</v>
      </c>
      <c r="AX247" s="18"/>
      <c r="AY247" s="18"/>
      <c r="AZ247" s="18" t="s">
        <v>448</v>
      </c>
      <c r="BA247" s="18" t="s">
        <v>443</v>
      </c>
      <c r="BB247" s="18"/>
      <c r="BC247" s="18"/>
      <c r="BD247" s="110" t="s">
        <v>1329</v>
      </c>
      <c r="BE247" s="105" t="s">
        <v>1196</v>
      </c>
      <c r="BF247" s="105">
        <v>1</v>
      </c>
      <c r="BG247" s="105">
        <v>1</v>
      </c>
      <c r="BH247" s="105">
        <v>0.95</v>
      </c>
      <c r="BI247" s="15" t="s">
        <v>1389</v>
      </c>
      <c r="BJ247" s="15">
        <v>0</v>
      </c>
    </row>
    <row r="248" spans="1:62" x14ac:dyDescent="0.25">
      <c r="A248" s="114">
        <f t="shared" si="6"/>
        <v>1</v>
      </c>
      <c r="B248" s="3">
        <v>-7.75</v>
      </c>
      <c r="C248" s="3">
        <v>31.25</v>
      </c>
      <c r="D248" s="3">
        <v>39492</v>
      </c>
      <c r="E248" s="28" t="s">
        <v>1266</v>
      </c>
      <c r="F248" s="11">
        <v>247</v>
      </c>
      <c r="G248" s="13"/>
      <c r="H248" s="18" t="s">
        <v>113</v>
      </c>
      <c r="I248" s="18"/>
      <c r="J248" s="18">
        <v>31.43</v>
      </c>
      <c r="K248" s="18">
        <v>-7.8</v>
      </c>
      <c r="L248" s="18">
        <f t="shared" si="7"/>
        <v>1</v>
      </c>
      <c r="M248" s="18">
        <v>50.6</v>
      </c>
      <c r="N248" s="18">
        <v>12</v>
      </c>
      <c r="O248" s="18">
        <v>100</v>
      </c>
      <c r="P248" s="11">
        <v>50.6</v>
      </c>
      <c r="Q248" s="115">
        <v>0.96420239500000005</v>
      </c>
      <c r="R248" s="115">
        <v>252.5937179</v>
      </c>
      <c r="S248" s="115">
        <v>22.478275100000001</v>
      </c>
      <c r="T248" s="115">
        <v>0.32447962299999999</v>
      </c>
      <c r="U248" s="115">
        <v>4.5</v>
      </c>
      <c r="V248" s="111">
        <v>0.19950000900000001</v>
      </c>
      <c r="W248" s="115">
        <v>1</v>
      </c>
      <c r="X248" s="18">
        <v>378.07667402999999</v>
      </c>
      <c r="Y248" s="90">
        <v>0.13383528653234222</v>
      </c>
      <c r="Z248" s="121">
        <v>3.8172065517148085E-3</v>
      </c>
      <c r="AA248" s="105" t="s">
        <v>576</v>
      </c>
      <c r="AB248" s="18"/>
      <c r="AC248" s="18"/>
      <c r="AD248" s="18" t="s">
        <v>191</v>
      </c>
      <c r="AE248" s="18" t="s">
        <v>263</v>
      </c>
      <c r="AF248" s="54" t="s">
        <v>23</v>
      </c>
      <c r="AG248" s="18"/>
      <c r="AH248" s="18" t="s">
        <v>25</v>
      </c>
      <c r="AI248" s="18"/>
      <c r="AJ248" s="18"/>
      <c r="AK248" s="18"/>
      <c r="AL248" s="18">
        <v>5</v>
      </c>
      <c r="AM248" s="18" t="s">
        <v>262</v>
      </c>
      <c r="AN248" s="18" t="s">
        <v>239</v>
      </c>
      <c r="AO248" s="18"/>
      <c r="AP248" s="18"/>
      <c r="AQ248" s="18"/>
      <c r="AR248" s="18">
        <v>62.888665154999998</v>
      </c>
      <c r="AS248" s="18"/>
      <c r="AT248" s="18">
        <v>1509.5500239999999</v>
      </c>
      <c r="AU248" s="18">
        <v>0.25056409352999998</v>
      </c>
      <c r="AV248" s="18"/>
      <c r="AW248" s="18"/>
      <c r="AX248" s="18">
        <v>0.26065221329999999</v>
      </c>
      <c r="AY248" s="18" t="s">
        <v>46</v>
      </c>
      <c r="AZ248" s="18" t="s">
        <v>103</v>
      </c>
      <c r="BA248" s="18" t="s">
        <v>54</v>
      </c>
      <c r="BB248" s="18"/>
      <c r="BC248" s="18"/>
      <c r="BD248" s="110" t="s">
        <v>113</v>
      </c>
      <c r="BE248" s="105" t="s">
        <v>1198</v>
      </c>
      <c r="BF248" s="105">
        <v>1</v>
      </c>
      <c r="BG248" s="105">
        <v>1</v>
      </c>
      <c r="BH248" s="105">
        <v>0.95</v>
      </c>
      <c r="BI248" s="15" t="s">
        <v>1389</v>
      </c>
      <c r="BJ248" s="15">
        <v>0</v>
      </c>
    </row>
    <row r="249" spans="1:62" x14ac:dyDescent="0.25">
      <c r="A249" s="114"/>
      <c r="B249" s="3">
        <v>13.75</v>
      </c>
      <c r="C249" s="3">
        <v>30.75</v>
      </c>
      <c r="D249" s="3">
        <v>39865</v>
      </c>
      <c r="E249" s="28" t="s">
        <v>1266</v>
      </c>
      <c r="F249" s="11">
        <v>248</v>
      </c>
      <c r="G249" s="13" t="s">
        <v>1630</v>
      </c>
      <c r="H249" s="18" t="s">
        <v>1201</v>
      </c>
      <c r="I249" s="18"/>
      <c r="J249" s="18">
        <v>30.99</v>
      </c>
      <c r="K249" s="18">
        <v>13.99</v>
      </c>
      <c r="L249" s="18">
        <f t="shared" si="7"/>
        <v>0</v>
      </c>
      <c r="M249" s="18">
        <v>0.2</v>
      </c>
      <c r="N249" s="18">
        <v>0</v>
      </c>
      <c r="O249" s="18">
        <v>1</v>
      </c>
      <c r="P249" s="18">
        <v>0.2</v>
      </c>
      <c r="Q249" s="18">
        <v>0.95136915899999996</v>
      </c>
      <c r="R249" s="18">
        <v>60.449746240000003</v>
      </c>
      <c r="S249" s="137">
        <v>5.4899753560000004</v>
      </c>
      <c r="T249" s="137">
        <v>0.75598148099999996</v>
      </c>
      <c r="U249" s="137">
        <v>4.5</v>
      </c>
      <c r="V249" s="111">
        <v>0.726749957</v>
      </c>
      <c r="W249" s="137">
        <v>1</v>
      </c>
      <c r="X249" s="107"/>
      <c r="Y249" s="139"/>
      <c r="Z249" s="141"/>
      <c r="AA249" s="105" t="s">
        <v>1202</v>
      </c>
      <c r="AB249" s="107"/>
      <c r="AC249" s="107"/>
      <c r="AD249" s="11" t="s">
        <v>26</v>
      </c>
      <c r="AE249" s="107"/>
      <c r="AF249" s="18" t="s">
        <v>60</v>
      </c>
      <c r="AG249" s="18" t="s">
        <v>60</v>
      </c>
      <c r="AH249" s="18" t="s">
        <v>25</v>
      </c>
      <c r="AI249" s="18"/>
      <c r="AJ249" s="18"/>
      <c r="AK249" s="18"/>
      <c r="AL249" s="18">
        <v>4</v>
      </c>
      <c r="AM249" s="18" t="s">
        <v>1203</v>
      </c>
      <c r="AN249" s="18" t="s">
        <v>1204</v>
      </c>
      <c r="AP249" s="18" t="s">
        <v>1205</v>
      </c>
      <c r="AQ249" s="18"/>
      <c r="AR249" s="18">
        <v>24.862332771999998</v>
      </c>
      <c r="AS249" s="18"/>
      <c r="AT249" s="18">
        <v>1826.1633631</v>
      </c>
      <c r="AU249" s="18">
        <v>5.2904384999999998E-2</v>
      </c>
      <c r="AV249" s="18"/>
      <c r="AW249" s="18"/>
      <c r="AX249" s="18">
        <v>0.12083388617</v>
      </c>
      <c r="AY249" s="18" t="s">
        <v>46</v>
      </c>
      <c r="AZ249" s="18" t="s">
        <v>103</v>
      </c>
      <c r="BA249" s="18" t="s">
        <v>48</v>
      </c>
      <c r="BB249" s="107"/>
      <c r="BC249" s="107"/>
      <c r="BD249" s="110" t="s">
        <v>1201</v>
      </c>
      <c r="BE249" s="105" t="s">
        <v>1198</v>
      </c>
      <c r="BF249" s="105">
        <v>1</v>
      </c>
      <c r="BG249" s="105">
        <v>1</v>
      </c>
      <c r="BH249" s="105">
        <v>0.95</v>
      </c>
      <c r="BI249" s="15" t="s">
        <v>1389</v>
      </c>
      <c r="BJ249" s="15">
        <v>0</v>
      </c>
    </row>
    <row r="250" spans="1:62" x14ac:dyDescent="0.25">
      <c r="A250" s="114">
        <f t="shared" ref="A250:A313" si="8">COUNTIF(D:D,D250)</f>
        <v>1</v>
      </c>
      <c r="B250" s="3">
        <v>32.25</v>
      </c>
      <c r="C250" s="3">
        <v>31.25</v>
      </c>
      <c r="D250" s="3">
        <v>39566</v>
      </c>
      <c r="E250" s="47" t="s">
        <v>520</v>
      </c>
      <c r="F250" s="11">
        <v>249</v>
      </c>
      <c r="G250" s="48"/>
      <c r="H250" s="18" t="s">
        <v>1006</v>
      </c>
      <c r="I250" s="49"/>
      <c r="J250" s="24">
        <v>31.120740000000001</v>
      </c>
      <c r="K250" s="24">
        <v>32.160870000000003</v>
      </c>
      <c r="L250" s="18">
        <f t="shared" si="7"/>
        <v>0</v>
      </c>
      <c r="M250" s="25">
        <v>0.24</v>
      </c>
      <c r="N250" s="22">
        <v>0.24</v>
      </c>
      <c r="O250" s="22">
        <v>0.24</v>
      </c>
      <c r="P250" s="22">
        <v>0.24</v>
      </c>
      <c r="Q250" s="115">
        <v>0.50142279300000003</v>
      </c>
      <c r="R250" s="115">
        <v>62.910154669999997</v>
      </c>
      <c r="S250" s="115">
        <v>0.63956993299999998</v>
      </c>
      <c r="T250" s="115">
        <v>0</v>
      </c>
      <c r="U250" s="115">
        <v>3.3</v>
      </c>
      <c r="V250" s="111">
        <v>0.78399997899999996</v>
      </c>
      <c r="W250" s="115">
        <v>1</v>
      </c>
      <c r="X250" s="49"/>
      <c r="Y250" s="90" t="e">
        <v>#DIV/0!</v>
      </c>
      <c r="Z250" s="116">
        <v>7.9704587506896248E-3</v>
      </c>
      <c r="AA250" s="105" t="s">
        <v>678</v>
      </c>
      <c r="AB250" s="24"/>
      <c r="AC250" s="49"/>
      <c r="AD250" s="49"/>
      <c r="AE250" s="49"/>
      <c r="AF250" s="59"/>
      <c r="AG250" s="49"/>
      <c r="AH250" s="49"/>
      <c r="AI250" s="49"/>
      <c r="AJ250" s="49"/>
      <c r="AK250" s="49"/>
      <c r="AL250" s="49"/>
      <c r="AM250" s="49"/>
      <c r="AN250" s="49"/>
      <c r="AO250" s="49"/>
      <c r="AP250" s="49"/>
      <c r="AQ250" s="49"/>
      <c r="AR250" s="49"/>
      <c r="AS250" s="49"/>
      <c r="AT250" s="49"/>
      <c r="AU250" s="49"/>
      <c r="AV250" s="49"/>
      <c r="AW250" s="49"/>
      <c r="AX250" s="49"/>
      <c r="AY250" s="49"/>
      <c r="AZ250" s="49"/>
      <c r="BA250" s="49"/>
      <c r="BB250" s="49"/>
      <c r="BC250" s="49"/>
      <c r="BD250" s="110" t="s">
        <v>1328</v>
      </c>
      <c r="BE250" s="105" t="s">
        <v>1198</v>
      </c>
      <c r="BF250" s="105">
        <v>0.219999999</v>
      </c>
      <c r="BG250" s="105">
        <v>0.22</v>
      </c>
      <c r="BH250" s="105">
        <v>0.8</v>
      </c>
      <c r="BI250" s="15" t="s">
        <v>1389</v>
      </c>
      <c r="BJ250" s="15">
        <v>0</v>
      </c>
    </row>
    <row r="251" spans="1:62" ht="15.6" x14ac:dyDescent="0.35">
      <c r="A251" s="114">
        <f t="shared" si="8"/>
        <v>1</v>
      </c>
      <c r="B251" s="3">
        <v>33.75</v>
      </c>
      <c r="C251" s="3">
        <v>31.25</v>
      </c>
      <c r="D251" s="3">
        <v>39569</v>
      </c>
      <c r="E251" s="146" t="s">
        <v>522</v>
      </c>
      <c r="F251" s="11">
        <v>250</v>
      </c>
      <c r="G251" s="48" t="s">
        <v>1140</v>
      </c>
      <c r="H251" s="18" t="s">
        <v>1006</v>
      </c>
      <c r="I251" s="48" t="s">
        <v>1505</v>
      </c>
      <c r="J251" s="48">
        <v>31.1</v>
      </c>
      <c r="K251" s="48">
        <v>33.799999999999997</v>
      </c>
      <c r="L251" s="18">
        <f t="shared" si="7"/>
        <v>1</v>
      </c>
      <c r="M251" s="37">
        <v>21</v>
      </c>
      <c r="N251" s="38">
        <v>18</v>
      </c>
      <c r="O251" s="38">
        <v>37</v>
      </c>
      <c r="P251" s="38">
        <v>21</v>
      </c>
      <c r="Q251" s="115">
        <v>1.7417414069999999</v>
      </c>
      <c r="R251" s="115">
        <v>103.4236757</v>
      </c>
      <c r="S251" s="115">
        <v>6.4717114980000003</v>
      </c>
      <c r="T251" s="115">
        <v>0</v>
      </c>
      <c r="U251" s="115">
        <v>6.5</v>
      </c>
      <c r="V251" s="111">
        <v>0.80190002900000001</v>
      </c>
      <c r="W251" s="115">
        <v>1</v>
      </c>
      <c r="X251" s="48">
        <v>150</v>
      </c>
      <c r="Y251" s="90">
        <v>0.14000000000000001</v>
      </c>
      <c r="Z251" s="127">
        <v>1.6840838375322787E-2</v>
      </c>
      <c r="AA251" s="105" t="s">
        <v>1005</v>
      </c>
      <c r="AB251" s="48"/>
      <c r="AC251" s="48">
        <v>61000</v>
      </c>
      <c r="AD251" s="48"/>
      <c r="AE251" s="48" t="s">
        <v>905</v>
      </c>
      <c r="AF251" s="79" t="s">
        <v>422</v>
      </c>
      <c r="AG251" s="48"/>
      <c r="AH251" s="48" t="s">
        <v>1007</v>
      </c>
      <c r="AI251" s="48">
        <v>0.40872499999999701</v>
      </c>
      <c r="AJ251" s="48">
        <v>0</v>
      </c>
      <c r="AK251" s="48">
        <v>111.68000793457</v>
      </c>
      <c r="AL251" s="48"/>
      <c r="AM251" s="48"/>
      <c r="AN251" s="48"/>
      <c r="AO251" s="48"/>
      <c r="AP251" s="48"/>
      <c r="AQ251" s="48"/>
      <c r="AR251" s="48">
        <v>30</v>
      </c>
      <c r="AS251" s="48">
        <v>21.559299748110799</v>
      </c>
      <c r="AT251" s="48">
        <v>1405</v>
      </c>
      <c r="AU251" s="48">
        <v>0.21352313167259801</v>
      </c>
      <c r="AV251" s="48">
        <v>0.86588799953460704</v>
      </c>
      <c r="AW251" s="48">
        <v>11.5714015960693</v>
      </c>
      <c r="AX251" s="48"/>
      <c r="AY251" s="48"/>
      <c r="AZ251" s="48" t="s">
        <v>447</v>
      </c>
      <c r="BA251" s="48" t="s">
        <v>446</v>
      </c>
      <c r="BB251" s="48"/>
      <c r="BC251" s="48"/>
      <c r="BD251" s="110" t="s">
        <v>1328</v>
      </c>
      <c r="BE251" s="105" t="s">
        <v>1198</v>
      </c>
      <c r="BF251" s="105">
        <v>0.25</v>
      </c>
      <c r="BG251" s="105">
        <v>0.25</v>
      </c>
      <c r="BH251" s="105">
        <v>0.99</v>
      </c>
      <c r="BI251" s="15" t="s">
        <v>1389</v>
      </c>
      <c r="BJ251" s="15">
        <v>1</v>
      </c>
    </row>
    <row r="252" spans="1:62" ht="15" x14ac:dyDescent="0.35">
      <c r="A252" s="114">
        <f t="shared" si="8"/>
        <v>1</v>
      </c>
      <c r="B252" s="3">
        <v>34.75</v>
      </c>
      <c r="C252" s="3">
        <v>31.25</v>
      </c>
      <c r="D252" s="3">
        <v>39571</v>
      </c>
      <c r="E252" s="12" t="s">
        <v>523</v>
      </c>
      <c r="F252" s="11">
        <v>251</v>
      </c>
      <c r="G252" s="13" t="s">
        <v>1294</v>
      </c>
      <c r="H252" s="18"/>
      <c r="I252" s="13" t="s">
        <v>1292</v>
      </c>
      <c r="J252" s="13">
        <v>31.15</v>
      </c>
      <c r="K252" s="13">
        <v>34.75</v>
      </c>
      <c r="L252" s="18">
        <f t="shared" si="7"/>
        <v>0</v>
      </c>
      <c r="M252" s="13">
        <v>48.4</v>
      </c>
      <c r="N252" s="13">
        <v>16</v>
      </c>
      <c r="O252" s="13">
        <v>110</v>
      </c>
      <c r="P252" s="13">
        <v>48.4</v>
      </c>
      <c r="Q252" s="115">
        <v>34.031497080000001</v>
      </c>
      <c r="R252" s="115">
        <v>299.92173980000001</v>
      </c>
      <c r="S252" s="115">
        <v>93.038477299999997</v>
      </c>
      <c r="T252" s="115">
        <v>0.68919456199999996</v>
      </c>
      <c r="U252" s="115">
        <v>3.9</v>
      </c>
      <c r="V252" s="111">
        <v>0.61687499300000004</v>
      </c>
      <c r="W252" s="115">
        <v>1</v>
      </c>
      <c r="X252" s="13">
        <v>200</v>
      </c>
      <c r="Y252" s="90">
        <v>0.24199999999999999</v>
      </c>
      <c r="Z252" s="116">
        <v>0.11346792369084795</v>
      </c>
      <c r="AA252" s="105" t="s">
        <v>864</v>
      </c>
      <c r="AB252" s="13">
        <v>4</v>
      </c>
      <c r="AC252" s="13"/>
      <c r="AD252" s="13"/>
      <c r="AE252" s="13" t="s">
        <v>506</v>
      </c>
      <c r="AF252" s="55" t="s">
        <v>60</v>
      </c>
      <c r="AG252" s="13"/>
      <c r="AH252" s="13"/>
      <c r="AI252" s="18">
        <v>1.5467</v>
      </c>
      <c r="AJ252" s="18">
        <v>31.433599472045898</v>
      </c>
      <c r="AK252" s="18">
        <v>275.375</v>
      </c>
      <c r="AL252" s="13"/>
      <c r="AM252" s="13"/>
      <c r="AN252" s="13"/>
      <c r="AO252" s="13"/>
      <c r="AP252" s="13"/>
      <c r="AQ252" s="13"/>
      <c r="AR252" s="18">
        <v>43</v>
      </c>
      <c r="AS252" s="18">
        <v>20.435642317380399</v>
      </c>
      <c r="AT252" s="18">
        <v>1632.13235294118</v>
      </c>
      <c r="AU252" s="18">
        <v>8.0195521917376097E-2</v>
      </c>
      <c r="AV252" s="18">
        <v>1.4683375358581501</v>
      </c>
      <c r="AW252" s="18">
        <v>25.408775329589801</v>
      </c>
      <c r="AX252" s="13"/>
      <c r="AY252" s="13"/>
      <c r="AZ252" s="18" t="s">
        <v>448</v>
      </c>
      <c r="BA252" s="18" t="s">
        <v>442</v>
      </c>
      <c r="BB252" s="13"/>
      <c r="BC252" s="13"/>
      <c r="BD252" s="110" t="s">
        <v>1330</v>
      </c>
      <c r="BE252" s="105" t="s">
        <v>1195</v>
      </c>
      <c r="BF252" s="105">
        <v>1</v>
      </c>
      <c r="BG252" s="105">
        <v>1</v>
      </c>
      <c r="BH252" s="105">
        <v>0.875</v>
      </c>
      <c r="BI252" s="15" t="s">
        <v>1390</v>
      </c>
      <c r="BJ252" s="15">
        <v>0</v>
      </c>
    </row>
    <row r="253" spans="1:62" x14ac:dyDescent="0.25">
      <c r="A253" s="114">
        <f t="shared" si="8"/>
        <v>1</v>
      </c>
      <c r="B253" s="3">
        <v>-98.25</v>
      </c>
      <c r="C253" s="3">
        <v>30.75</v>
      </c>
      <c r="D253" s="3">
        <v>39783</v>
      </c>
      <c r="E253" s="144" t="s">
        <v>522</v>
      </c>
      <c r="F253" s="11">
        <v>252</v>
      </c>
      <c r="G253" s="13" t="s">
        <v>1610</v>
      </c>
      <c r="H253" s="110" t="s">
        <v>1329</v>
      </c>
      <c r="I253" s="18"/>
      <c r="J253" s="18">
        <v>30.87</v>
      </c>
      <c r="K253" s="18">
        <v>-98.45</v>
      </c>
      <c r="L253" s="18">
        <f t="shared" si="7"/>
        <v>0</v>
      </c>
      <c r="M253" s="18">
        <v>36</v>
      </c>
      <c r="N253" s="18"/>
      <c r="O253" s="18"/>
      <c r="P253" s="18">
        <v>36</v>
      </c>
      <c r="Q253" s="115">
        <v>39.773985670000002</v>
      </c>
      <c r="R253" s="115">
        <v>814.74292679999996</v>
      </c>
      <c r="S253" s="115">
        <v>91.257534379999996</v>
      </c>
      <c r="T253" s="115">
        <v>0.47260787300000001</v>
      </c>
      <c r="U253" s="115">
        <v>3.1</v>
      </c>
      <c r="V253" s="111">
        <v>0.61612498800000004</v>
      </c>
      <c r="W253" s="115">
        <v>0</v>
      </c>
      <c r="X253" s="18">
        <v>834.7</v>
      </c>
      <c r="Y253" s="90">
        <v>4.3129268000479212E-2</v>
      </c>
      <c r="Z253" s="121">
        <v>4.8817834877381248E-2</v>
      </c>
      <c r="AA253" s="105" t="s">
        <v>567</v>
      </c>
      <c r="AB253" s="18"/>
      <c r="AC253" s="18"/>
      <c r="AD253" s="18"/>
      <c r="AE253" s="18"/>
      <c r="AF253" s="54" t="s">
        <v>422</v>
      </c>
      <c r="AG253" s="18"/>
      <c r="AH253" s="18"/>
      <c r="AI253" s="18">
        <v>0.77805919999999895</v>
      </c>
      <c r="AJ253" s="18">
        <v>15.7993001937866</v>
      </c>
      <c r="AK253" s="18">
        <v>693.83752441406295</v>
      </c>
      <c r="AL253" s="18"/>
      <c r="AM253" s="18"/>
      <c r="AN253" s="18"/>
      <c r="AO253" s="18"/>
      <c r="AP253" s="18"/>
      <c r="AQ253" s="18"/>
      <c r="AR253" s="18">
        <v>76</v>
      </c>
      <c r="AS253" s="18">
        <v>19.111947607052901</v>
      </c>
      <c r="AT253" s="18">
        <v>1421.0710588235299</v>
      </c>
      <c r="AU253" s="18">
        <v>0.52513616904035199</v>
      </c>
      <c r="AV253" s="18">
        <v>1.3524980545043901</v>
      </c>
      <c r="AW253" s="18">
        <v>27.922592163085898</v>
      </c>
      <c r="AX253" s="18"/>
      <c r="AY253" s="18"/>
      <c r="AZ253" s="18"/>
      <c r="BA253" s="18" t="s">
        <v>442</v>
      </c>
      <c r="BB253" s="18"/>
      <c r="BC253" s="18"/>
      <c r="BD253" s="110" t="s">
        <v>1329</v>
      </c>
      <c r="BE253" s="105" t="s">
        <v>1196</v>
      </c>
      <c r="BF253" s="105">
        <v>0.959798704</v>
      </c>
      <c r="BG253" s="105">
        <v>1</v>
      </c>
      <c r="BH253" s="105">
        <v>0.77500000000000002</v>
      </c>
      <c r="BI253" s="15" t="s">
        <v>1389</v>
      </c>
      <c r="BJ253" s="15">
        <v>0</v>
      </c>
    </row>
    <row r="254" spans="1:62" x14ac:dyDescent="0.25">
      <c r="A254" s="114">
        <f t="shared" si="8"/>
        <v>1</v>
      </c>
      <c r="B254" s="3">
        <v>74.75</v>
      </c>
      <c r="C254" s="3">
        <v>30.75</v>
      </c>
      <c r="D254" s="3">
        <v>39986</v>
      </c>
      <c r="E254" s="144" t="s">
        <v>522</v>
      </c>
      <c r="F254" s="11">
        <v>253</v>
      </c>
      <c r="G254" s="13" t="s">
        <v>775</v>
      </c>
      <c r="H254" s="18"/>
      <c r="I254" s="18"/>
      <c r="J254" s="18">
        <v>30.51</v>
      </c>
      <c r="K254" s="18">
        <v>74.510000000000005</v>
      </c>
      <c r="L254" s="18">
        <f t="shared" si="7"/>
        <v>1</v>
      </c>
      <c r="M254" s="18">
        <v>103.5</v>
      </c>
      <c r="N254" s="18"/>
      <c r="O254" s="18"/>
      <c r="P254" s="11">
        <v>103.5</v>
      </c>
      <c r="Q254" s="115">
        <v>8.2948362450000008</v>
      </c>
      <c r="R254" s="115">
        <v>424.41017269999998</v>
      </c>
      <c r="S254" s="115">
        <v>28.907248859999999</v>
      </c>
      <c r="T254" s="115">
        <v>0</v>
      </c>
      <c r="U254" s="115">
        <v>4.0999999999999996</v>
      </c>
      <c r="V254" s="111">
        <v>0.88650000100000004</v>
      </c>
      <c r="W254" s="115">
        <v>1</v>
      </c>
      <c r="X254" s="18">
        <v>463.5</v>
      </c>
      <c r="Y254" s="90">
        <v>0.22330097087378642</v>
      </c>
      <c r="Z254" s="121">
        <v>1.9544386015498703E-2</v>
      </c>
      <c r="AA254" s="105" t="s">
        <v>611</v>
      </c>
      <c r="AB254" s="18"/>
      <c r="AC254" s="18"/>
      <c r="AD254" s="18"/>
      <c r="AE254" s="18"/>
      <c r="AF254" s="54" t="s">
        <v>422</v>
      </c>
      <c r="AG254" s="18"/>
      <c r="AH254" s="18"/>
      <c r="AI254" s="18">
        <v>0.14224999999999999</v>
      </c>
      <c r="AJ254" s="18">
        <v>26.7075004577637</v>
      </c>
      <c r="AK254" s="18">
        <v>585</v>
      </c>
      <c r="AL254" s="18"/>
      <c r="AM254" s="18"/>
      <c r="AN254" s="18"/>
      <c r="AO254" s="18"/>
      <c r="AP254" s="18"/>
      <c r="AQ254" s="18"/>
      <c r="AR254" s="18">
        <v>31</v>
      </c>
      <c r="AS254" s="18">
        <v>26.088098236775799</v>
      </c>
      <c r="AT254" s="18">
        <v>1541.5367647058799</v>
      </c>
      <c r="AU254" s="18">
        <v>0.29730454235412601</v>
      </c>
      <c r="AV254" s="18">
        <v>1.49549996852875</v>
      </c>
      <c r="AW254" s="18">
        <v>17.2560005187988</v>
      </c>
      <c r="AX254" s="18"/>
      <c r="AY254" s="18"/>
      <c r="AZ254" s="18"/>
      <c r="BA254" s="18" t="s">
        <v>442</v>
      </c>
      <c r="BB254" s="18"/>
      <c r="BC254" s="18"/>
      <c r="BD254" s="110" t="s">
        <v>477</v>
      </c>
      <c r="BE254" s="105" t="s">
        <v>1195</v>
      </c>
      <c r="BF254" s="105">
        <v>0.99943544200000001</v>
      </c>
      <c r="BG254" s="105">
        <v>1</v>
      </c>
      <c r="BH254" s="105">
        <v>0.9</v>
      </c>
      <c r="BI254" s="15" t="s">
        <v>1389</v>
      </c>
      <c r="BJ254" s="15">
        <v>0</v>
      </c>
    </row>
    <row r="255" spans="1:62" x14ac:dyDescent="0.25">
      <c r="A255" s="114">
        <f t="shared" si="8"/>
        <v>1</v>
      </c>
      <c r="B255" s="3">
        <v>-9.25</v>
      </c>
      <c r="C255" s="3">
        <v>30.25</v>
      </c>
      <c r="D255" s="3">
        <v>40157</v>
      </c>
      <c r="E255" s="28" t="s">
        <v>1266</v>
      </c>
      <c r="F255" s="11">
        <v>254</v>
      </c>
      <c r="G255" s="13"/>
      <c r="H255" s="49" t="s">
        <v>113</v>
      </c>
      <c r="I255" s="49"/>
      <c r="J255" s="49">
        <v>30.44</v>
      </c>
      <c r="K255" s="49">
        <v>-9.02</v>
      </c>
      <c r="L255" s="18">
        <f t="shared" si="7"/>
        <v>0</v>
      </c>
      <c r="M255" s="18">
        <v>14</v>
      </c>
      <c r="N255" s="18">
        <v>5</v>
      </c>
      <c r="O255" s="18">
        <v>40</v>
      </c>
      <c r="P255" s="11">
        <v>14</v>
      </c>
      <c r="Q255" s="115">
        <v>16.59672685</v>
      </c>
      <c r="R255" s="115">
        <v>260.51688480000001</v>
      </c>
      <c r="S255" s="115">
        <v>62.887029269999999</v>
      </c>
      <c r="T255" s="115">
        <v>0</v>
      </c>
      <c r="U255" s="115">
        <v>5</v>
      </c>
      <c r="V255" s="111">
        <v>0.71999996899999996</v>
      </c>
      <c r="W255" s="115">
        <v>1</v>
      </c>
      <c r="X255" s="49">
        <v>192.30333648000001</v>
      </c>
      <c r="Y255" s="90">
        <v>7.2801648979481076E-2</v>
      </c>
      <c r="Z255" s="121">
        <v>6.3706914303207282E-2</v>
      </c>
      <c r="AA255" s="105" t="s">
        <v>537</v>
      </c>
      <c r="AB255" s="49"/>
      <c r="AC255" s="49"/>
      <c r="AD255" s="49" t="s">
        <v>51</v>
      </c>
      <c r="AE255" s="49" t="s">
        <v>117</v>
      </c>
      <c r="AF255" s="80" t="s">
        <v>60</v>
      </c>
      <c r="AG255" s="49" t="s">
        <v>114</v>
      </c>
      <c r="AH255" s="49" t="s">
        <v>25</v>
      </c>
      <c r="AI255" s="49"/>
      <c r="AJ255" s="49"/>
      <c r="AK255" s="49"/>
      <c r="AL255" s="49">
        <v>4</v>
      </c>
      <c r="AM255" s="49" t="s">
        <v>115</v>
      </c>
      <c r="AN255" s="49" t="s">
        <v>116</v>
      </c>
      <c r="AO255" s="49"/>
      <c r="AP255" s="49"/>
      <c r="AQ255" s="49"/>
      <c r="AR255" s="49">
        <v>36.552665861999998</v>
      </c>
      <c r="AS255" s="49"/>
      <c r="AT255" s="49">
        <v>1301.1400228</v>
      </c>
      <c r="AU255" s="49">
        <v>0.14783115118000001</v>
      </c>
      <c r="AV255" s="49"/>
      <c r="AW255" s="49"/>
      <c r="AX255" s="49">
        <v>0.26989610394000002</v>
      </c>
      <c r="AY255" s="49" t="s">
        <v>87</v>
      </c>
      <c r="AZ255" s="49" t="s">
        <v>92</v>
      </c>
      <c r="BA255" s="49" t="s">
        <v>48</v>
      </c>
      <c r="BB255" s="49"/>
      <c r="BC255" s="49"/>
      <c r="BD255" s="110" t="s">
        <v>113</v>
      </c>
      <c r="BE255" s="105" t="s">
        <v>1198</v>
      </c>
      <c r="BF255" s="105">
        <v>0.99687723100000003</v>
      </c>
      <c r="BG255" s="105">
        <v>1</v>
      </c>
      <c r="BH255" s="105">
        <v>0.96</v>
      </c>
      <c r="BI255" s="15" t="s">
        <v>1389</v>
      </c>
      <c r="BJ255" s="15">
        <v>1</v>
      </c>
    </row>
    <row r="256" spans="1:62" ht="15.6" x14ac:dyDescent="0.35">
      <c r="A256" s="114">
        <f t="shared" si="8"/>
        <v>1</v>
      </c>
      <c r="B256" s="3">
        <v>6.75</v>
      </c>
      <c r="C256" s="3">
        <v>29.75</v>
      </c>
      <c r="D256" s="3">
        <v>40521</v>
      </c>
      <c r="E256" s="28" t="s">
        <v>1266</v>
      </c>
      <c r="F256" s="11">
        <v>255</v>
      </c>
      <c r="G256" s="18" t="s">
        <v>1141</v>
      </c>
      <c r="H256" s="18" t="s">
        <v>248</v>
      </c>
      <c r="I256" s="133" t="s">
        <v>979</v>
      </c>
      <c r="J256" s="18">
        <v>29.59</v>
      </c>
      <c r="K256" s="18">
        <v>6.53</v>
      </c>
      <c r="L256" s="18">
        <f t="shared" si="7"/>
        <v>1</v>
      </c>
      <c r="M256" s="18">
        <v>2.14</v>
      </c>
      <c r="N256" s="18">
        <v>0</v>
      </c>
      <c r="O256" s="18">
        <v>6.75</v>
      </c>
      <c r="P256" s="18">
        <v>2.14</v>
      </c>
      <c r="Q256" s="115">
        <v>0</v>
      </c>
      <c r="R256" s="115">
        <v>23.609457370000001</v>
      </c>
      <c r="S256" s="115">
        <v>0.25440013099999997</v>
      </c>
      <c r="T256" s="115">
        <v>0</v>
      </c>
      <c r="U256" s="115">
        <v>6.5</v>
      </c>
      <c r="V256" s="111">
        <v>0.74250000699999996</v>
      </c>
      <c r="W256" s="115">
        <v>1</v>
      </c>
      <c r="X256" s="18">
        <v>88</v>
      </c>
      <c r="Y256" s="90">
        <v>2.4318181818181819E-2</v>
      </c>
      <c r="Z256" s="125">
        <v>0</v>
      </c>
      <c r="AA256" s="105" t="s">
        <v>613</v>
      </c>
      <c r="AB256" s="18"/>
      <c r="AC256" s="18">
        <v>650000</v>
      </c>
      <c r="AD256" s="18" t="s">
        <v>26</v>
      </c>
      <c r="AE256" s="18" t="s">
        <v>1504</v>
      </c>
      <c r="AF256" s="54" t="s">
        <v>980</v>
      </c>
      <c r="AG256" s="18" t="s">
        <v>60</v>
      </c>
      <c r="AH256" s="18" t="s">
        <v>25</v>
      </c>
      <c r="AI256" s="18"/>
      <c r="AJ256" s="18"/>
      <c r="AK256" s="18"/>
      <c r="AL256" s="18">
        <v>3</v>
      </c>
      <c r="AM256" s="18" t="s">
        <v>249</v>
      </c>
      <c r="AN256" s="18" t="s">
        <v>250</v>
      </c>
      <c r="AO256" s="18"/>
      <c r="AP256" s="18"/>
      <c r="AQ256" s="18"/>
      <c r="AR256" s="18">
        <v>8.2273331533</v>
      </c>
      <c r="AS256" s="18"/>
      <c r="AT256" s="18">
        <v>1814.6066943999999</v>
      </c>
      <c r="AU256" s="18">
        <v>5.5899156632000001E-3</v>
      </c>
      <c r="AV256" s="18"/>
      <c r="AW256" s="18"/>
      <c r="AX256" s="18">
        <v>0.10289721936</v>
      </c>
      <c r="AY256" s="18" t="s">
        <v>87</v>
      </c>
      <c r="AZ256" s="18" t="s">
        <v>66</v>
      </c>
      <c r="BA256" s="18" t="s">
        <v>48</v>
      </c>
      <c r="BB256" s="18"/>
      <c r="BC256" s="18"/>
      <c r="BD256" s="110" t="s">
        <v>276</v>
      </c>
      <c r="BE256" s="105" t="s">
        <v>1198</v>
      </c>
      <c r="BF256" s="105">
        <v>1</v>
      </c>
      <c r="BG256" s="105">
        <v>1</v>
      </c>
      <c r="BH256" s="105">
        <v>0.99</v>
      </c>
      <c r="BI256" s="15" t="s">
        <v>1389</v>
      </c>
      <c r="BJ256" s="15">
        <v>1</v>
      </c>
    </row>
    <row r="257" spans="1:62" x14ac:dyDescent="0.25">
      <c r="A257" s="114">
        <f t="shared" si="8"/>
        <v>1</v>
      </c>
      <c r="B257" s="3">
        <v>35.25</v>
      </c>
      <c r="C257" s="3">
        <v>29.75</v>
      </c>
      <c r="D257" s="3">
        <v>40578</v>
      </c>
      <c r="E257" s="144" t="s">
        <v>522</v>
      </c>
      <c r="F257" s="11">
        <v>256</v>
      </c>
      <c r="G257" s="13"/>
      <c r="H257" s="105" t="s">
        <v>475</v>
      </c>
      <c r="I257" s="105" t="s">
        <v>1417</v>
      </c>
      <c r="J257" s="18">
        <v>29.8</v>
      </c>
      <c r="K257" s="18">
        <v>35.299999999999997</v>
      </c>
      <c r="L257" s="18">
        <f t="shared" si="7"/>
        <v>0</v>
      </c>
      <c r="M257" s="18">
        <v>0.03</v>
      </c>
      <c r="N257" s="18"/>
      <c r="O257" s="18"/>
      <c r="P257" s="11">
        <v>0.03</v>
      </c>
      <c r="Q257" s="115">
        <v>0.108901751</v>
      </c>
      <c r="R257" s="115">
        <v>33.526020819999999</v>
      </c>
      <c r="S257" s="115">
        <v>3.4679780259999999</v>
      </c>
      <c r="T257" s="115">
        <v>6.0540368999999997E-2</v>
      </c>
      <c r="U257" s="115">
        <v>4.5</v>
      </c>
      <c r="V257" s="111">
        <v>0.25935000200000002</v>
      </c>
      <c r="W257" s="115">
        <v>1</v>
      </c>
      <c r="X257" s="18">
        <v>65</v>
      </c>
      <c r="Y257" s="90">
        <v>4.6153846153846153E-4</v>
      </c>
      <c r="Z257" s="121">
        <v>3.2482754577018574E-3</v>
      </c>
      <c r="AA257" s="105" t="s">
        <v>742</v>
      </c>
      <c r="AB257" s="18"/>
      <c r="AC257" s="18"/>
      <c r="AD257" s="18"/>
      <c r="AE257" s="18" t="s">
        <v>1483</v>
      </c>
      <c r="AF257" s="54" t="s">
        <v>422</v>
      </c>
      <c r="AG257" s="18"/>
      <c r="AH257" s="18"/>
      <c r="AI257" s="18">
        <v>3.8839080000000101</v>
      </c>
      <c r="AJ257" s="18">
        <v>52.291999816894503</v>
      </c>
      <c r="AK257" s="18">
        <v>2.1399998664856001</v>
      </c>
      <c r="AL257" s="18"/>
      <c r="AM257" s="18"/>
      <c r="AN257" s="18"/>
      <c r="AO257" s="18"/>
      <c r="AP257" s="18"/>
      <c r="AQ257" s="18"/>
      <c r="AR257" s="18">
        <v>18</v>
      </c>
      <c r="AS257" s="18">
        <v>20.326609571788399</v>
      </c>
      <c r="AT257" s="18">
        <v>1768</v>
      </c>
      <c r="AU257" s="18">
        <v>3.6764705882352901E-2</v>
      </c>
      <c r="AV257" s="18">
        <v>1.4756760597228999</v>
      </c>
      <c r="AW257" s="18">
        <v>21.291908264160199</v>
      </c>
      <c r="AX257" s="18"/>
      <c r="AY257" s="18"/>
      <c r="AZ257" s="18" t="s">
        <v>447</v>
      </c>
      <c r="BA257" s="18" t="s">
        <v>446</v>
      </c>
      <c r="BB257" s="18"/>
      <c r="BC257" s="18"/>
      <c r="BD257" s="110" t="s">
        <v>475</v>
      </c>
      <c r="BE257" s="105" t="s">
        <v>1195</v>
      </c>
      <c r="BF257" s="105">
        <v>0.99813909499999998</v>
      </c>
      <c r="BG257" s="105">
        <v>1</v>
      </c>
      <c r="BH257" s="105">
        <v>0.95</v>
      </c>
      <c r="BI257" s="15" t="s">
        <v>1389</v>
      </c>
      <c r="BJ257" s="15">
        <v>0</v>
      </c>
    </row>
    <row r="258" spans="1:62" x14ac:dyDescent="0.25">
      <c r="A258" s="114">
        <f t="shared" si="8"/>
        <v>1</v>
      </c>
      <c r="B258" s="3">
        <v>-99.75</v>
      </c>
      <c r="C258" s="3">
        <v>29.25</v>
      </c>
      <c r="D258" s="3">
        <v>40782</v>
      </c>
      <c r="E258" s="144" t="s">
        <v>522</v>
      </c>
      <c r="F258" s="11">
        <v>257</v>
      </c>
      <c r="G258" s="18" t="s">
        <v>1142</v>
      </c>
      <c r="H258" s="18" t="s">
        <v>820</v>
      </c>
      <c r="I258" s="18" t="s">
        <v>1524</v>
      </c>
      <c r="J258" s="18">
        <v>29.1</v>
      </c>
      <c r="K258" s="18">
        <v>-99.86</v>
      </c>
      <c r="L258" s="18">
        <f t="shared" si="7"/>
        <v>0</v>
      </c>
      <c r="M258" s="18">
        <v>10.45</v>
      </c>
      <c r="N258" s="18">
        <v>0</v>
      </c>
      <c r="O258" s="18">
        <v>29.9</v>
      </c>
      <c r="P258" s="18">
        <v>10.45</v>
      </c>
      <c r="Q258" s="115">
        <v>7.2159169629999997</v>
      </c>
      <c r="R258" s="115">
        <v>666.60192889999996</v>
      </c>
      <c r="S258" s="115">
        <v>19.596176809999999</v>
      </c>
      <c r="T258" s="115">
        <v>0.45936321000000002</v>
      </c>
      <c r="U258" s="115">
        <v>2.5</v>
      </c>
      <c r="V258" s="111">
        <v>0.62999999500000003</v>
      </c>
      <c r="W258" s="115">
        <v>1</v>
      </c>
      <c r="X258" s="18">
        <v>547</v>
      </c>
      <c r="Y258" s="90">
        <v>1.9104204753199266E-2</v>
      </c>
      <c r="Z258" s="125">
        <v>1.0824926617441456E-2</v>
      </c>
      <c r="AA258" s="105" t="s">
        <v>721</v>
      </c>
      <c r="AB258" s="18"/>
      <c r="AC258" s="18"/>
      <c r="AD258" s="18"/>
      <c r="AE258" s="18"/>
      <c r="AF258" s="54" t="s">
        <v>456</v>
      </c>
      <c r="AG258" s="18"/>
      <c r="AH258" s="18"/>
      <c r="AI258" s="18">
        <v>0.426375000000002</v>
      </c>
      <c r="AJ258" s="18">
        <v>11.354200363159199</v>
      </c>
      <c r="AK258" s="18">
        <v>620.280029296875</v>
      </c>
      <c r="AL258" s="18"/>
      <c r="AM258" s="18"/>
      <c r="AN258" s="18"/>
      <c r="AO258" s="18"/>
      <c r="AP258" s="18"/>
      <c r="AQ258" s="18"/>
      <c r="AR258" s="18">
        <v>57</v>
      </c>
      <c r="AS258" s="18">
        <v>23.0493098236776</v>
      </c>
      <c r="AT258" s="18">
        <v>1565</v>
      </c>
      <c r="AU258" s="18">
        <v>0.17444089456869</v>
      </c>
      <c r="AV258" s="18">
        <v>1.4196480512619001</v>
      </c>
      <c r="AW258" s="18">
        <v>32.350936889648402</v>
      </c>
      <c r="AX258" s="18"/>
      <c r="AY258" s="18"/>
      <c r="AZ258" s="18" t="s">
        <v>448</v>
      </c>
      <c r="BA258" s="18" t="s">
        <v>443</v>
      </c>
      <c r="BB258" s="18"/>
      <c r="BC258" s="18"/>
      <c r="BD258" s="110" t="s">
        <v>1329</v>
      </c>
      <c r="BE258" s="105" t="s">
        <v>1196</v>
      </c>
      <c r="BF258" s="105">
        <v>0.99998548700000001</v>
      </c>
      <c r="BG258" s="105">
        <v>1</v>
      </c>
      <c r="BH258" s="105">
        <v>0.7</v>
      </c>
      <c r="BI258" s="15" t="s">
        <v>1389</v>
      </c>
      <c r="BJ258" s="15">
        <v>0</v>
      </c>
    </row>
    <row r="259" spans="1:62" x14ac:dyDescent="0.25">
      <c r="A259" s="114">
        <f t="shared" si="8"/>
        <v>1</v>
      </c>
      <c r="B259" s="3">
        <v>-110.75</v>
      </c>
      <c r="C259" s="3">
        <v>28.25</v>
      </c>
      <c r="D259" s="3">
        <v>41391</v>
      </c>
      <c r="E259" s="144" t="s">
        <v>522</v>
      </c>
      <c r="F259" s="11">
        <v>258</v>
      </c>
      <c r="G259" s="48" t="s">
        <v>1143</v>
      </c>
      <c r="H259" s="18" t="s">
        <v>975</v>
      </c>
      <c r="I259" s="49" t="s">
        <v>1218</v>
      </c>
      <c r="J259" s="49">
        <v>28.4</v>
      </c>
      <c r="K259" s="49">
        <v>-110.8</v>
      </c>
      <c r="L259" s="18">
        <f t="shared" ref="L259:L322" si="9">IF(M259&gt;S259,1,0)</f>
        <v>0</v>
      </c>
      <c r="M259" s="25">
        <v>0.13500000000000001</v>
      </c>
      <c r="N259" s="22">
        <v>0.11</v>
      </c>
      <c r="O259" s="22">
        <v>0.16</v>
      </c>
      <c r="P259" s="22">
        <v>0.13500000000000001</v>
      </c>
      <c r="Q259" s="115">
        <v>12.164985</v>
      </c>
      <c r="R259" s="115">
        <v>417.7989073</v>
      </c>
      <c r="S259" s="115">
        <v>55.858842299999999</v>
      </c>
      <c r="T259" s="115">
        <v>0</v>
      </c>
      <c r="U259" s="115">
        <v>4.5</v>
      </c>
      <c r="V259" s="111">
        <v>0.398999989</v>
      </c>
      <c r="W259" s="115">
        <v>1</v>
      </c>
      <c r="X259" s="49">
        <v>320</v>
      </c>
      <c r="Y259" s="90">
        <v>4.2187500000000005E-4</v>
      </c>
      <c r="Z259" s="121">
        <v>2.9116842543890263E-2</v>
      </c>
      <c r="AA259" s="105" t="s">
        <v>624</v>
      </c>
      <c r="AB259" s="49"/>
      <c r="AC259" s="49">
        <v>5700</v>
      </c>
      <c r="AD259" s="49" t="s">
        <v>976</v>
      </c>
      <c r="AE259" s="49"/>
      <c r="AF259" s="54" t="s">
        <v>518</v>
      </c>
      <c r="AG259" s="49"/>
      <c r="AH259" s="49"/>
      <c r="AI259" s="49">
        <v>1.3018479999999999</v>
      </c>
      <c r="AJ259" s="49">
        <v>21.495700836181602</v>
      </c>
      <c r="AK259" s="49">
        <v>74.910011291503906</v>
      </c>
      <c r="AL259" s="49"/>
      <c r="AM259" s="49"/>
      <c r="AN259" s="49"/>
      <c r="AO259" s="49"/>
      <c r="AP259" s="49"/>
      <c r="AQ259" s="49"/>
      <c r="AR259" s="49">
        <v>31</v>
      </c>
      <c r="AS259" s="49">
        <v>25.492750629722899</v>
      </c>
      <c r="AT259" s="49">
        <v>1737</v>
      </c>
      <c r="AU259" s="49">
        <v>0.18422567645365601</v>
      </c>
      <c r="AV259" s="49">
        <v>1.3319280147552499</v>
      </c>
      <c r="AW259" s="49">
        <v>20.2113342285156</v>
      </c>
      <c r="AX259" s="49"/>
      <c r="AY259" s="49"/>
      <c r="AZ259" s="49" t="s">
        <v>447</v>
      </c>
      <c r="BA259" s="49" t="s">
        <v>443</v>
      </c>
      <c r="BB259" s="49"/>
      <c r="BC259" s="49"/>
      <c r="BD259" s="110" t="s">
        <v>470</v>
      </c>
      <c r="BE259" s="105" t="s">
        <v>1196</v>
      </c>
      <c r="BF259" s="105">
        <v>1</v>
      </c>
      <c r="BG259" s="105">
        <v>1</v>
      </c>
      <c r="BH259" s="105">
        <v>0.95</v>
      </c>
      <c r="BI259" s="15" t="s">
        <v>1389</v>
      </c>
      <c r="BJ259" s="15">
        <v>0</v>
      </c>
    </row>
    <row r="260" spans="1:62" x14ac:dyDescent="0.25">
      <c r="A260" s="114">
        <f t="shared" si="8"/>
        <v>1</v>
      </c>
      <c r="B260" s="3">
        <v>21.25</v>
      </c>
      <c r="C260" s="3">
        <v>28.25</v>
      </c>
      <c r="D260" s="3">
        <v>41501</v>
      </c>
      <c r="E260" s="28" t="s">
        <v>1266</v>
      </c>
      <c r="F260" s="11">
        <v>259</v>
      </c>
      <c r="G260" s="13" t="s">
        <v>777</v>
      </c>
      <c r="H260" s="18" t="s">
        <v>1201</v>
      </c>
      <c r="I260" s="11"/>
      <c r="J260" s="11">
        <v>28.25</v>
      </c>
      <c r="K260" s="11">
        <v>21.01</v>
      </c>
      <c r="L260" s="18">
        <f t="shared" si="9"/>
        <v>0</v>
      </c>
      <c r="M260" s="11">
        <v>0</v>
      </c>
      <c r="N260" s="11">
        <v>0</v>
      </c>
      <c r="O260" s="11">
        <v>1.2</v>
      </c>
      <c r="P260" s="11">
        <v>0</v>
      </c>
      <c r="Q260" s="11">
        <v>0</v>
      </c>
      <c r="R260" s="11">
        <v>7.5288620740000001</v>
      </c>
      <c r="S260" s="137">
        <v>6.6768210000000003E-3</v>
      </c>
      <c r="T260" s="137">
        <v>0</v>
      </c>
      <c r="U260" s="137">
        <v>4.5</v>
      </c>
      <c r="V260" s="111">
        <v>0.89300000700000004</v>
      </c>
      <c r="W260" s="137">
        <v>1</v>
      </c>
      <c r="X260" s="107"/>
      <c r="Y260" s="139"/>
      <c r="Z260" s="140"/>
      <c r="AA260" s="105" t="s">
        <v>1210</v>
      </c>
      <c r="AB260" s="107"/>
      <c r="AC260" s="107"/>
      <c r="AD260" s="11" t="s">
        <v>26</v>
      </c>
      <c r="AE260" s="107"/>
      <c r="AF260" s="11" t="s">
        <v>60</v>
      </c>
      <c r="AG260" s="11" t="s">
        <v>34</v>
      </c>
      <c r="AH260" s="11" t="s">
        <v>25</v>
      </c>
      <c r="AI260" s="11"/>
      <c r="AJ260" s="11"/>
      <c r="AK260" s="11"/>
      <c r="AL260" s="11">
        <v>3</v>
      </c>
      <c r="AM260" s="11" t="s">
        <v>1214</v>
      </c>
      <c r="AN260" s="11" t="s">
        <v>1212</v>
      </c>
      <c r="AP260" s="11" t="s">
        <v>1215</v>
      </c>
      <c r="AQ260" s="11"/>
      <c r="AR260" s="11">
        <v>8.0789998434000001</v>
      </c>
      <c r="AS260" s="11"/>
      <c r="AT260" s="11">
        <v>1922.7033636000001</v>
      </c>
      <c r="AU260" s="11">
        <v>3.6796896339999999E-3</v>
      </c>
      <c r="AV260" s="11"/>
      <c r="AW260" s="11"/>
      <c r="AX260" s="11">
        <v>0.12083110809</v>
      </c>
      <c r="AY260" s="11" t="s">
        <v>46</v>
      </c>
      <c r="AZ260" s="11" t="s">
        <v>103</v>
      </c>
      <c r="BA260" s="11" t="s">
        <v>48</v>
      </c>
      <c r="BB260" s="107"/>
      <c r="BC260" s="107"/>
      <c r="BD260" s="110" t="s">
        <v>1201</v>
      </c>
      <c r="BE260" s="105" t="s">
        <v>1198</v>
      </c>
      <c r="BF260" s="105">
        <v>1</v>
      </c>
      <c r="BG260" s="105">
        <v>1</v>
      </c>
      <c r="BH260" s="105">
        <v>0.95</v>
      </c>
      <c r="BI260" s="15" t="s">
        <v>1389</v>
      </c>
      <c r="BJ260" s="15">
        <v>0</v>
      </c>
    </row>
    <row r="261" spans="1:62" x14ac:dyDescent="0.25">
      <c r="A261" s="114">
        <f t="shared" si="8"/>
        <v>1</v>
      </c>
      <c r="B261" s="3">
        <v>-110.75</v>
      </c>
      <c r="C261" s="3">
        <v>27.75</v>
      </c>
      <c r="D261" s="3">
        <v>41708</v>
      </c>
      <c r="E261" s="106" t="s">
        <v>1391</v>
      </c>
      <c r="F261" s="11">
        <v>260</v>
      </c>
      <c r="G261" s="105" t="s">
        <v>1435</v>
      </c>
      <c r="H261" s="105" t="s">
        <v>470</v>
      </c>
      <c r="I261" s="105" t="s">
        <v>1418</v>
      </c>
      <c r="J261" s="123">
        <v>27.75</v>
      </c>
      <c r="K261" s="123">
        <v>-110.75</v>
      </c>
      <c r="L261" s="18">
        <f t="shared" si="9"/>
        <v>0</v>
      </c>
      <c r="M261" s="105">
        <v>0.14000000000000001</v>
      </c>
      <c r="N261" s="105">
        <v>0.11</v>
      </c>
      <c r="O261" s="105">
        <v>0.16</v>
      </c>
      <c r="P261" s="131"/>
      <c r="Q261" s="105">
        <v>8.1410907459999997</v>
      </c>
      <c r="R261" s="105">
        <v>283.3687592</v>
      </c>
      <c r="S261" s="105">
        <v>26.7081494</v>
      </c>
      <c r="T261" s="105">
        <v>0</v>
      </c>
      <c r="U261" s="105">
        <v>4.5</v>
      </c>
      <c r="V261" s="105">
        <v>0.88824999299999996</v>
      </c>
      <c r="W261" s="105">
        <v>1</v>
      </c>
      <c r="X261" s="105">
        <v>320</v>
      </c>
      <c r="Y261" s="90">
        <v>4.3750000000000006E-4</v>
      </c>
      <c r="Z261" s="116">
        <v>2.872966931622092E-2</v>
      </c>
      <c r="AA261" s="105" t="s">
        <v>1457</v>
      </c>
      <c r="BD261" s="110" t="s">
        <v>470</v>
      </c>
      <c r="BE261" s="105" t="s">
        <v>1196</v>
      </c>
      <c r="BF261" s="105">
        <v>0.32902538799999997</v>
      </c>
      <c r="BG261" s="105">
        <v>0.33</v>
      </c>
      <c r="BH261" s="105">
        <v>0.95</v>
      </c>
      <c r="BI261" s="15" t="s">
        <v>1389</v>
      </c>
      <c r="BJ261" s="15">
        <v>0</v>
      </c>
    </row>
    <row r="262" spans="1:62" x14ac:dyDescent="0.25">
      <c r="A262" s="114">
        <f t="shared" si="8"/>
        <v>1</v>
      </c>
      <c r="B262" s="3">
        <v>-98.25</v>
      </c>
      <c r="C262" s="3">
        <v>27.75</v>
      </c>
      <c r="D262" s="3">
        <v>41733</v>
      </c>
      <c r="E262" s="144" t="s">
        <v>522</v>
      </c>
      <c r="F262" s="11">
        <v>261</v>
      </c>
      <c r="G262" s="13" t="s">
        <v>1061</v>
      </c>
      <c r="H262" s="18"/>
      <c r="I262" s="18"/>
      <c r="J262" s="18">
        <v>27.6</v>
      </c>
      <c r="K262" s="18">
        <v>-98.3</v>
      </c>
      <c r="L262" s="18">
        <f t="shared" si="9"/>
        <v>1</v>
      </c>
      <c r="M262" s="25">
        <v>33.333333333333336</v>
      </c>
      <c r="N262" s="22">
        <v>0</v>
      </c>
      <c r="O262" s="22">
        <v>78</v>
      </c>
      <c r="P262" s="22">
        <v>22</v>
      </c>
      <c r="Q262" s="115">
        <v>12.75748415</v>
      </c>
      <c r="R262" s="115">
        <v>693.30147509999995</v>
      </c>
      <c r="S262" s="115">
        <v>33.068081679999999</v>
      </c>
      <c r="T262" s="115">
        <v>0</v>
      </c>
      <c r="U262" s="115">
        <v>4.5</v>
      </c>
      <c r="V262" s="111">
        <v>0.88349997999999996</v>
      </c>
      <c r="W262" s="115">
        <v>1</v>
      </c>
      <c r="X262" s="18">
        <v>887</v>
      </c>
      <c r="Y262" s="90">
        <v>3.7579857196542658E-2</v>
      </c>
      <c r="Z262" s="116">
        <v>1.8401063045517578E-2</v>
      </c>
      <c r="AA262" s="105" t="s">
        <v>685</v>
      </c>
      <c r="AB262" s="18"/>
      <c r="AC262" s="18"/>
      <c r="AD262" s="18"/>
      <c r="AE262" s="18"/>
      <c r="AF262" s="54" t="s">
        <v>114</v>
      </c>
      <c r="AG262" s="18"/>
      <c r="AH262" s="18"/>
      <c r="AI262" s="18">
        <v>0.241615</v>
      </c>
      <c r="AJ262" s="18">
        <v>31.382299423217798</v>
      </c>
      <c r="AK262" s="18">
        <v>562.5</v>
      </c>
      <c r="AL262" s="18"/>
      <c r="AM262" s="18"/>
      <c r="AN262" s="18"/>
      <c r="AO262" s="18"/>
      <c r="AP262" s="18"/>
      <c r="AQ262" s="18"/>
      <c r="AR262" s="18">
        <v>65</v>
      </c>
      <c r="AS262" s="18">
        <v>23.253478589420698</v>
      </c>
      <c r="AT262" s="18">
        <v>1493</v>
      </c>
      <c r="AU262" s="18">
        <v>0.59410582719356997</v>
      </c>
      <c r="AV262" s="18">
        <v>1.47060394287109</v>
      </c>
      <c r="AW262" s="18">
        <v>32.642120361328097</v>
      </c>
      <c r="AX262" s="18"/>
      <c r="AY262" s="18"/>
      <c r="AZ262" s="18" t="s">
        <v>448</v>
      </c>
      <c r="BA262" s="18" t="s">
        <v>443</v>
      </c>
      <c r="BB262" s="18"/>
      <c r="BC262" s="18"/>
      <c r="BD262" s="110" t="s">
        <v>1329</v>
      </c>
      <c r="BE262" s="105" t="s">
        <v>1196</v>
      </c>
      <c r="BF262" s="105">
        <v>0.99996669000000005</v>
      </c>
      <c r="BG262" s="105">
        <v>1</v>
      </c>
      <c r="BH262" s="105">
        <v>0.95</v>
      </c>
      <c r="BI262" s="15" t="s">
        <v>1389</v>
      </c>
      <c r="BJ262" s="15">
        <v>0</v>
      </c>
    </row>
    <row r="263" spans="1:62" ht="14.4" x14ac:dyDescent="0.25">
      <c r="A263" s="114">
        <f t="shared" si="8"/>
        <v>1</v>
      </c>
      <c r="B263" s="3">
        <v>29.75</v>
      </c>
      <c r="C263" s="3">
        <v>27.75</v>
      </c>
      <c r="D263" s="3">
        <v>41832</v>
      </c>
      <c r="E263" s="28" t="s">
        <v>1266</v>
      </c>
      <c r="F263" s="11">
        <v>262</v>
      </c>
      <c r="G263" s="13" t="s">
        <v>1489</v>
      </c>
      <c r="H263" s="13" t="s">
        <v>88</v>
      </c>
      <c r="I263" s="13"/>
      <c r="J263" s="13">
        <v>27.74</v>
      </c>
      <c r="K263" s="13">
        <v>29.97</v>
      </c>
      <c r="L263" s="18">
        <f t="shared" si="9"/>
        <v>1</v>
      </c>
      <c r="M263" s="13">
        <v>1.3</v>
      </c>
      <c r="N263" s="13">
        <v>0.5</v>
      </c>
      <c r="O263" s="13">
        <v>3</v>
      </c>
      <c r="P263" s="13">
        <v>1.3</v>
      </c>
      <c r="Q263" s="13">
        <v>0</v>
      </c>
      <c r="R263" s="13">
        <v>3.578229297</v>
      </c>
      <c r="S263" s="13">
        <v>3.8700000000000002E-6</v>
      </c>
      <c r="T263" s="27">
        <v>0.89994090199999999</v>
      </c>
      <c r="U263" s="27">
        <v>5.25</v>
      </c>
      <c r="V263" s="27">
        <v>0.83954995899999996</v>
      </c>
      <c r="W263" s="27">
        <v>1</v>
      </c>
      <c r="X263" s="27"/>
      <c r="Y263" s="93"/>
      <c r="Z263" s="53"/>
      <c r="AA263" s="105" t="s">
        <v>1513</v>
      </c>
      <c r="AB263" s="27"/>
      <c r="AC263" s="27"/>
      <c r="AD263" s="13" t="s">
        <v>26</v>
      </c>
      <c r="AE263" s="27"/>
      <c r="AF263" s="13" t="s">
        <v>34</v>
      </c>
      <c r="AG263" s="13" t="s">
        <v>60</v>
      </c>
      <c r="AH263" s="13" t="s">
        <v>25</v>
      </c>
      <c r="AI263" s="13"/>
      <c r="AJ263" s="13"/>
      <c r="AK263" s="13"/>
      <c r="AL263" s="13">
        <v>3</v>
      </c>
      <c r="AM263" s="13" t="s">
        <v>1254</v>
      </c>
      <c r="AN263" s="13"/>
      <c r="AO263" s="13" t="s">
        <v>1255</v>
      </c>
      <c r="AP263" s="13" t="s">
        <v>1256</v>
      </c>
      <c r="AQ263" s="27"/>
      <c r="AR263" s="13">
        <v>0.84499997950000005</v>
      </c>
      <c r="AS263" s="13"/>
      <c r="AT263" s="13">
        <v>2057.8000314999999</v>
      </c>
      <c r="AU263" s="13">
        <v>5.4310943646000004E-3</v>
      </c>
      <c r="AV263" s="13"/>
      <c r="AW263" s="13"/>
      <c r="AX263" s="13">
        <v>0.10837944200000001</v>
      </c>
      <c r="AY263" s="13" t="s">
        <v>46</v>
      </c>
      <c r="AZ263" s="13" t="s">
        <v>103</v>
      </c>
      <c r="BA263" s="13" t="s">
        <v>48</v>
      </c>
      <c r="BB263" s="27"/>
      <c r="BC263" s="13"/>
      <c r="BD263" s="110" t="s">
        <v>1328</v>
      </c>
      <c r="BE263" s="105" t="s">
        <v>1198</v>
      </c>
      <c r="BF263" s="105">
        <v>1</v>
      </c>
      <c r="BG263" s="105">
        <v>1</v>
      </c>
      <c r="BH263" s="105">
        <v>0.96499999999999997</v>
      </c>
      <c r="BI263" s="15" t="s">
        <v>1389</v>
      </c>
      <c r="BJ263" s="15">
        <v>1</v>
      </c>
    </row>
    <row r="264" spans="1:62" x14ac:dyDescent="0.25">
      <c r="A264" s="114">
        <f t="shared" si="8"/>
        <v>1</v>
      </c>
      <c r="B264" s="3">
        <v>31.25</v>
      </c>
      <c r="C264" s="3">
        <v>27.25</v>
      </c>
      <c r="D264" s="3">
        <v>42139</v>
      </c>
      <c r="E264" s="28" t="s">
        <v>1266</v>
      </c>
      <c r="F264" s="11">
        <v>263</v>
      </c>
      <c r="G264" s="13"/>
      <c r="H264" s="18" t="s">
        <v>88</v>
      </c>
      <c r="I264" s="18"/>
      <c r="J264" s="18">
        <v>27.26</v>
      </c>
      <c r="K264" s="18">
        <v>31.3</v>
      </c>
      <c r="L264" s="18">
        <f t="shared" si="9"/>
        <v>1</v>
      </c>
      <c r="M264" s="18">
        <v>0.97750000000000004</v>
      </c>
      <c r="N264" s="18">
        <v>0.11</v>
      </c>
      <c r="O264" s="18">
        <v>2</v>
      </c>
      <c r="P264" s="18">
        <v>0.89999999999999991</v>
      </c>
      <c r="Q264" s="115">
        <v>6.2799999999999998E-9</v>
      </c>
      <c r="R264" s="115">
        <v>5.0495392370000003</v>
      </c>
      <c r="S264" s="115">
        <v>1.098471E-3</v>
      </c>
      <c r="T264" s="115">
        <v>0.89994127599999996</v>
      </c>
      <c r="U264" s="115">
        <v>5</v>
      </c>
      <c r="V264" s="111">
        <v>0.70560002300000002</v>
      </c>
      <c r="W264" s="115">
        <v>1</v>
      </c>
      <c r="X264" s="18">
        <v>19.966666931999999</v>
      </c>
      <c r="Y264" s="90">
        <v>4.8956593673298028E-2</v>
      </c>
      <c r="Z264" s="121">
        <v>1.2444029185451001E-9</v>
      </c>
      <c r="AA264" s="105" t="s">
        <v>546</v>
      </c>
      <c r="AB264" s="18"/>
      <c r="AC264" s="18"/>
      <c r="AD264" s="18" t="s">
        <v>73</v>
      </c>
      <c r="AE264" s="18" t="s">
        <v>93</v>
      </c>
      <c r="AF264" s="54" t="s">
        <v>60</v>
      </c>
      <c r="AG264" s="18" t="s">
        <v>34</v>
      </c>
      <c r="AH264" s="18" t="s">
        <v>25</v>
      </c>
      <c r="AI264" s="18"/>
      <c r="AJ264" s="18"/>
      <c r="AK264" s="18"/>
      <c r="AL264" s="18">
        <v>3</v>
      </c>
      <c r="AM264" s="18" t="s">
        <v>89</v>
      </c>
      <c r="AN264" s="18" t="s">
        <v>90</v>
      </c>
      <c r="AO264" s="18"/>
      <c r="AP264" s="18"/>
      <c r="AQ264" s="18"/>
      <c r="AR264" s="18">
        <v>1.0689999697999999</v>
      </c>
      <c r="AS264" s="18">
        <v>22.672324705769501</v>
      </c>
      <c r="AT264" s="18">
        <v>2155.0900366000001</v>
      </c>
      <c r="AU264" s="18">
        <v>9.2674369775999996E-3</v>
      </c>
      <c r="AV264" s="18">
        <v>1.4620051383972199</v>
      </c>
      <c r="AW264" s="18">
        <v>23.5541801452637</v>
      </c>
      <c r="AX264" s="18">
        <v>0.11988777518</v>
      </c>
      <c r="AY264" s="18" t="s">
        <v>87</v>
      </c>
      <c r="AZ264" s="18" t="s">
        <v>66</v>
      </c>
      <c r="BA264" s="18" t="s">
        <v>48</v>
      </c>
      <c r="BB264" s="18"/>
      <c r="BC264" s="18"/>
      <c r="BD264" s="110" t="s">
        <v>1328</v>
      </c>
      <c r="BE264" s="105" t="s">
        <v>1198</v>
      </c>
      <c r="BF264" s="105">
        <v>0.946655095</v>
      </c>
      <c r="BG264" s="105">
        <v>1</v>
      </c>
      <c r="BH264" s="105">
        <v>0.96</v>
      </c>
      <c r="BI264" s="15" t="s">
        <v>1389</v>
      </c>
      <c r="BJ264" s="15">
        <v>1</v>
      </c>
    </row>
    <row r="265" spans="1:62" x14ac:dyDescent="0.25">
      <c r="A265" s="114">
        <f t="shared" si="8"/>
        <v>1</v>
      </c>
      <c r="B265" s="3">
        <v>70.75</v>
      </c>
      <c r="C265" s="3">
        <v>27.25</v>
      </c>
      <c r="D265" s="3">
        <v>42210</v>
      </c>
      <c r="E265" s="144" t="s">
        <v>522</v>
      </c>
      <c r="F265" s="11">
        <v>264</v>
      </c>
      <c r="G265" s="13" t="s">
        <v>1144</v>
      </c>
      <c r="H265" s="18" t="s">
        <v>941</v>
      </c>
      <c r="I265" s="145" t="s">
        <v>1217</v>
      </c>
      <c r="J265" s="18">
        <v>27.47</v>
      </c>
      <c r="K265" s="18">
        <v>70.62</v>
      </c>
      <c r="L265" s="18">
        <f t="shared" si="9"/>
        <v>0</v>
      </c>
      <c r="M265" s="25">
        <v>4.0999999999999996</v>
      </c>
      <c r="N265" s="22">
        <v>2.7</v>
      </c>
      <c r="O265" s="22">
        <v>5.6</v>
      </c>
      <c r="P265" s="22">
        <v>4.0999999999999996</v>
      </c>
      <c r="Q265" s="115">
        <v>7.1046441329999999</v>
      </c>
      <c r="R265" s="115">
        <v>154.11509150000001</v>
      </c>
      <c r="S265" s="115">
        <v>33.474786459999997</v>
      </c>
      <c r="T265" s="115">
        <v>0.31849519700000001</v>
      </c>
      <c r="U265" s="115">
        <v>4.3</v>
      </c>
      <c r="V265" s="115">
        <v>0.85562497400000004</v>
      </c>
      <c r="W265" s="115">
        <v>1</v>
      </c>
      <c r="X265" s="18">
        <v>165</v>
      </c>
      <c r="Y265" s="90">
        <v>2.4848484848484845E-2</v>
      </c>
      <c r="Z265" s="121">
        <v>4.609960040347346E-2</v>
      </c>
      <c r="AA265" s="105" t="s">
        <v>642</v>
      </c>
      <c r="AB265" s="18"/>
      <c r="AC265" s="18"/>
      <c r="AD265" s="18"/>
      <c r="AE265" s="18" t="s">
        <v>944</v>
      </c>
      <c r="AF265" s="54" t="s">
        <v>518</v>
      </c>
      <c r="AG265" s="18" t="s">
        <v>942</v>
      </c>
      <c r="AH265" s="18"/>
      <c r="AI265" s="18">
        <v>0.21695919999999999</v>
      </c>
      <c r="AJ265" s="18">
        <v>95.213996887207003</v>
      </c>
      <c r="AK265" s="18">
        <v>2</v>
      </c>
      <c r="AL265" s="18"/>
      <c r="AM265" s="18"/>
      <c r="AN265" s="18"/>
      <c r="AO265" s="18"/>
      <c r="AP265" s="18"/>
      <c r="AQ265" s="18"/>
      <c r="AR265" s="18">
        <v>13</v>
      </c>
      <c r="AS265" s="18">
        <v>26.650130780856401</v>
      </c>
      <c r="AT265" s="18">
        <v>1790.36590588235</v>
      </c>
      <c r="AU265" s="18">
        <v>9.2159931921113505E-2</v>
      </c>
      <c r="AV265" s="18">
        <v>1.55180299282074</v>
      </c>
      <c r="AW265" s="18">
        <v>11.3129720687866</v>
      </c>
      <c r="AX265" s="18"/>
      <c r="AY265" s="18"/>
      <c r="AZ265" s="18"/>
      <c r="BA265" s="18" t="s">
        <v>446</v>
      </c>
      <c r="BB265" s="18"/>
      <c r="BC265" s="18"/>
      <c r="BD265" s="110" t="s">
        <v>477</v>
      </c>
      <c r="BE265" s="105" t="s">
        <v>1195</v>
      </c>
      <c r="BF265" s="105">
        <v>1</v>
      </c>
      <c r="BG265" s="105">
        <v>1</v>
      </c>
      <c r="BH265" s="105">
        <v>0.92500000000000004</v>
      </c>
      <c r="BI265" s="15" t="s">
        <v>1389</v>
      </c>
      <c r="BJ265" s="15">
        <v>0</v>
      </c>
    </row>
    <row r="266" spans="1:62" x14ac:dyDescent="0.25">
      <c r="A266" s="114">
        <f t="shared" si="8"/>
        <v>1</v>
      </c>
      <c r="B266" s="3">
        <v>44.25</v>
      </c>
      <c r="C266" s="3">
        <v>26.75</v>
      </c>
      <c r="D266" s="3">
        <v>42465</v>
      </c>
      <c r="E266" s="105" t="s">
        <v>1391</v>
      </c>
      <c r="F266" s="11">
        <v>265</v>
      </c>
      <c r="G266" s="105" t="s">
        <v>1433</v>
      </c>
      <c r="H266" s="105" t="s">
        <v>476</v>
      </c>
      <c r="I266" s="105" t="s">
        <v>1426</v>
      </c>
      <c r="J266" s="123">
        <v>26.75</v>
      </c>
      <c r="K266" s="123">
        <v>44.25</v>
      </c>
      <c r="L266" s="18">
        <f t="shared" si="9"/>
        <v>0</v>
      </c>
      <c r="M266" s="105">
        <v>1.8</v>
      </c>
      <c r="N266" s="105">
        <v>1.8</v>
      </c>
      <c r="O266" s="105">
        <v>1.84</v>
      </c>
      <c r="P266" s="131"/>
      <c r="Q266" s="105">
        <v>4.7214319160000002</v>
      </c>
      <c r="R266" s="105">
        <v>143.4814102</v>
      </c>
      <c r="S266" s="105">
        <v>20.050973540000001</v>
      </c>
      <c r="T266" s="105">
        <v>0.89994165000000004</v>
      </c>
      <c r="U266" s="105">
        <v>6.25</v>
      </c>
      <c r="V266" s="105">
        <v>0.75352501900000002</v>
      </c>
      <c r="W266" s="105">
        <v>1</v>
      </c>
      <c r="X266" s="105">
        <v>100</v>
      </c>
      <c r="Y266" s="90">
        <v>1.8000000000000002E-2</v>
      </c>
      <c r="Z266" s="116">
        <v>3.290622743765776E-2</v>
      </c>
      <c r="AA266" s="105" t="s">
        <v>1458</v>
      </c>
      <c r="BD266" s="110" t="s">
        <v>476</v>
      </c>
      <c r="BE266" s="105" t="s">
        <v>1195</v>
      </c>
      <c r="BF266" s="105">
        <v>1</v>
      </c>
      <c r="BG266" s="105">
        <v>1</v>
      </c>
      <c r="BH266" s="105">
        <v>0.98499999999999999</v>
      </c>
      <c r="BI266" s="15" t="s">
        <v>1389</v>
      </c>
      <c r="BJ266" s="15">
        <v>1</v>
      </c>
    </row>
    <row r="267" spans="1:62" x14ac:dyDescent="0.25">
      <c r="A267" s="114">
        <f t="shared" si="8"/>
        <v>1</v>
      </c>
      <c r="B267" s="3">
        <v>71.25</v>
      </c>
      <c r="C267" s="3">
        <v>26.75</v>
      </c>
      <c r="D267" s="3">
        <v>42513</v>
      </c>
      <c r="E267" s="144" t="s">
        <v>522</v>
      </c>
      <c r="F267" s="11">
        <v>266</v>
      </c>
      <c r="G267" s="13"/>
      <c r="H267" s="18"/>
      <c r="I267" s="18"/>
      <c r="J267" s="18">
        <v>26.8</v>
      </c>
      <c r="K267" s="18">
        <v>71.3</v>
      </c>
      <c r="L267" s="18">
        <f t="shared" si="9"/>
        <v>0</v>
      </c>
      <c r="M267" s="18">
        <v>22.3</v>
      </c>
      <c r="N267" s="18"/>
      <c r="O267" s="18"/>
      <c r="P267" s="11">
        <v>22.3</v>
      </c>
      <c r="Q267" s="115">
        <v>8.0722520269999993</v>
      </c>
      <c r="R267" s="115">
        <v>181.97173240000001</v>
      </c>
      <c r="S267" s="115">
        <v>50.782668630000003</v>
      </c>
      <c r="T267" s="115">
        <v>0.39997406699999999</v>
      </c>
      <c r="U267" s="115">
        <v>5</v>
      </c>
      <c r="V267" s="111">
        <v>0.89279997300000002</v>
      </c>
      <c r="W267" s="115">
        <v>1</v>
      </c>
      <c r="X267" s="18">
        <v>165</v>
      </c>
      <c r="Y267" s="90">
        <v>0.13515151515151516</v>
      </c>
      <c r="Z267" s="121">
        <v>4.4359922931944046E-2</v>
      </c>
      <c r="AA267" s="105" t="s">
        <v>646</v>
      </c>
      <c r="AB267" s="18"/>
      <c r="AC267" s="18"/>
      <c r="AD267" s="18"/>
      <c r="AE267" s="18"/>
      <c r="AF267" s="54" t="s">
        <v>422</v>
      </c>
      <c r="AG267" s="18"/>
      <c r="AH267" s="18"/>
      <c r="AI267" s="18">
        <v>0.21781500000000001</v>
      </c>
      <c r="AJ267" s="18">
        <v>85.827697753906307</v>
      </c>
      <c r="AK267" s="18">
        <v>2</v>
      </c>
      <c r="AL267" s="18"/>
      <c r="AM267" s="18"/>
      <c r="AN267" s="18"/>
      <c r="AO267" s="18"/>
      <c r="AP267" s="18"/>
      <c r="AQ267" s="18"/>
      <c r="AR267" s="18">
        <v>15</v>
      </c>
      <c r="AS267" s="18">
        <v>26.451725440806101</v>
      </c>
      <c r="AT267" s="18">
        <v>1770</v>
      </c>
      <c r="AU267" s="18">
        <v>9.3220338983050904E-2</v>
      </c>
      <c r="AV267" s="18">
        <v>1.5438799858093299</v>
      </c>
      <c r="AW267" s="18">
        <v>12.065254211425801</v>
      </c>
      <c r="AX267" s="18"/>
      <c r="AY267" s="18"/>
      <c r="AZ267" s="18" t="s">
        <v>447</v>
      </c>
      <c r="BA267" s="18" t="s">
        <v>446</v>
      </c>
      <c r="BB267" s="18"/>
      <c r="BC267" s="18"/>
      <c r="BD267" s="110" t="s">
        <v>477</v>
      </c>
      <c r="BE267" s="105" t="s">
        <v>1195</v>
      </c>
      <c r="BF267" s="105">
        <v>1</v>
      </c>
      <c r="BG267" s="105">
        <v>1</v>
      </c>
      <c r="BH267" s="105">
        <v>0.96</v>
      </c>
      <c r="BI267" s="15" t="s">
        <v>1389</v>
      </c>
      <c r="BJ267" s="15">
        <v>1</v>
      </c>
    </row>
    <row r="268" spans="1:62" x14ac:dyDescent="0.25">
      <c r="A268" s="114">
        <f t="shared" si="8"/>
        <v>1</v>
      </c>
      <c r="B268" s="3">
        <v>72.75</v>
      </c>
      <c r="C268" s="3">
        <v>26.75</v>
      </c>
      <c r="D268" s="3">
        <v>42516</v>
      </c>
      <c r="E268" s="144" t="s">
        <v>522</v>
      </c>
      <c r="F268" s="11">
        <v>267</v>
      </c>
      <c r="G268" s="13"/>
      <c r="H268" s="18"/>
      <c r="I268" s="18"/>
      <c r="J268" s="18">
        <v>26.6</v>
      </c>
      <c r="K268" s="18">
        <v>72.8</v>
      </c>
      <c r="L268" s="18">
        <f t="shared" si="9"/>
        <v>0</v>
      </c>
      <c r="M268" s="25">
        <v>34.299999999999997</v>
      </c>
      <c r="N268" s="22">
        <v>21.8</v>
      </c>
      <c r="O268" s="22">
        <v>46.8</v>
      </c>
      <c r="P268" s="22">
        <v>34.299999999999997</v>
      </c>
      <c r="Q268" s="115">
        <v>12.008146610000001</v>
      </c>
      <c r="R268" s="115">
        <v>220.67516850000001</v>
      </c>
      <c r="S268" s="115">
        <v>47.081595710000002</v>
      </c>
      <c r="T268" s="115">
        <v>0</v>
      </c>
      <c r="U268" s="115">
        <v>6.25</v>
      </c>
      <c r="V268" s="111">
        <v>0.62744498299999996</v>
      </c>
      <c r="W268" s="115">
        <v>1</v>
      </c>
      <c r="X268" s="18">
        <v>389</v>
      </c>
      <c r="Y268" s="90">
        <v>8.8174807197943433E-2</v>
      </c>
      <c r="Z268" s="121">
        <v>5.4415486324470921E-2</v>
      </c>
      <c r="AA268" s="105" t="s">
        <v>646</v>
      </c>
      <c r="AB268" s="18"/>
      <c r="AC268" s="18"/>
      <c r="AD268" s="18"/>
      <c r="AE268" s="18"/>
      <c r="AF268" s="54" t="s">
        <v>422</v>
      </c>
      <c r="AG268" s="18"/>
      <c r="AH268" s="18"/>
      <c r="AI268" s="18">
        <v>0.35355599999999898</v>
      </c>
      <c r="AJ268" s="18">
        <v>88.189201354980497</v>
      </c>
      <c r="AK268" s="18">
        <v>37.430000305175803</v>
      </c>
      <c r="AL268" s="18"/>
      <c r="AM268" s="18"/>
      <c r="AN268" s="18"/>
      <c r="AO268" s="18"/>
      <c r="AP268" s="18"/>
      <c r="AQ268" s="18"/>
      <c r="AR268" s="18">
        <v>17</v>
      </c>
      <c r="AS268" s="18">
        <v>27.352375314861501</v>
      </c>
      <c r="AT268" s="18">
        <v>1907</v>
      </c>
      <c r="AU268" s="18">
        <v>0.20398531725222899</v>
      </c>
      <c r="AV268" s="18">
        <v>1.56861007213593</v>
      </c>
      <c r="AW268" s="18">
        <v>13.4870042800903</v>
      </c>
      <c r="AX268" s="18"/>
      <c r="AY268" s="18"/>
      <c r="AZ268" s="18" t="s">
        <v>447</v>
      </c>
      <c r="BA268" s="18" t="s">
        <v>442</v>
      </c>
      <c r="BB268" s="18"/>
      <c r="BC268" s="18"/>
      <c r="BD268" s="110" t="s">
        <v>477</v>
      </c>
      <c r="BE268" s="105" t="s">
        <v>1195</v>
      </c>
      <c r="BF268" s="105">
        <v>1</v>
      </c>
      <c r="BG268" s="105">
        <v>1</v>
      </c>
      <c r="BH268" s="105">
        <v>0.98499999999999999</v>
      </c>
      <c r="BI268" s="15" t="s">
        <v>1389</v>
      </c>
      <c r="BJ268" s="15">
        <v>1</v>
      </c>
    </row>
    <row r="269" spans="1:62" x14ac:dyDescent="0.25">
      <c r="A269" s="114">
        <f t="shared" si="8"/>
        <v>1</v>
      </c>
      <c r="B269" s="3">
        <v>75.75</v>
      </c>
      <c r="C269" s="3">
        <v>26.75</v>
      </c>
      <c r="D269" s="3">
        <v>42522</v>
      </c>
      <c r="E269" s="144" t="s">
        <v>522</v>
      </c>
      <c r="F269" s="11">
        <v>268</v>
      </c>
      <c r="G269" s="13"/>
      <c r="H269" s="18"/>
      <c r="I269" s="18"/>
      <c r="J269" s="18">
        <v>26.91</v>
      </c>
      <c r="K269" s="18">
        <v>75.790000000000006</v>
      </c>
      <c r="L269" s="18">
        <f t="shared" si="9"/>
        <v>0</v>
      </c>
      <c r="M269" s="18">
        <v>77.5</v>
      </c>
      <c r="N269" s="18"/>
      <c r="O269" s="18"/>
      <c r="P269" s="11">
        <v>77.5</v>
      </c>
      <c r="Q269" s="115">
        <v>30.487053549999999</v>
      </c>
      <c r="R269" s="115">
        <v>541.98651159999997</v>
      </c>
      <c r="S269" s="115">
        <v>148.0031122</v>
      </c>
      <c r="T269" s="115">
        <v>6.6986514999999996E-2</v>
      </c>
      <c r="U269" s="115">
        <v>4.5</v>
      </c>
      <c r="V269" s="111">
        <v>0.88349997999999996</v>
      </c>
      <c r="W269" s="115">
        <v>1</v>
      </c>
      <c r="X269" s="18">
        <v>600</v>
      </c>
      <c r="Y269" s="90">
        <v>0.12916666666666668</v>
      </c>
      <c r="Z269" s="121">
        <v>5.6250576171263181E-2</v>
      </c>
      <c r="AA269" s="105" t="s">
        <v>642</v>
      </c>
      <c r="AB269" s="18"/>
      <c r="AC269" s="18"/>
      <c r="AD269" s="18"/>
      <c r="AE269" s="18"/>
      <c r="AF269" s="54" t="s">
        <v>114</v>
      </c>
      <c r="AG269" s="18"/>
      <c r="AH269" s="18"/>
      <c r="AI269" s="18">
        <v>0.42296624000000799</v>
      </c>
      <c r="AJ269" s="18">
        <v>32.243598937988303</v>
      </c>
      <c r="AK269" s="18">
        <v>493.734130859375</v>
      </c>
      <c r="AL269" s="18"/>
      <c r="AM269" s="18"/>
      <c r="AN269" s="18"/>
      <c r="AO269" s="18"/>
      <c r="AP269" s="18"/>
      <c r="AQ269" s="18"/>
      <c r="AR269" s="18">
        <v>35</v>
      </c>
      <c r="AS269" s="18">
        <v>26.036345390428199</v>
      </c>
      <c r="AT269" s="18">
        <v>1762.80748235294</v>
      </c>
      <c r="AU269" s="18">
        <v>0.34036615229199002</v>
      </c>
      <c r="AV269" s="18">
        <v>1.5310475826263401</v>
      </c>
      <c r="AW269" s="18">
        <v>24.054100036621101</v>
      </c>
      <c r="AX269" s="18"/>
      <c r="AY269" s="18"/>
      <c r="AZ269" s="18"/>
      <c r="BA269" s="18" t="s">
        <v>445</v>
      </c>
      <c r="BB269" s="18"/>
      <c r="BC269" s="18"/>
      <c r="BD269" s="110" t="s">
        <v>477</v>
      </c>
      <c r="BE269" s="105" t="s">
        <v>1195</v>
      </c>
      <c r="BF269" s="105">
        <v>0.98044089300000004</v>
      </c>
      <c r="BG269" s="105">
        <v>1</v>
      </c>
      <c r="BH269" s="105">
        <v>0.95</v>
      </c>
      <c r="BI269" s="15" t="s">
        <v>1389</v>
      </c>
      <c r="BJ269" s="15">
        <v>0</v>
      </c>
    </row>
    <row r="270" spans="1:62" x14ac:dyDescent="0.25">
      <c r="A270" s="114">
        <f t="shared" si="8"/>
        <v>1</v>
      </c>
      <c r="B270" s="3">
        <v>-98.75</v>
      </c>
      <c r="C270" s="3">
        <v>26.25</v>
      </c>
      <c r="D270" s="3">
        <v>42638</v>
      </c>
      <c r="E270" s="144" t="s">
        <v>522</v>
      </c>
      <c r="F270" s="11">
        <v>269</v>
      </c>
      <c r="G270" s="11"/>
      <c r="H270" s="18"/>
      <c r="I270" s="11"/>
      <c r="J270" s="11">
        <v>26.379799999999999</v>
      </c>
      <c r="K270" s="11">
        <v>-98.82</v>
      </c>
      <c r="L270" s="18">
        <f t="shared" si="9"/>
        <v>1</v>
      </c>
      <c r="M270" s="18">
        <v>16</v>
      </c>
      <c r="N270" s="11"/>
      <c r="O270" s="11"/>
      <c r="P270" s="11">
        <v>16</v>
      </c>
      <c r="Q270" s="115">
        <v>3.8306026200000001</v>
      </c>
      <c r="R270" s="115">
        <v>586.39325910000002</v>
      </c>
      <c r="S270" s="115">
        <v>6.7174036040000003</v>
      </c>
      <c r="T270" s="115">
        <v>0</v>
      </c>
      <c r="U270" s="115">
        <v>3.7</v>
      </c>
      <c r="V270" s="111">
        <v>0.781999946</v>
      </c>
      <c r="W270" s="115">
        <v>1</v>
      </c>
      <c r="X270" s="11">
        <v>795</v>
      </c>
      <c r="Y270" s="90">
        <v>2.0125786163522012E-2</v>
      </c>
      <c r="Z270" s="116">
        <v>6.532480652510643E-3</v>
      </c>
      <c r="AA270" s="105" t="s">
        <v>687</v>
      </c>
      <c r="AB270" s="11"/>
      <c r="AC270" s="11"/>
      <c r="AD270" s="11"/>
      <c r="AE270" s="11"/>
      <c r="AF270" s="119" t="s">
        <v>422</v>
      </c>
      <c r="AG270" s="11"/>
      <c r="AH270" s="11"/>
      <c r="AI270" s="11">
        <v>0.31656950480000001</v>
      </c>
      <c r="AJ270" s="11">
        <v>39.430801391601598</v>
      </c>
      <c r="AK270" s="11">
        <v>606.14996337890602</v>
      </c>
      <c r="AL270" s="11"/>
      <c r="AM270" s="11"/>
      <c r="AN270" s="11"/>
      <c r="AO270" s="11"/>
      <c r="AP270" s="11"/>
      <c r="AQ270" s="11"/>
      <c r="AR270" s="11">
        <v>50</v>
      </c>
      <c r="AS270" s="11">
        <v>24.577810337531499</v>
      </c>
      <c r="AT270" s="11">
        <v>1692.40884211765</v>
      </c>
      <c r="AU270" s="11">
        <v>0.29387715910440199</v>
      </c>
      <c r="AV270" s="11">
        <v>1.4555797576904299</v>
      </c>
      <c r="AW270" s="11">
        <v>31.5129299163818</v>
      </c>
      <c r="AX270" s="11"/>
      <c r="AY270" s="11"/>
      <c r="AZ270" s="11"/>
      <c r="BA270" s="11" t="s">
        <v>445</v>
      </c>
      <c r="BB270" s="11"/>
      <c r="BC270" s="11"/>
      <c r="BD270" s="110" t="s">
        <v>470</v>
      </c>
      <c r="BE270" s="105" t="s">
        <v>1196</v>
      </c>
      <c r="BF270" s="105">
        <v>0.97699665999999996</v>
      </c>
      <c r="BG270" s="105">
        <v>1</v>
      </c>
      <c r="BH270" s="105">
        <v>0.85</v>
      </c>
      <c r="BI270" s="15" t="s">
        <v>1389</v>
      </c>
      <c r="BJ270" s="15">
        <v>0</v>
      </c>
    </row>
    <row r="271" spans="1:62" x14ac:dyDescent="0.25">
      <c r="A271" s="114">
        <f t="shared" si="8"/>
        <v>1</v>
      </c>
      <c r="B271" s="3">
        <v>29.25</v>
      </c>
      <c r="C271" s="3">
        <v>26.25</v>
      </c>
      <c r="D271" s="3">
        <v>42735</v>
      </c>
      <c r="E271" s="28" t="s">
        <v>1266</v>
      </c>
      <c r="F271" s="11">
        <v>270</v>
      </c>
      <c r="G271" s="13" t="s">
        <v>775</v>
      </c>
      <c r="H271" s="13" t="s">
        <v>88</v>
      </c>
      <c r="I271" s="13"/>
      <c r="J271" s="13">
        <v>26.01</v>
      </c>
      <c r="K271" s="13">
        <v>29.01</v>
      </c>
      <c r="L271" s="18">
        <f t="shared" si="9"/>
        <v>0</v>
      </c>
      <c r="M271" s="13">
        <v>0</v>
      </c>
      <c r="N271" s="13">
        <v>0</v>
      </c>
      <c r="O271" s="13">
        <v>0</v>
      </c>
      <c r="P271" s="13"/>
      <c r="Q271" s="13">
        <v>0</v>
      </c>
      <c r="R271" s="13">
        <v>0.48334018400000001</v>
      </c>
      <c r="S271" s="13">
        <v>0</v>
      </c>
      <c r="T271" s="27">
        <v>0.89994202000000001</v>
      </c>
      <c r="U271" s="27">
        <v>4.75</v>
      </c>
      <c r="V271" s="27">
        <v>0.77354997400000003</v>
      </c>
      <c r="W271" s="27">
        <v>1</v>
      </c>
      <c r="X271" s="27"/>
      <c r="Y271" s="93"/>
      <c r="Z271" s="53"/>
      <c r="AA271" s="105" t="s">
        <v>1257</v>
      </c>
      <c r="AB271" s="27"/>
      <c r="AC271" s="27"/>
      <c r="AD271" s="13" t="s">
        <v>26</v>
      </c>
      <c r="AE271" s="27"/>
      <c r="AF271" s="13" t="s">
        <v>60</v>
      </c>
      <c r="AG271" s="13" t="s">
        <v>114</v>
      </c>
      <c r="AH271" s="13" t="s">
        <v>25</v>
      </c>
      <c r="AI271" s="13"/>
      <c r="AJ271" s="13"/>
      <c r="AK271" s="13"/>
      <c r="AL271" s="13">
        <v>3</v>
      </c>
      <c r="AM271" s="13" t="s">
        <v>1258</v>
      </c>
      <c r="AN271" s="13"/>
      <c r="AO271" s="13" t="s">
        <v>1259</v>
      </c>
      <c r="AP271" s="13" t="s">
        <v>1260</v>
      </c>
      <c r="AQ271" s="27"/>
      <c r="AR271" s="13">
        <v>0.5940000097</v>
      </c>
      <c r="AS271" s="13"/>
      <c r="AT271" s="13">
        <v>2126.9833662999999</v>
      </c>
      <c r="AU271" s="13">
        <v>1.2882233422000001E-2</v>
      </c>
      <c r="AV271" s="13"/>
      <c r="AW271" s="13"/>
      <c r="AX271" s="13">
        <v>9.3851108848999998E-2</v>
      </c>
      <c r="AY271" s="13" t="s">
        <v>46</v>
      </c>
      <c r="AZ271" s="13" t="s">
        <v>47</v>
      </c>
      <c r="BA271" s="13" t="s">
        <v>48</v>
      </c>
      <c r="BB271" s="27"/>
      <c r="BC271" s="13"/>
      <c r="BD271" s="110" t="s">
        <v>1328</v>
      </c>
      <c r="BE271" s="105" t="s">
        <v>1198</v>
      </c>
      <c r="BF271" s="105">
        <v>1</v>
      </c>
      <c r="BG271" s="105">
        <v>1</v>
      </c>
      <c r="BH271" s="105">
        <v>0.95499999999999996</v>
      </c>
      <c r="BI271" s="15" t="s">
        <v>1389</v>
      </c>
      <c r="BJ271" s="15">
        <v>1</v>
      </c>
    </row>
    <row r="272" spans="1:62" x14ac:dyDescent="0.25">
      <c r="A272" s="114">
        <f t="shared" si="8"/>
        <v>1</v>
      </c>
      <c r="B272" s="3">
        <v>29.75</v>
      </c>
      <c r="C272" s="3">
        <v>26.25</v>
      </c>
      <c r="D272" s="3">
        <v>42736</v>
      </c>
      <c r="E272" s="28" t="s">
        <v>1266</v>
      </c>
      <c r="F272" s="11">
        <v>271</v>
      </c>
      <c r="G272" s="13"/>
      <c r="H272" s="13" t="s">
        <v>88</v>
      </c>
      <c r="I272" s="13"/>
      <c r="J272" s="13">
        <v>26.22</v>
      </c>
      <c r="K272" s="13">
        <v>29.89</v>
      </c>
      <c r="L272" s="18">
        <f t="shared" si="9"/>
        <v>0</v>
      </c>
      <c r="M272" s="13">
        <v>0</v>
      </c>
      <c r="N272" s="13">
        <v>0</v>
      </c>
      <c r="O272" s="13">
        <v>0</v>
      </c>
      <c r="P272" s="13"/>
      <c r="Q272" s="13">
        <v>0</v>
      </c>
      <c r="R272" s="13">
        <v>0.454346998</v>
      </c>
      <c r="S272" s="13">
        <v>1.7100000000000001E-8</v>
      </c>
      <c r="T272" s="27">
        <v>0.89994202000000001</v>
      </c>
      <c r="U272" s="27">
        <v>4.75</v>
      </c>
      <c r="V272" s="27">
        <v>0.80219996000000005</v>
      </c>
      <c r="W272" s="27">
        <v>1</v>
      </c>
      <c r="X272" s="27"/>
      <c r="Y272" s="93"/>
      <c r="Z272" s="53"/>
      <c r="AA272" s="105" t="s">
        <v>1250</v>
      </c>
      <c r="AB272" s="27"/>
      <c r="AC272" s="27"/>
      <c r="AD272" s="13" t="s">
        <v>26</v>
      </c>
      <c r="AE272" s="27"/>
      <c r="AF272" s="13" t="s">
        <v>60</v>
      </c>
      <c r="AG272" s="13" t="s">
        <v>60</v>
      </c>
      <c r="AH272" s="13" t="s">
        <v>25</v>
      </c>
      <c r="AI272" s="13"/>
      <c r="AJ272" s="13"/>
      <c r="AK272" s="13"/>
      <c r="AL272" s="13">
        <v>2</v>
      </c>
      <c r="AM272" s="13" t="s">
        <v>1251</v>
      </c>
      <c r="AN272" s="13"/>
      <c r="AO272" s="13" t="s">
        <v>1252</v>
      </c>
      <c r="AP272" s="13" t="s">
        <v>1253</v>
      </c>
      <c r="AQ272" s="27"/>
      <c r="AR272" s="13">
        <v>1.3359999627000001</v>
      </c>
      <c r="AS272" s="13"/>
      <c r="AT272" s="13">
        <v>2190.0467103999999</v>
      </c>
      <c r="AU272" s="13">
        <v>1.4390359779E-2</v>
      </c>
      <c r="AV272" s="13"/>
      <c r="AW272" s="13"/>
      <c r="AX272" s="13">
        <v>0.11785166512</v>
      </c>
      <c r="AY272" s="13" t="s">
        <v>46</v>
      </c>
      <c r="AZ272" s="13" t="s">
        <v>103</v>
      </c>
      <c r="BA272" s="13" t="s">
        <v>48</v>
      </c>
      <c r="BB272" s="27"/>
      <c r="BC272" s="13"/>
      <c r="BD272" s="110" t="s">
        <v>1328</v>
      </c>
      <c r="BE272" s="105" t="s">
        <v>1198</v>
      </c>
      <c r="BF272" s="105">
        <v>1</v>
      </c>
      <c r="BG272" s="105">
        <v>1</v>
      </c>
      <c r="BH272" s="105">
        <v>0.95499999999999996</v>
      </c>
      <c r="BI272" s="15" t="s">
        <v>1389</v>
      </c>
      <c r="BJ272" s="15">
        <v>1</v>
      </c>
    </row>
    <row r="273" spans="1:62" x14ac:dyDescent="0.25">
      <c r="A273" s="114">
        <f t="shared" si="8"/>
        <v>1</v>
      </c>
      <c r="B273" s="3">
        <v>32.75</v>
      </c>
      <c r="C273" s="3">
        <v>26.25</v>
      </c>
      <c r="D273" s="3">
        <v>42742</v>
      </c>
      <c r="E273" s="28" t="s">
        <v>1266</v>
      </c>
      <c r="F273" s="11">
        <v>272</v>
      </c>
      <c r="G273" s="48" t="s">
        <v>1286</v>
      </c>
      <c r="H273" s="49" t="s">
        <v>88</v>
      </c>
      <c r="I273" s="51"/>
      <c r="J273" s="51">
        <v>26.01</v>
      </c>
      <c r="K273" s="51">
        <v>32.799999999999997</v>
      </c>
      <c r="L273" s="18">
        <f t="shared" si="9"/>
        <v>1</v>
      </c>
      <c r="M273" s="49">
        <v>0.09</v>
      </c>
      <c r="N273" s="51">
        <v>0</v>
      </c>
      <c r="O273" s="51">
        <v>0.1</v>
      </c>
      <c r="P273" s="51">
        <v>0.09</v>
      </c>
      <c r="Q273" s="115">
        <v>0</v>
      </c>
      <c r="R273" s="115">
        <v>3.4788077519999998</v>
      </c>
      <c r="S273" s="115">
        <v>4.5600000000000004E-6</v>
      </c>
      <c r="T273" s="115">
        <v>0.449619871</v>
      </c>
      <c r="U273" s="115">
        <v>5.25</v>
      </c>
      <c r="V273" s="111">
        <v>0.65137499600000004</v>
      </c>
      <c r="W273" s="115">
        <v>1</v>
      </c>
      <c r="X273" s="51">
        <v>20.393333501000001</v>
      </c>
      <c r="Y273" s="90">
        <v>4.4132068940855983E-3</v>
      </c>
      <c r="Z273" s="125">
        <v>0</v>
      </c>
      <c r="AA273" s="105" t="s">
        <v>546</v>
      </c>
      <c r="AB273" s="51"/>
      <c r="AC273" s="51"/>
      <c r="AD273" s="51" t="s">
        <v>73</v>
      </c>
      <c r="AE273" s="51" t="s">
        <v>91</v>
      </c>
      <c r="AF273" s="60" t="s">
        <v>60</v>
      </c>
      <c r="AG273" s="51" t="s">
        <v>865</v>
      </c>
      <c r="AH273" s="51" t="s">
        <v>25</v>
      </c>
      <c r="AI273" s="51">
        <v>1.69251090643438</v>
      </c>
      <c r="AJ273" s="51">
        <v>47.472198486328097</v>
      </c>
      <c r="AK273" s="51">
        <v>2</v>
      </c>
      <c r="AL273" s="51">
        <v>3</v>
      </c>
      <c r="AM273" s="51" t="s">
        <v>89</v>
      </c>
      <c r="AN273" s="51" t="s">
        <v>90</v>
      </c>
      <c r="AO273" s="51"/>
      <c r="AP273" s="51"/>
      <c r="AQ273" s="51"/>
      <c r="AR273" s="51">
        <v>0.29600000132999998</v>
      </c>
      <c r="AS273" s="51">
        <v>24.284004793525298</v>
      </c>
      <c r="AT273" s="51">
        <v>2204.8233721000001</v>
      </c>
      <c r="AU273" s="51">
        <v>9.2488144931999992E-3</v>
      </c>
      <c r="AV273" s="51">
        <v>1.5946968793869001</v>
      </c>
      <c r="AW273" s="51">
        <v>20.3152866363525</v>
      </c>
      <c r="AX273" s="51">
        <v>0.43892054954999998</v>
      </c>
      <c r="AY273" s="51" t="s">
        <v>87</v>
      </c>
      <c r="AZ273" s="51" t="s">
        <v>92</v>
      </c>
      <c r="BA273" s="51" t="s">
        <v>48</v>
      </c>
      <c r="BB273" s="51"/>
      <c r="BC273" s="51"/>
      <c r="BD273" s="110" t="s">
        <v>1328</v>
      </c>
      <c r="BE273" s="105" t="s">
        <v>1198</v>
      </c>
      <c r="BF273" s="105">
        <v>0.98898243900000005</v>
      </c>
      <c r="BG273" s="105">
        <v>1</v>
      </c>
      <c r="BH273" s="105">
        <v>0.96499999999999997</v>
      </c>
      <c r="BI273" s="15" t="s">
        <v>1389</v>
      </c>
      <c r="BJ273" s="15">
        <v>1</v>
      </c>
    </row>
    <row r="274" spans="1:62" x14ac:dyDescent="0.25">
      <c r="A274" s="114">
        <f t="shared" si="8"/>
        <v>1</v>
      </c>
      <c r="B274" s="3">
        <v>73.25</v>
      </c>
      <c r="C274" s="3">
        <v>26.25</v>
      </c>
      <c r="D274" s="3">
        <v>42810</v>
      </c>
      <c r="E274" s="144" t="s">
        <v>522</v>
      </c>
      <c r="F274" s="11">
        <v>273</v>
      </c>
      <c r="G274" s="13" t="s">
        <v>1042</v>
      </c>
      <c r="H274" s="18"/>
      <c r="I274" s="18"/>
      <c r="J274" s="18">
        <v>26.3</v>
      </c>
      <c r="K274" s="18">
        <v>73.099999999999994</v>
      </c>
      <c r="L274" s="18">
        <f t="shared" si="9"/>
        <v>1</v>
      </c>
      <c r="M274" s="18">
        <v>20.45</v>
      </c>
      <c r="N274" s="18">
        <v>16.600000000000001</v>
      </c>
      <c r="O274" s="18">
        <v>25.7</v>
      </c>
      <c r="P274" s="11">
        <v>19.75</v>
      </c>
      <c r="Q274" s="115">
        <v>6.4865303770000002</v>
      </c>
      <c r="R274" s="115">
        <v>347.60779500000001</v>
      </c>
      <c r="S274" s="115">
        <v>17.414143769999999</v>
      </c>
      <c r="T274" s="115">
        <v>0</v>
      </c>
      <c r="U274" s="115">
        <v>4.5</v>
      </c>
      <c r="V274" s="111">
        <v>0.62177497100000001</v>
      </c>
      <c r="W274" s="115">
        <v>1</v>
      </c>
      <c r="X274" s="18">
        <v>219</v>
      </c>
      <c r="Y274" s="90">
        <v>9.3378995433789955E-2</v>
      </c>
      <c r="Z274" s="121">
        <v>1.866048595915297E-2</v>
      </c>
      <c r="AA274" s="105" t="s">
        <v>646</v>
      </c>
      <c r="AB274" s="18"/>
      <c r="AC274" s="18"/>
      <c r="AD274" s="18"/>
      <c r="AE274" s="18"/>
      <c r="AF274" s="54" t="s">
        <v>422</v>
      </c>
      <c r="AG274" s="18"/>
      <c r="AH274" s="18"/>
      <c r="AI274" s="18">
        <v>0.51639599999999897</v>
      </c>
      <c r="AJ274" s="18">
        <v>24.1686000823975</v>
      </c>
      <c r="AK274" s="18">
        <v>123</v>
      </c>
      <c r="AL274" s="18"/>
      <c r="AM274" s="18"/>
      <c r="AN274" s="18"/>
      <c r="AO274" s="18"/>
      <c r="AP274" s="18"/>
      <c r="AQ274" s="18"/>
      <c r="AR274" s="18">
        <v>19</v>
      </c>
      <c r="AS274" s="18">
        <v>27.6795793450882</v>
      </c>
      <c r="AT274" s="18">
        <v>1963</v>
      </c>
      <c r="AU274" s="18">
        <v>0.111563932755986</v>
      </c>
      <c r="AV274" s="18">
        <v>1.5626360177993801</v>
      </c>
      <c r="AW274" s="18">
        <v>18.469230651855501</v>
      </c>
      <c r="AX274" s="18"/>
      <c r="AY274" s="18"/>
      <c r="AZ274" s="18" t="s">
        <v>447</v>
      </c>
      <c r="BA274" s="18" t="s">
        <v>443</v>
      </c>
      <c r="BB274" s="18"/>
      <c r="BC274" s="18"/>
      <c r="BD274" s="110" t="s">
        <v>477</v>
      </c>
      <c r="BE274" s="105" t="s">
        <v>1195</v>
      </c>
      <c r="BF274" s="105">
        <v>0.99976146799999999</v>
      </c>
      <c r="BG274" s="105">
        <v>1</v>
      </c>
      <c r="BH274" s="105">
        <v>0.95</v>
      </c>
      <c r="BI274" s="15" t="s">
        <v>1389</v>
      </c>
      <c r="BJ274" s="15">
        <v>0</v>
      </c>
    </row>
    <row r="275" spans="1:62" x14ac:dyDescent="0.25">
      <c r="A275" s="114">
        <f t="shared" si="8"/>
        <v>1</v>
      </c>
      <c r="B275" s="3">
        <v>33.75</v>
      </c>
      <c r="C275" s="3">
        <v>25.75</v>
      </c>
      <c r="D275" s="3">
        <v>43038</v>
      </c>
      <c r="E275" s="28" t="s">
        <v>520</v>
      </c>
      <c r="F275" s="11">
        <v>274</v>
      </c>
      <c r="G275" s="13"/>
      <c r="H275" s="18" t="s">
        <v>88</v>
      </c>
      <c r="I275" s="18"/>
      <c r="J275" s="24">
        <v>25.839449999999999</v>
      </c>
      <c r="K275" s="24">
        <v>33.612670000000001</v>
      </c>
      <c r="L275" s="18">
        <f t="shared" si="9"/>
        <v>0</v>
      </c>
      <c r="M275" s="18">
        <v>0</v>
      </c>
      <c r="N275" s="22"/>
      <c r="O275" s="22"/>
      <c r="P275" s="11">
        <v>0</v>
      </c>
      <c r="Q275" s="115">
        <v>5.38E-5</v>
      </c>
      <c r="R275" s="115">
        <v>5.3498559019999998</v>
      </c>
      <c r="S275" s="115">
        <v>0.146984743</v>
      </c>
      <c r="T275" s="115">
        <v>0</v>
      </c>
      <c r="U275" s="115">
        <v>4.5</v>
      </c>
      <c r="V275" s="111">
        <v>0.28499999599999998</v>
      </c>
      <c r="W275" s="115">
        <v>1</v>
      </c>
      <c r="X275" s="18"/>
      <c r="Y275" s="90" t="e">
        <v>#DIV/0!</v>
      </c>
      <c r="Z275" s="116">
        <v>1.0061571714676695E-5</v>
      </c>
      <c r="AA275" s="105" t="s">
        <v>678</v>
      </c>
      <c r="AB275" s="24"/>
      <c r="AC275" s="18"/>
      <c r="AD275" s="18"/>
      <c r="AE275" s="18"/>
      <c r="AF275" s="57"/>
      <c r="AG275" s="18"/>
      <c r="AH275" s="18"/>
      <c r="AI275" s="18"/>
      <c r="AJ275" s="18"/>
      <c r="AK275" s="18"/>
      <c r="AL275" s="18"/>
      <c r="AM275" s="18"/>
      <c r="AN275" s="18"/>
      <c r="AO275" s="18"/>
      <c r="AP275" s="18"/>
      <c r="AQ275" s="18"/>
      <c r="AR275" s="18"/>
      <c r="AS275" s="18"/>
      <c r="AT275" s="18"/>
      <c r="AU275" s="18"/>
      <c r="AV275" s="18"/>
      <c r="AW275" s="18"/>
      <c r="AX275" s="18"/>
      <c r="AY275" s="18"/>
      <c r="AZ275" s="18"/>
      <c r="BA275" s="18"/>
      <c r="BB275" s="18"/>
      <c r="BC275" s="18"/>
      <c r="BD275" s="110" t="s">
        <v>1328</v>
      </c>
      <c r="BE275" s="105" t="s">
        <v>1198</v>
      </c>
      <c r="BF275" s="105">
        <v>1</v>
      </c>
      <c r="BG275" s="105">
        <v>1</v>
      </c>
      <c r="BH275" s="105">
        <v>0.95</v>
      </c>
      <c r="BI275" s="15" t="s">
        <v>1389</v>
      </c>
      <c r="BJ275" s="15">
        <v>0</v>
      </c>
    </row>
    <row r="276" spans="1:62" x14ac:dyDescent="0.25">
      <c r="A276" s="114">
        <f t="shared" si="8"/>
        <v>1</v>
      </c>
      <c r="B276" s="3">
        <v>42.75</v>
      </c>
      <c r="C276" s="3">
        <v>25.75</v>
      </c>
      <c r="D276" s="3">
        <v>43053</v>
      </c>
      <c r="E276" s="28" t="s">
        <v>522</v>
      </c>
      <c r="F276" s="11">
        <v>275</v>
      </c>
      <c r="G276" s="13"/>
      <c r="H276" s="18"/>
      <c r="I276" s="18"/>
      <c r="J276" s="18">
        <v>25.8</v>
      </c>
      <c r="K276" s="18">
        <v>42.9</v>
      </c>
      <c r="L276" s="18">
        <f t="shared" si="9"/>
        <v>0</v>
      </c>
      <c r="M276" s="18">
        <v>1.8</v>
      </c>
      <c r="N276" s="18"/>
      <c r="O276" s="18"/>
      <c r="P276" s="11">
        <v>1.8</v>
      </c>
      <c r="Q276" s="115">
        <v>3.520337058</v>
      </c>
      <c r="R276" s="115">
        <v>142.72751239999999</v>
      </c>
      <c r="S276" s="115">
        <v>20.04358946</v>
      </c>
      <c r="T276" s="115">
        <v>0</v>
      </c>
      <c r="U276" s="115">
        <v>5.5</v>
      </c>
      <c r="V276" s="111">
        <v>0.41467496799999998</v>
      </c>
      <c r="W276" s="115">
        <v>1</v>
      </c>
      <c r="X276" s="18">
        <v>133</v>
      </c>
      <c r="Y276" s="90">
        <v>1.3533834586466165E-2</v>
      </c>
      <c r="Z276" s="121">
        <v>2.46647405123256E-2</v>
      </c>
      <c r="AA276" s="105" t="s">
        <v>741</v>
      </c>
      <c r="AB276" s="18"/>
      <c r="AC276" s="18"/>
      <c r="AD276" s="18"/>
      <c r="AE276" s="18"/>
      <c r="AF276" s="54" t="s">
        <v>422</v>
      </c>
      <c r="AG276" s="18"/>
      <c r="AH276" s="18"/>
      <c r="AI276" s="18">
        <v>0.60036200000000095</v>
      </c>
      <c r="AJ276" s="18">
        <v>24.426500320434599</v>
      </c>
      <c r="AK276" s="18">
        <v>2</v>
      </c>
      <c r="AL276" s="18"/>
      <c r="AM276" s="18"/>
      <c r="AN276" s="18"/>
      <c r="AO276" s="18"/>
      <c r="AP276" s="18"/>
      <c r="AQ276" s="18"/>
      <c r="AR276" s="18">
        <v>23</v>
      </c>
      <c r="AS276" s="18">
        <v>25.911415617128501</v>
      </c>
      <c r="AT276" s="18">
        <v>2283</v>
      </c>
      <c r="AU276" s="18">
        <v>5.8256679807271103E-2</v>
      </c>
      <c r="AV276" s="18">
        <v>1.48750412464142</v>
      </c>
      <c r="AW276" s="18">
        <v>19.072673797607401</v>
      </c>
      <c r="AX276" s="18"/>
      <c r="AY276" s="18"/>
      <c r="AZ276" s="18" t="s">
        <v>447</v>
      </c>
      <c r="BA276" s="18" t="s">
        <v>446</v>
      </c>
      <c r="BB276" s="18"/>
      <c r="BC276" s="18"/>
      <c r="BD276" s="110" t="s">
        <v>476</v>
      </c>
      <c r="BE276" s="105" t="s">
        <v>1195</v>
      </c>
      <c r="BF276" s="105">
        <v>1</v>
      </c>
      <c r="BG276" s="105">
        <v>1</v>
      </c>
      <c r="BH276" s="105">
        <v>0.97</v>
      </c>
      <c r="BI276" s="15" t="s">
        <v>1389</v>
      </c>
      <c r="BJ276" s="15">
        <v>1</v>
      </c>
    </row>
    <row r="277" spans="1:62" x14ac:dyDescent="0.25">
      <c r="A277" s="114">
        <f t="shared" si="8"/>
        <v>1</v>
      </c>
      <c r="B277" s="3">
        <v>49.75</v>
      </c>
      <c r="C277" s="3">
        <v>25.75</v>
      </c>
      <c r="D277" s="3">
        <v>43067</v>
      </c>
      <c r="E277" s="28" t="s">
        <v>521</v>
      </c>
      <c r="F277" s="11">
        <v>276</v>
      </c>
      <c r="G277" s="69" t="s">
        <v>1177</v>
      </c>
      <c r="H277" s="18" t="s">
        <v>375</v>
      </c>
      <c r="I277" s="70" t="s">
        <v>1216</v>
      </c>
      <c r="J277" s="142">
        <v>25.58</v>
      </c>
      <c r="K277" s="142">
        <v>49.59</v>
      </c>
      <c r="L277" s="18">
        <f t="shared" si="9"/>
        <v>1</v>
      </c>
      <c r="M277" s="70">
        <v>44</v>
      </c>
      <c r="N277" s="70"/>
      <c r="O277" s="70"/>
      <c r="P277" s="88">
        <v>44</v>
      </c>
      <c r="Q277" s="115">
        <v>2.9608596600000001</v>
      </c>
      <c r="R277" s="115">
        <v>91.239961129999998</v>
      </c>
      <c r="S277" s="115">
        <v>12.083717800000001</v>
      </c>
      <c r="T277" s="115">
        <v>0</v>
      </c>
      <c r="U277" s="115">
        <v>6.5</v>
      </c>
      <c r="V277" s="115">
        <v>0.87615001199999998</v>
      </c>
      <c r="W277" s="115">
        <v>1</v>
      </c>
      <c r="X277" s="70">
        <v>93</v>
      </c>
      <c r="Y277" s="91">
        <v>0.4731182795698925</v>
      </c>
      <c r="Z277" s="143">
        <v>3.2451347229335965E-2</v>
      </c>
      <c r="AA277" s="105" t="s">
        <v>1176</v>
      </c>
      <c r="AB277" s="70"/>
      <c r="AC277" s="70"/>
      <c r="AD277" s="70"/>
      <c r="AE277" s="70" t="s">
        <v>972</v>
      </c>
      <c r="AF277" s="71" t="s">
        <v>525</v>
      </c>
      <c r="AG277" s="70"/>
      <c r="AH277" s="70"/>
      <c r="AI277" s="70"/>
      <c r="AJ277" s="70"/>
      <c r="AK277" s="70"/>
      <c r="AL277" s="70"/>
      <c r="AM277" s="70"/>
      <c r="AN277" s="70"/>
      <c r="AO277" s="70"/>
      <c r="AP277" s="70"/>
      <c r="AQ277" s="70"/>
      <c r="AR277" s="70"/>
      <c r="AS277" s="70"/>
      <c r="AT277" s="70"/>
      <c r="AU277" s="70"/>
      <c r="AV277" s="70"/>
      <c r="AW277" s="70"/>
      <c r="AX277" s="70"/>
      <c r="AY277" s="70"/>
      <c r="AZ277" s="70"/>
      <c r="BA277" s="70"/>
      <c r="BB277" s="70"/>
      <c r="BC277" s="70"/>
      <c r="BD277" s="110" t="s">
        <v>476</v>
      </c>
      <c r="BE277" s="105" t="s">
        <v>1195</v>
      </c>
      <c r="BF277" s="105">
        <v>0.99223419499999999</v>
      </c>
      <c r="BG277" s="105">
        <v>1</v>
      </c>
      <c r="BH277" s="105">
        <v>0.99</v>
      </c>
      <c r="BI277" s="15" t="s">
        <v>1390</v>
      </c>
      <c r="BJ277" s="15">
        <v>1</v>
      </c>
    </row>
    <row r="278" spans="1:62" x14ac:dyDescent="0.25">
      <c r="A278" s="114">
        <f t="shared" si="8"/>
        <v>1</v>
      </c>
      <c r="B278" s="3">
        <v>70.75</v>
      </c>
      <c r="C278" s="3">
        <v>25.25</v>
      </c>
      <c r="D278" s="3">
        <v>43394</v>
      </c>
      <c r="E278" s="105" t="s">
        <v>1391</v>
      </c>
      <c r="F278" s="11">
        <v>277</v>
      </c>
      <c r="G278" s="105" t="s">
        <v>1439</v>
      </c>
      <c r="H278" s="105" t="s">
        <v>1444</v>
      </c>
      <c r="I278" s="105" t="s">
        <v>1429</v>
      </c>
      <c r="J278" s="123">
        <v>25.25</v>
      </c>
      <c r="K278" s="123">
        <v>70.75</v>
      </c>
      <c r="L278" s="18">
        <f t="shared" si="9"/>
        <v>0</v>
      </c>
      <c r="M278" s="105">
        <v>17</v>
      </c>
      <c r="N278" s="105">
        <v>14.5</v>
      </c>
      <c r="O278" s="105">
        <v>20</v>
      </c>
      <c r="P278" s="134"/>
      <c r="Q278" s="105">
        <v>12.75764105</v>
      </c>
      <c r="R278" s="105">
        <v>224.77363500000001</v>
      </c>
      <c r="S278" s="105">
        <v>61.912723360000001</v>
      </c>
      <c r="T278" s="105">
        <v>0</v>
      </c>
      <c r="U278" s="105">
        <v>6.25</v>
      </c>
      <c r="V278" s="105">
        <v>0.81262499099999996</v>
      </c>
      <c r="W278" s="105">
        <v>1</v>
      </c>
      <c r="X278" s="105">
        <v>240</v>
      </c>
      <c r="Y278" s="90">
        <v>7.0833333333333331E-2</v>
      </c>
      <c r="Z278" s="116">
        <v>5.6757728963593497E-2</v>
      </c>
      <c r="AA278" s="105" t="s">
        <v>1457</v>
      </c>
      <c r="AE278" s="105" t="s">
        <v>1455</v>
      </c>
      <c r="BD278" s="110" t="s">
        <v>1442</v>
      </c>
      <c r="BE278" s="105" t="s">
        <v>1195</v>
      </c>
      <c r="BF278" s="105">
        <v>1</v>
      </c>
      <c r="BG278" s="105">
        <v>1</v>
      </c>
      <c r="BH278" s="105">
        <v>0.98499999999999999</v>
      </c>
      <c r="BI278" s="15" t="s">
        <v>1389</v>
      </c>
      <c r="BJ278" s="15">
        <v>1</v>
      </c>
    </row>
    <row r="279" spans="1:62" x14ac:dyDescent="0.25">
      <c r="A279" s="114">
        <f t="shared" si="8"/>
        <v>1</v>
      </c>
      <c r="B279" s="3">
        <v>71.25</v>
      </c>
      <c r="C279" s="3">
        <v>25.25</v>
      </c>
      <c r="D279" s="3">
        <v>43395</v>
      </c>
      <c r="E279" s="28" t="s">
        <v>523</v>
      </c>
      <c r="F279" s="11">
        <v>278</v>
      </c>
      <c r="G279" s="13"/>
      <c r="H279" s="18" t="s">
        <v>477</v>
      </c>
      <c r="I279" s="18"/>
      <c r="J279" s="18">
        <v>25.333300000000001</v>
      </c>
      <c r="K279" s="18">
        <v>71.083330000000004</v>
      </c>
      <c r="L279" s="18">
        <f t="shared" si="9"/>
        <v>0</v>
      </c>
      <c r="M279" s="18">
        <v>15.866666666666667</v>
      </c>
      <c r="N279" s="18">
        <v>9.6</v>
      </c>
      <c r="O279" s="18">
        <v>20</v>
      </c>
      <c r="P279" s="18">
        <v>18</v>
      </c>
      <c r="Q279" s="115">
        <v>15.43322712</v>
      </c>
      <c r="R279" s="115">
        <v>269.7491157</v>
      </c>
      <c r="S279" s="115">
        <v>86.470001800000006</v>
      </c>
      <c r="T279" s="115">
        <v>0</v>
      </c>
      <c r="U279" s="115">
        <v>6.25</v>
      </c>
      <c r="V279" s="111">
        <v>0.78307503499999997</v>
      </c>
      <c r="W279" s="115">
        <v>1</v>
      </c>
      <c r="X279" s="18">
        <v>240</v>
      </c>
      <c r="Y279" s="90">
        <v>6.6111111111111107E-2</v>
      </c>
      <c r="Z279" s="116">
        <v>5.7213263082822999E-2</v>
      </c>
      <c r="AA279" s="105" t="s">
        <v>601</v>
      </c>
      <c r="AB279" s="18">
        <v>4</v>
      </c>
      <c r="AC279" s="18"/>
      <c r="AD279" s="18"/>
      <c r="AE279" s="18" t="s">
        <v>509</v>
      </c>
      <c r="AF279" s="54" t="s">
        <v>23</v>
      </c>
      <c r="AG279" s="18"/>
      <c r="AH279" s="18"/>
      <c r="AI279" s="18"/>
      <c r="AJ279" s="18"/>
      <c r="AK279" s="18"/>
      <c r="AL279" s="18"/>
      <c r="AM279" s="18"/>
      <c r="AN279" s="18"/>
      <c r="AO279" s="18"/>
      <c r="AP279" s="18"/>
      <c r="AQ279" s="18"/>
      <c r="AR279" s="18"/>
      <c r="AS279" s="18"/>
      <c r="AT279" s="18"/>
      <c r="AU279" s="18"/>
      <c r="AV279" s="18"/>
      <c r="AW279" s="18"/>
      <c r="AX279" s="18"/>
      <c r="AY279" s="18"/>
      <c r="AZ279" s="18"/>
      <c r="BA279" s="18"/>
      <c r="BB279" s="18"/>
      <c r="BC279" s="18"/>
      <c r="BD279" s="110" t="s">
        <v>477</v>
      </c>
      <c r="BE279" s="105" t="s">
        <v>1195</v>
      </c>
      <c r="BF279" s="105">
        <v>1</v>
      </c>
      <c r="BG279" s="105">
        <v>1</v>
      </c>
      <c r="BH279" s="105">
        <v>0.98499999999999999</v>
      </c>
      <c r="BI279" s="15" t="s">
        <v>1389</v>
      </c>
      <c r="BJ279" s="15">
        <v>1</v>
      </c>
    </row>
    <row r="280" spans="1:62" x14ac:dyDescent="0.25">
      <c r="A280" s="114">
        <f t="shared" si="8"/>
        <v>1</v>
      </c>
      <c r="B280" s="3">
        <v>46.75</v>
      </c>
      <c r="C280" s="3">
        <v>24.75</v>
      </c>
      <c r="D280" s="3">
        <v>43647</v>
      </c>
      <c r="E280" s="28" t="s">
        <v>522</v>
      </c>
      <c r="F280" s="11">
        <v>279</v>
      </c>
      <c r="G280" s="13"/>
      <c r="H280" s="18"/>
      <c r="I280" s="18"/>
      <c r="J280" s="18">
        <v>24.65</v>
      </c>
      <c r="K280" s="18">
        <v>46.7333</v>
      </c>
      <c r="L280" s="18">
        <f t="shared" si="9"/>
        <v>1</v>
      </c>
      <c r="M280" s="18">
        <v>20</v>
      </c>
      <c r="N280" s="18"/>
      <c r="O280" s="18"/>
      <c r="P280" s="11">
        <v>20</v>
      </c>
      <c r="Q280" s="115">
        <v>2.6871603180000001</v>
      </c>
      <c r="R280" s="115">
        <v>110.1286673</v>
      </c>
      <c r="S280" s="115">
        <v>12.872512159999999</v>
      </c>
      <c r="T280" s="115">
        <v>0.899943045</v>
      </c>
      <c r="U280" s="115">
        <v>4.5</v>
      </c>
      <c r="V280" s="111">
        <v>0.740999937</v>
      </c>
      <c r="W280" s="115">
        <v>1</v>
      </c>
      <c r="X280" s="18">
        <v>163.6</v>
      </c>
      <c r="Y280" s="90">
        <v>0.12224938875305624</v>
      </c>
      <c r="Z280" s="121">
        <v>2.4400189201456021E-2</v>
      </c>
      <c r="AA280" s="105" t="s">
        <v>1109</v>
      </c>
      <c r="AB280" s="18"/>
      <c r="AC280" s="18"/>
      <c r="AD280" s="18"/>
      <c r="AE280" s="18"/>
      <c r="AF280" s="54" t="s">
        <v>422</v>
      </c>
      <c r="AG280" s="18"/>
      <c r="AH280" s="18"/>
      <c r="AI280" s="18">
        <v>0.71215607200000197</v>
      </c>
      <c r="AJ280" s="18">
        <v>37.064899444580099</v>
      </c>
      <c r="AK280" s="18">
        <v>3</v>
      </c>
      <c r="AL280" s="18"/>
      <c r="AM280" s="18"/>
      <c r="AN280" s="18"/>
      <c r="AO280" s="18"/>
      <c r="AP280" s="18"/>
      <c r="AQ280" s="18"/>
      <c r="AR280" s="18">
        <v>32</v>
      </c>
      <c r="AS280" s="18">
        <v>26.593234297229198</v>
      </c>
      <c r="AT280" s="18">
        <v>2180.5238294117698</v>
      </c>
      <c r="AU280" s="18">
        <v>4.8136334892718499E-2</v>
      </c>
      <c r="AV280" s="18">
        <v>1.4971923828125</v>
      </c>
      <c r="AW280" s="18">
        <v>19.942466735839801</v>
      </c>
      <c r="AX280" s="18"/>
      <c r="AY280" s="18"/>
      <c r="AZ280" s="18"/>
      <c r="BA280" s="18" t="s">
        <v>445</v>
      </c>
      <c r="BB280" s="18"/>
      <c r="BC280" s="18"/>
      <c r="BD280" s="110" t="s">
        <v>476</v>
      </c>
      <c r="BE280" s="105" t="s">
        <v>1195</v>
      </c>
      <c r="BF280" s="105">
        <v>1</v>
      </c>
      <c r="BG280" s="105">
        <v>1</v>
      </c>
      <c r="BH280" s="105">
        <v>0.95</v>
      </c>
      <c r="BI280" s="15" t="s">
        <v>1389</v>
      </c>
      <c r="BJ280" s="15">
        <v>0</v>
      </c>
    </row>
    <row r="281" spans="1:62" x14ac:dyDescent="0.25">
      <c r="A281" s="114">
        <f t="shared" si="8"/>
        <v>1</v>
      </c>
      <c r="B281" s="3">
        <v>71.25</v>
      </c>
      <c r="C281" s="3">
        <v>24.75</v>
      </c>
      <c r="D281" s="3">
        <v>43671</v>
      </c>
      <c r="E281" s="28" t="s">
        <v>522</v>
      </c>
      <c r="F281" s="11">
        <v>280</v>
      </c>
      <c r="G281" s="13" t="s">
        <v>1061</v>
      </c>
      <c r="H281" s="18"/>
      <c r="I281" s="18"/>
      <c r="J281" s="18">
        <v>24.9</v>
      </c>
      <c r="K281" s="18">
        <v>71.099999999999994</v>
      </c>
      <c r="L281" s="18">
        <f t="shared" si="9"/>
        <v>0</v>
      </c>
      <c r="M281" s="25">
        <v>14.833333333333334</v>
      </c>
      <c r="N281" s="22">
        <v>12</v>
      </c>
      <c r="O281" s="22">
        <v>18</v>
      </c>
      <c r="P281" s="22">
        <v>14.5</v>
      </c>
      <c r="Q281" s="115">
        <v>17.225587659999999</v>
      </c>
      <c r="R281" s="115">
        <v>398.60245149999997</v>
      </c>
      <c r="S281" s="115">
        <v>124.5717918</v>
      </c>
      <c r="T281" s="115">
        <v>0</v>
      </c>
      <c r="U281" s="115">
        <v>5.25</v>
      </c>
      <c r="V281" s="111">
        <v>0.89262491499999996</v>
      </c>
      <c r="W281" s="115">
        <v>1</v>
      </c>
      <c r="X281" s="18">
        <v>240</v>
      </c>
      <c r="Y281" s="90">
        <v>6.1805555555555558E-2</v>
      </c>
      <c r="Z281" s="121">
        <v>4.3214956628079601E-2</v>
      </c>
      <c r="AA281" s="105" t="s">
        <v>602</v>
      </c>
      <c r="AB281" s="18"/>
      <c r="AC281" s="18"/>
      <c r="AD281" s="18"/>
      <c r="AE281" s="18"/>
      <c r="AF281" s="54" t="s">
        <v>422</v>
      </c>
      <c r="AG281" s="18"/>
      <c r="AH281" s="18"/>
      <c r="AI281" s="18">
        <v>0.36139200000000099</v>
      </c>
      <c r="AJ281" s="18">
        <v>59.9010009765625</v>
      </c>
      <c r="AK281" s="18">
        <v>178.16001892089801</v>
      </c>
      <c r="AL281" s="18"/>
      <c r="AM281" s="18"/>
      <c r="AN281" s="18"/>
      <c r="AO281" s="18"/>
      <c r="AP281" s="18"/>
      <c r="AQ281" s="18"/>
      <c r="AR281" s="18">
        <v>13</v>
      </c>
      <c r="AS281" s="18">
        <v>27.3623299748111</v>
      </c>
      <c r="AT281" s="18">
        <v>1872</v>
      </c>
      <c r="AU281" s="18">
        <v>0.128205128205128</v>
      </c>
      <c r="AV281" s="18">
        <v>1.5371119976043699</v>
      </c>
      <c r="AW281" s="18">
        <v>14.514248847961399</v>
      </c>
      <c r="AX281" s="18"/>
      <c r="AY281" s="18"/>
      <c r="AZ281" s="18" t="s">
        <v>450</v>
      </c>
      <c r="BA281" s="18" t="s">
        <v>443</v>
      </c>
      <c r="BB281" s="18"/>
      <c r="BC281" s="18"/>
      <c r="BD281" s="110" t="s">
        <v>477</v>
      </c>
      <c r="BE281" s="105" t="s">
        <v>1195</v>
      </c>
      <c r="BF281" s="105">
        <v>0.92825562500000003</v>
      </c>
      <c r="BG281" s="105">
        <v>1</v>
      </c>
      <c r="BH281" s="105">
        <v>0.96499999999999997</v>
      </c>
      <c r="BI281" s="15" t="s">
        <v>1389</v>
      </c>
      <c r="BJ281" s="15">
        <v>1</v>
      </c>
    </row>
    <row r="282" spans="1:62" x14ac:dyDescent="0.25">
      <c r="A282" s="114">
        <f t="shared" si="8"/>
        <v>1</v>
      </c>
      <c r="B282" s="3">
        <v>88.75</v>
      </c>
      <c r="C282" s="3">
        <v>24.75</v>
      </c>
      <c r="D282" s="3">
        <v>43706</v>
      </c>
      <c r="E282" s="28" t="s">
        <v>520</v>
      </c>
      <c r="F282" s="11">
        <v>281</v>
      </c>
      <c r="G282" s="13"/>
      <c r="H282" s="18"/>
      <c r="I282" s="18"/>
      <c r="J282" s="21">
        <v>24.8</v>
      </c>
      <c r="K282" s="21">
        <v>88.6</v>
      </c>
      <c r="L282" s="18">
        <f t="shared" si="9"/>
        <v>0</v>
      </c>
      <c r="M282" s="25">
        <v>153</v>
      </c>
      <c r="N282" s="22">
        <v>153</v>
      </c>
      <c r="O282" s="22">
        <v>153</v>
      </c>
      <c r="P282" s="22">
        <v>153</v>
      </c>
      <c r="Q282" s="115">
        <v>203.39588459999999</v>
      </c>
      <c r="R282" s="115">
        <v>1585.899975</v>
      </c>
      <c r="S282" s="115">
        <v>756.05601799999999</v>
      </c>
      <c r="T282" s="115">
        <v>0</v>
      </c>
      <c r="U282" s="115">
        <v>4.3</v>
      </c>
      <c r="V282" s="111">
        <v>0.86024999599999996</v>
      </c>
      <c r="W282" s="115">
        <v>0</v>
      </c>
      <c r="X282" s="18"/>
      <c r="Y282" s="90" t="e">
        <v>#DIV/0!</v>
      </c>
      <c r="Z282" s="121">
        <v>0.12825265647326575</v>
      </c>
      <c r="AA282" s="105" t="s">
        <v>726</v>
      </c>
      <c r="AB282" s="21"/>
      <c r="AC282" s="18"/>
      <c r="AD282" s="18"/>
      <c r="AE282" s="18"/>
      <c r="AF282" s="57"/>
      <c r="AG282" s="18"/>
      <c r="AH282" s="18"/>
      <c r="AI282" s="18"/>
      <c r="AJ282" s="18"/>
      <c r="AK282" s="18"/>
      <c r="AL282" s="18"/>
      <c r="AM282" s="18"/>
      <c r="AN282" s="18"/>
      <c r="AO282" s="18"/>
      <c r="AP282" s="18"/>
      <c r="AQ282" s="18"/>
      <c r="AR282" s="18"/>
      <c r="AS282" s="18"/>
      <c r="AT282" s="18"/>
      <c r="AU282" s="18"/>
      <c r="AV282" s="18"/>
      <c r="AW282" s="18"/>
      <c r="AX282" s="18"/>
      <c r="AY282" s="18"/>
      <c r="AZ282" s="18"/>
      <c r="BA282" s="18"/>
      <c r="BB282" s="18"/>
      <c r="BC282" s="18"/>
      <c r="BD282" s="110" t="s">
        <v>1327</v>
      </c>
      <c r="BE282" s="105" t="s">
        <v>1195</v>
      </c>
      <c r="BF282" s="105">
        <v>0.99729768799999996</v>
      </c>
      <c r="BG282" s="105">
        <v>1</v>
      </c>
      <c r="BH282" s="105">
        <v>0.92500000000000004</v>
      </c>
      <c r="BI282" s="15" t="s">
        <v>1389</v>
      </c>
      <c r="BJ282" s="15">
        <v>0</v>
      </c>
    </row>
    <row r="283" spans="1:62" x14ac:dyDescent="0.25">
      <c r="A283" s="114">
        <f t="shared" si="8"/>
        <v>1</v>
      </c>
      <c r="B283" s="3">
        <v>23.25</v>
      </c>
      <c r="C283" s="3">
        <v>24.25</v>
      </c>
      <c r="D283" s="3">
        <v>43881</v>
      </c>
      <c r="E283" s="28" t="s">
        <v>1266</v>
      </c>
      <c r="F283" s="11">
        <v>282</v>
      </c>
      <c r="G283" s="13" t="s">
        <v>775</v>
      </c>
      <c r="H283" s="18" t="s">
        <v>1201</v>
      </c>
      <c r="I283" s="18"/>
      <c r="J283" s="18">
        <v>24.01</v>
      </c>
      <c r="K283" s="18">
        <v>23.01</v>
      </c>
      <c r="L283" s="18">
        <f t="shared" si="9"/>
        <v>0</v>
      </c>
      <c r="M283" s="18">
        <v>0</v>
      </c>
      <c r="N283" s="18">
        <v>0</v>
      </c>
      <c r="O283" s="18">
        <v>1</v>
      </c>
      <c r="P283" s="18">
        <v>0</v>
      </c>
      <c r="Q283" s="18">
        <v>0</v>
      </c>
      <c r="R283" s="18">
        <v>1.461425942</v>
      </c>
      <c r="S283" s="137">
        <v>6.0812099999999999E-4</v>
      </c>
      <c r="T283" s="137">
        <v>0</v>
      </c>
      <c r="U283" s="137">
        <v>6.25</v>
      </c>
      <c r="V283" s="111">
        <v>0.76829999699999996</v>
      </c>
      <c r="W283" s="137">
        <v>1</v>
      </c>
      <c r="X283" s="107"/>
      <c r="Y283" s="139"/>
      <c r="Z283" s="141"/>
      <c r="AA283" s="105" t="s">
        <v>1206</v>
      </c>
      <c r="AB283" s="107"/>
      <c r="AC283" s="107"/>
      <c r="AD283" s="11" t="s">
        <v>26</v>
      </c>
      <c r="AE283" s="107"/>
      <c r="AF283" s="18" t="s">
        <v>60</v>
      </c>
      <c r="AG283" s="18" t="s">
        <v>60</v>
      </c>
      <c r="AH283" s="18" t="s">
        <v>25</v>
      </c>
      <c r="AI283" s="18"/>
      <c r="AJ283" s="18"/>
      <c r="AK283" s="18"/>
      <c r="AL283" s="18">
        <v>3</v>
      </c>
      <c r="AM283" s="18" t="s">
        <v>1207</v>
      </c>
      <c r="AN283" s="18" t="s">
        <v>1208</v>
      </c>
      <c r="AP283" s="18" t="s">
        <v>1209</v>
      </c>
      <c r="AQ283" s="18"/>
      <c r="AR283" s="18">
        <v>1</v>
      </c>
      <c r="AS283" s="18"/>
      <c r="AT283" s="18">
        <v>2188.6400480000002</v>
      </c>
      <c r="AU283" s="18">
        <v>9.1398595853999995E-4</v>
      </c>
      <c r="AV283" s="18"/>
      <c r="AW283" s="18"/>
      <c r="AX283" s="18">
        <v>9.4943331679000001E-2</v>
      </c>
      <c r="AY283" s="18" t="s">
        <v>46</v>
      </c>
      <c r="AZ283" s="18" t="s">
        <v>58</v>
      </c>
      <c r="BA283" s="18" t="s">
        <v>48</v>
      </c>
      <c r="BB283" s="107"/>
      <c r="BC283" s="107"/>
      <c r="BD283" s="110" t="s">
        <v>1201</v>
      </c>
      <c r="BE283" s="105" t="s">
        <v>1198</v>
      </c>
      <c r="BF283" s="105">
        <v>1</v>
      </c>
      <c r="BG283" s="105">
        <v>1</v>
      </c>
      <c r="BH283" s="105">
        <v>0.98499999999999999</v>
      </c>
      <c r="BI283" s="15" t="s">
        <v>1389</v>
      </c>
      <c r="BJ283" s="15">
        <v>1</v>
      </c>
    </row>
    <row r="284" spans="1:62" x14ac:dyDescent="0.25">
      <c r="A284" s="114">
        <f t="shared" si="8"/>
        <v>1</v>
      </c>
      <c r="B284" s="3">
        <v>73.25</v>
      </c>
      <c r="C284" s="3">
        <v>23.75</v>
      </c>
      <c r="D284" s="3">
        <v>44242</v>
      </c>
      <c r="E284" s="28" t="s">
        <v>522</v>
      </c>
      <c r="F284" s="11">
        <v>283</v>
      </c>
      <c r="G284" s="13"/>
      <c r="H284" s="18"/>
      <c r="I284" s="18"/>
      <c r="J284" s="18">
        <v>23.6</v>
      </c>
      <c r="K284" s="18">
        <v>73.3</v>
      </c>
      <c r="L284" s="18">
        <f t="shared" si="9"/>
        <v>0</v>
      </c>
      <c r="M284" s="25">
        <v>60.5</v>
      </c>
      <c r="N284" s="22">
        <v>34</v>
      </c>
      <c r="O284" s="22">
        <v>87</v>
      </c>
      <c r="P284" s="22">
        <v>60.5</v>
      </c>
      <c r="Q284" s="115">
        <v>33.24102714</v>
      </c>
      <c r="R284" s="115">
        <v>755.40570560000003</v>
      </c>
      <c r="S284" s="115">
        <v>137.94810659999999</v>
      </c>
      <c r="T284" s="115">
        <v>8.9009964999999996E-2</v>
      </c>
      <c r="U284" s="115">
        <v>4.75</v>
      </c>
      <c r="V284" s="111">
        <v>0.429749995</v>
      </c>
      <c r="W284" s="115">
        <v>1</v>
      </c>
      <c r="X284" s="18">
        <v>852</v>
      </c>
      <c r="Y284" s="90">
        <v>7.10093896713615E-2</v>
      </c>
      <c r="Z284" s="121">
        <v>4.4004204486979705E-2</v>
      </c>
      <c r="AA284" s="105" t="s">
        <v>701</v>
      </c>
      <c r="AB284" s="18"/>
      <c r="AC284" s="18"/>
      <c r="AD284" s="18"/>
      <c r="AE284" s="18"/>
      <c r="AF284" s="54" t="s">
        <v>422</v>
      </c>
      <c r="AG284" s="18"/>
      <c r="AH284" s="18"/>
      <c r="AI284" s="18">
        <v>0.48776800000000098</v>
      </c>
      <c r="AJ284" s="18">
        <v>13.809399604797401</v>
      </c>
      <c r="AK284" s="18">
        <v>747.55999755859398</v>
      </c>
      <c r="AL284" s="18"/>
      <c r="AM284" s="18"/>
      <c r="AN284" s="18"/>
      <c r="AO284" s="18"/>
      <c r="AP284" s="18"/>
      <c r="AQ284" s="18"/>
      <c r="AR284" s="18">
        <v>31</v>
      </c>
      <c r="AS284" s="18">
        <v>27.3847052896725</v>
      </c>
      <c r="AT284" s="18">
        <v>1724</v>
      </c>
      <c r="AU284" s="18">
        <v>0.49419953596287702</v>
      </c>
      <c r="AV284" s="18">
        <v>1.5810339450836199</v>
      </c>
      <c r="AW284" s="18">
        <v>38.927898406982401</v>
      </c>
      <c r="AX284" s="18"/>
      <c r="AY284" s="18"/>
      <c r="AZ284" s="18" t="s">
        <v>436</v>
      </c>
      <c r="BA284" s="18" t="s">
        <v>442</v>
      </c>
      <c r="BB284" s="18"/>
      <c r="BC284" s="18"/>
      <c r="BD284" s="110" t="s">
        <v>477</v>
      </c>
      <c r="BE284" s="105" t="s">
        <v>1195</v>
      </c>
      <c r="BF284" s="105">
        <v>0.99698199300000001</v>
      </c>
      <c r="BG284" s="105">
        <v>1</v>
      </c>
      <c r="BH284" s="105">
        <v>0.95499999999999996</v>
      </c>
      <c r="BI284" s="15" t="s">
        <v>1389</v>
      </c>
      <c r="BJ284" s="15">
        <v>1</v>
      </c>
    </row>
    <row r="285" spans="1:62" x14ac:dyDescent="0.25">
      <c r="A285" s="114">
        <f t="shared" si="8"/>
        <v>1</v>
      </c>
      <c r="B285" s="3">
        <v>72.25</v>
      </c>
      <c r="C285" s="3">
        <v>23.25</v>
      </c>
      <c r="D285" s="3">
        <v>44520</v>
      </c>
      <c r="E285" s="28" t="s">
        <v>522</v>
      </c>
      <c r="F285" s="11">
        <v>284</v>
      </c>
      <c r="G285" s="13"/>
      <c r="H285" s="18"/>
      <c r="I285" s="18"/>
      <c r="J285" s="18">
        <v>23.4</v>
      </c>
      <c r="K285" s="18">
        <v>72.400000000000006</v>
      </c>
      <c r="L285" s="18">
        <f t="shared" si="9"/>
        <v>0</v>
      </c>
      <c r="M285" s="25">
        <v>107.45</v>
      </c>
      <c r="N285" s="22">
        <v>70.900000000000006</v>
      </c>
      <c r="O285" s="22">
        <v>144</v>
      </c>
      <c r="P285" s="22">
        <v>107.45</v>
      </c>
      <c r="Q285" s="115">
        <v>30.665125450000001</v>
      </c>
      <c r="R285" s="115">
        <v>668.95409719999998</v>
      </c>
      <c r="S285" s="115">
        <v>112.4131778</v>
      </c>
      <c r="T285" s="115">
        <v>0</v>
      </c>
      <c r="U285" s="115">
        <v>4.5</v>
      </c>
      <c r="V285" s="111">
        <v>0.91199994100000004</v>
      </c>
      <c r="W285" s="115">
        <v>1</v>
      </c>
      <c r="X285" s="18">
        <v>1357</v>
      </c>
      <c r="Y285" s="90">
        <v>7.9182019159911576E-2</v>
      </c>
      <c r="Z285" s="121">
        <v>4.5840403072955928E-2</v>
      </c>
      <c r="AA285" s="105" t="s">
        <v>701</v>
      </c>
      <c r="AB285" s="18"/>
      <c r="AC285" s="18"/>
      <c r="AD285" s="18"/>
      <c r="AE285" s="18"/>
      <c r="AF285" s="54" t="s">
        <v>422</v>
      </c>
      <c r="AG285" s="18"/>
      <c r="AH285" s="18"/>
      <c r="AI285" s="18">
        <v>0.13570800000000099</v>
      </c>
      <c r="AJ285" s="18">
        <v>30.294599533081101</v>
      </c>
      <c r="AK285" s="18">
        <v>609.82000732421898</v>
      </c>
      <c r="AL285" s="18"/>
      <c r="AM285" s="18"/>
      <c r="AN285" s="18"/>
      <c r="AO285" s="18"/>
      <c r="AP285" s="18"/>
      <c r="AQ285" s="18"/>
      <c r="AR285" s="18">
        <v>25</v>
      </c>
      <c r="AS285" s="18">
        <v>28.1277909319899</v>
      </c>
      <c r="AT285" s="18">
        <v>1754</v>
      </c>
      <c r="AU285" s="18">
        <v>0.773660205245154</v>
      </c>
      <c r="AV285" s="18">
        <v>1.49462413787842</v>
      </c>
      <c r="AW285" s="18">
        <v>24.498950958251999</v>
      </c>
      <c r="AX285" s="18"/>
      <c r="AY285" s="18"/>
      <c r="AZ285" s="18" t="s">
        <v>436</v>
      </c>
      <c r="BA285" s="18" t="s">
        <v>442</v>
      </c>
      <c r="BB285" s="18"/>
      <c r="BC285" s="18"/>
      <c r="BD285" s="110" t="s">
        <v>477</v>
      </c>
      <c r="BE285" s="105" t="s">
        <v>1195</v>
      </c>
      <c r="BF285" s="105">
        <v>0.99991369500000005</v>
      </c>
      <c r="BG285" s="105">
        <v>1</v>
      </c>
      <c r="BH285" s="105">
        <v>0.95</v>
      </c>
      <c r="BI285" s="15" t="s">
        <v>1389</v>
      </c>
      <c r="BJ285" s="15">
        <v>0</v>
      </c>
    </row>
    <row r="286" spans="1:62" x14ac:dyDescent="0.25">
      <c r="A286" s="114">
        <f t="shared" si="8"/>
        <v>1</v>
      </c>
      <c r="B286" s="3">
        <v>72.75</v>
      </c>
      <c r="C286" s="3">
        <v>23.25</v>
      </c>
      <c r="D286" s="3">
        <v>44521</v>
      </c>
      <c r="E286" s="28" t="s">
        <v>522</v>
      </c>
      <c r="F286" s="11">
        <v>285</v>
      </c>
      <c r="G286" s="13"/>
      <c r="H286" s="18"/>
      <c r="I286" s="18"/>
      <c r="J286" s="18">
        <v>23.1</v>
      </c>
      <c r="K286" s="18">
        <v>72.599999999999994</v>
      </c>
      <c r="L286" s="18">
        <f t="shared" si="9"/>
        <v>0</v>
      </c>
      <c r="M286" s="25">
        <v>47.05</v>
      </c>
      <c r="N286" s="22">
        <v>35.6</v>
      </c>
      <c r="O286" s="22">
        <v>58.5</v>
      </c>
      <c r="P286" s="22">
        <v>47.05</v>
      </c>
      <c r="Q286" s="115">
        <v>36.653870740000002</v>
      </c>
      <c r="R286" s="115">
        <v>720.46354540000004</v>
      </c>
      <c r="S286" s="115">
        <v>120.53415680000001</v>
      </c>
      <c r="T286" s="115">
        <v>0</v>
      </c>
      <c r="U286" s="115">
        <v>4.5</v>
      </c>
      <c r="V286" s="111">
        <v>0.89300000700000004</v>
      </c>
      <c r="W286" s="115">
        <v>1</v>
      </c>
      <c r="X286" s="18">
        <v>648</v>
      </c>
      <c r="Y286" s="90">
        <v>7.260802469135802E-2</v>
      </c>
      <c r="Z286" s="121">
        <v>5.0875399555561966E-2</v>
      </c>
      <c r="AA286" s="105" t="s">
        <v>701</v>
      </c>
      <c r="AB286" s="18"/>
      <c r="AC286" s="18"/>
      <c r="AD286" s="18"/>
      <c r="AE286" s="18"/>
      <c r="AF286" s="54" t="s">
        <v>422</v>
      </c>
      <c r="AG286" s="18"/>
      <c r="AH286" s="18"/>
      <c r="AI286" s="18">
        <v>0.110823</v>
      </c>
      <c r="AJ286" s="18">
        <v>30.294599533081101</v>
      </c>
      <c r="AK286" s="18">
        <v>695.38000488281295</v>
      </c>
      <c r="AL286" s="18"/>
      <c r="AM286" s="18"/>
      <c r="AN286" s="18"/>
      <c r="AO286" s="18"/>
      <c r="AP286" s="18"/>
      <c r="AQ286" s="18"/>
      <c r="AR286" s="18">
        <v>30</v>
      </c>
      <c r="AS286" s="18">
        <v>28.279680100755701</v>
      </c>
      <c r="AT286" s="18">
        <v>1718</v>
      </c>
      <c r="AU286" s="18">
        <v>0.37718277066356198</v>
      </c>
      <c r="AV286" s="18">
        <v>1.5172879695892301</v>
      </c>
      <c r="AW286" s="18">
        <v>26.6546936035156</v>
      </c>
      <c r="AX286" s="18"/>
      <c r="AY286" s="18"/>
      <c r="AZ286" s="18" t="s">
        <v>436</v>
      </c>
      <c r="BA286" s="18" t="s">
        <v>443</v>
      </c>
      <c r="BB286" s="18"/>
      <c r="BC286" s="18"/>
      <c r="BD286" s="110" t="s">
        <v>477</v>
      </c>
      <c r="BE286" s="105" t="s">
        <v>1195</v>
      </c>
      <c r="BF286" s="105">
        <v>0.99942211000000003</v>
      </c>
      <c r="BG286" s="105">
        <v>1</v>
      </c>
      <c r="BH286" s="105">
        <v>0.95</v>
      </c>
      <c r="BI286" s="15" t="s">
        <v>1389</v>
      </c>
      <c r="BJ286" s="15">
        <v>0</v>
      </c>
    </row>
    <row r="287" spans="1:62" x14ac:dyDescent="0.25">
      <c r="A287" s="114">
        <f t="shared" si="8"/>
        <v>1</v>
      </c>
      <c r="B287" s="3">
        <v>73.25</v>
      </c>
      <c r="C287" s="3">
        <v>23.25</v>
      </c>
      <c r="D287" s="3">
        <v>44522</v>
      </c>
      <c r="E287" s="28" t="s">
        <v>522</v>
      </c>
      <c r="F287" s="11">
        <v>286</v>
      </c>
      <c r="G287" s="13" t="s">
        <v>1090</v>
      </c>
      <c r="H287" s="18"/>
      <c r="I287" s="18"/>
      <c r="J287" s="18">
        <v>23.1</v>
      </c>
      <c r="K287" s="18">
        <v>73.099999999999994</v>
      </c>
      <c r="L287" s="18">
        <f t="shared" si="9"/>
        <v>0</v>
      </c>
      <c r="M287" s="25">
        <v>66.849999999999994</v>
      </c>
      <c r="N287" s="22">
        <v>62.7</v>
      </c>
      <c r="O287" s="22">
        <v>71</v>
      </c>
      <c r="P287" s="22">
        <v>66.849999999999994</v>
      </c>
      <c r="Q287" s="115">
        <v>45.62020725</v>
      </c>
      <c r="R287" s="115">
        <v>793.24453489999996</v>
      </c>
      <c r="S287" s="115">
        <v>151.50726180000001</v>
      </c>
      <c r="T287" s="115">
        <v>0</v>
      </c>
      <c r="U287" s="115">
        <v>3.7</v>
      </c>
      <c r="V287" s="111">
        <v>0.807499945</v>
      </c>
      <c r="W287" s="115">
        <v>1</v>
      </c>
      <c r="X287" s="18">
        <v>835</v>
      </c>
      <c r="Y287" s="90">
        <v>8.0059880239520945E-2</v>
      </c>
      <c r="Z287" s="121">
        <v>5.7510900164068735E-2</v>
      </c>
      <c r="AA287" s="105" t="s">
        <v>701</v>
      </c>
      <c r="AB287" s="18"/>
      <c r="AC287" s="18"/>
      <c r="AD287" s="18"/>
      <c r="AE287" s="18"/>
      <c r="AF287" s="54" t="s">
        <v>422</v>
      </c>
      <c r="AG287" s="18"/>
      <c r="AH287" s="18"/>
      <c r="AI287" s="18">
        <v>0.19927799999999901</v>
      </c>
      <c r="AJ287" s="18">
        <v>13.809399604797401</v>
      </c>
      <c r="AK287" s="18">
        <v>729.280029296875</v>
      </c>
      <c r="AL287" s="18"/>
      <c r="AM287" s="18"/>
      <c r="AN287" s="18"/>
      <c r="AO287" s="18"/>
      <c r="AP287" s="18"/>
      <c r="AQ287" s="18"/>
      <c r="AR287" s="18">
        <v>32</v>
      </c>
      <c r="AS287" s="18">
        <v>28.1314861460957</v>
      </c>
      <c r="AT287" s="18">
        <v>1731</v>
      </c>
      <c r="AU287" s="18">
        <v>0.81513575967648799</v>
      </c>
      <c r="AV287" s="18">
        <v>1.56722807884216</v>
      </c>
      <c r="AW287" s="18">
        <v>35.716861724853501</v>
      </c>
      <c r="AX287" s="18"/>
      <c r="AY287" s="18"/>
      <c r="AZ287" s="18" t="s">
        <v>436</v>
      </c>
      <c r="BA287" s="18" t="s">
        <v>442</v>
      </c>
      <c r="BB287" s="18"/>
      <c r="BC287" s="18"/>
      <c r="BD287" s="110" t="s">
        <v>477</v>
      </c>
      <c r="BE287" s="105" t="s">
        <v>1195</v>
      </c>
      <c r="BF287" s="105">
        <v>0.99903783700000004</v>
      </c>
      <c r="BG287" s="105">
        <v>1</v>
      </c>
      <c r="BH287" s="105">
        <v>0.85</v>
      </c>
      <c r="BI287" s="15" t="s">
        <v>1389</v>
      </c>
      <c r="BJ287" s="15">
        <v>0</v>
      </c>
    </row>
    <row r="288" spans="1:62" x14ac:dyDescent="0.25">
      <c r="A288" s="114">
        <f t="shared" si="8"/>
        <v>1</v>
      </c>
      <c r="B288" s="3">
        <v>22.75</v>
      </c>
      <c r="C288" s="3">
        <v>22.75</v>
      </c>
      <c r="D288" s="3">
        <v>44726</v>
      </c>
      <c r="E288" s="28" t="s">
        <v>1266</v>
      </c>
      <c r="F288" s="11">
        <v>287</v>
      </c>
      <c r="G288" s="11"/>
      <c r="H288" s="18" t="s">
        <v>1201</v>
      </c>
      <c r="I288" s="11"/>
      <c r="J288" s="11">
        <v>22.69</v>
      </c>
      <c r="K288" s="11">
        <v>22.52</v>
      </c>
      <c r="L288" s="18">
        <f t="shared" si="9"/>
        <v>0</v>
      </c>
      <c r="M288" s="11">
        <v>0</v>
      </c>
      <c r="N288" s="11">
        <v>0</v>
      </c>
      <c r="O288" s="11">
        <v>1</v>
      </c>
      <c r="P288" s="11">
        <v>0</v>
      </c>
      <c r="Q288" s="11">
        <v>0</v>
      </c>
      <c r="R288" s="11">
        <v>1.044946787</v>
      </c>
      <c r="S288" s="137">
        <v>1.20073E-4</v>
      </c>
      <c r="T288" s="137">
        <v>0</v>
      </c>
      <c r="U288" s="137">
        <v>6</v>
      </c>
      <c r="V288" s="111">
        <v>0.97020000200000001</v>
      </c>
      <c r="W288" s="137">
        <v>1</v>
      </c>
      <c r="X288" s="107"/>
      <c r="Y288" s="139"/>
      <c r="Z288" s="140"/>
      <c r="AA288" s="105" t="s">
        <v>1210</v>
      </c>
      <c r="AB288" s="107"/>
      <c r="AC288" s="107"/>
      <c r="AD288" s="11" t="s">
        <v>26</v>
      </c>
      <c r="AE288" s="107"/>
      <c r="AF288" s="11" t="s">
        <v>60</v>
      </c>
      <c r="AG288" s="11"/>
      <c r="AH288" s="11" t="s">
        <v>25</v>
      </c>
      <c r="AI288" s="11"/>
      <c r="AJ288" s="11"/>
      <c r="AK288" s="11"/>
      <c r="AL288" s="11">
        <v>3</v>
      </c>
      <c r="AM288" s="11" t="s">
        <v>1211</v>
      </c>
      <c r="AN288" s="11" t="s">
        <v>1212</v>
      </c>
      <c r="AP288" s="11" t="s">
        <v>1213</v>
      </c>
      <c r="AQ288" s="11"/>
      <c r="AR288" s="11">
        <v>1.6999999285</v>
      </c>
      <c r="AS288" s="11"/>
      <c r="AT288" s="11">
        <v>2284.1900418</v>
      </c>
      <c r="AU288" s="11">
        <v>1.7514946549999999E-3</v>
      </c>
      <c r="AV288" s="11"/>
      <c r="AW288" s="11"/>
      <c r="AX288" s="11">
        <v>9.4351109365999997E-2</v>
      </c>
      <c r="AY288" s="11" t="s">
        <v>46</v>
      </c>
      <c r="AZ288" s="11" t="s">
        <v>58</v>
      </c>
      <c r="BA288" s="11" t="s">
        <v>48</v>
      </c>
      <c r="BB288" s="107"/>
      <c r="BC288" s="107"/>
      <c r="BD288" s="110" t="s">
        <v>1201</v>
      </c>
      <c r="BE288" s="105" t="s">
        <v>1198</v>
      </c>
      <c r="BF288" s="105">
        <v>1</v>
      </c>
      <c r="BG288" s="105">
        <v>1</v>
      </c>
      <c r="BH288" s="105">
        <v>0.98</v>
      </c>
      <c r="BI288" s="15" t="s">
        <v>1389</v>
      </c>
      <c r="BJ288" s="15">
        <v>1</v>
      </c>
    </row>
    <row r="289" spans="1:62" x14ac:dyDescent="0.25">
      <c r="A289" s="114">
        <f t="shared" si="8"/>
        <v>1</v>
      </c>
      <c r="B289" s="3">
        <v>72.25</v>
      </c>
      <c r="C289" s="3">
        <v>22.75</v>
      </c>
      <c r="D289" s="3">
        <v>44803</v>
      </c>
      <c r="E289" s="28" t="s">
        <v>523</v>
      </c>
      <c r="F289" s="11">
        <v>288</v>
      </c>
      <c r="G289" s="48"/>
      <c r="H289" s="18"/>
      <c r="I289" s="18" t="s">
        <v>477</v>
      </c>
      <c r="J289" s="18">
        <v>22.8</v>
      </c>
      <c r="K289" s="18">
        <v>72.3</v>
      </c>
      <c r="L289" s="18">
        <f t="shared" si="9"/>
        <v>0</v>
      </c>
      <c r="M289" s="18">
        <v>36.166666666666664</v>
      </c>
      <c r="N289" s="18">
        <v>3</v>
      </c>
      <c r="O289" s="18">
        <v>66</v>
      </c>
      <c r="P289" s="18">
        <v>39.5</v>
      </c>
      <c r="Q289" s="115">
        <v>32.519102910000001</v>
      </c>
      <c r="R289" s="115">
        <v>686.41805520000003</v>
      </c>
      <c r="S289" s="115">
        <v>120.0221718</v>
      </c>
      <c r="T289" s="115">
        <v>0</v>
      </c>
      <c r="U289" s="115">
        <v>4.5</v>
      </c>
      <c r="V289" s="111">
        <v>0.930999994</v>
      </c>
      <c r="W289" s="115">
        <v>1</v>
      </c>
      <c r="X289" s="18">
        <v>740</v>
      </c>
      <c r="Y289" s="90">
        <v>4.8873873873873867E-2</v>
      </c>
      <c r="Z289" s="116">
        <v>4.7375069262088294E-2</v>
      </c>
      <c r="AA289" s="105" t="s">
        <v>656</v>
      </c>
      <c r="AB289" s="18">
        <v>3</v>
      </c>
      <c r="AC289" s="18"/>
      <c r="AD289" s="18"/>
      <c r="AE289" s="18" t="s">
        <v>510</v>
      </c>
      <c r="AF289" s="54" t="s">
        <v>60</v>
      </c>
      <c r="AG289" s="18"/>
      <c r="AH289" s="18"/>
      <c r="AI289" s="18"/>
      <c r="AJ289" s="18"/>
      <c r="AK289" s="18"/>
      <c r="AL289" s="18"/>
      <c r="AM289" s="18"/>
      <c r="AN289" s="18"/>
      <c r="AO289" s="18"/>
      <c r="AP289" s="18"/>
      <c r="AQ289" s="18"/>
      <c r="AR289" s="18"/>
      <c r="AS289" s="18"/>
      <c r="AT289" s="18"/>
      <c r="AU289" s="18"/>
      <c r="AV289" s="18"/>
      <c r="AW289" s="18"/>
      <c r="AX289" s="18"/>
      <c r="AY289" s="18"/>
      <c r="AZ289" s="18"/>
      <c r="BA289" s="18"/>
      <c r="BB289" s="18"/>
      <c r="BC289" s="18"/>
      <c r="BD289" s="110" t="s">
        <v>477</v>
      </c>
      <c r="BE289" s="105" t="s">
        <v>1195</v>
      </c>
      <c r="BF289" s="105">
        <v>0.98191503199999997</v>
      </c>
      <c r="BG289" s="105">
        <v>1</v>
      </c>
      <c r="BH289" s="105">
        <v>0.95</v>
      </c>
      <c r="BI289" s="15" t="s">
        <v>1389</v>
      </c>
      <c r="BJ289" s="15">
        <v>0</v>
      </c>
    </row>
    <row r="290" spans="1:62" x14ac:dyDescent="0.25">
      <c r="A290" s="114">
        <f t="shared" si="8"/>
        <v>1</v>
      </c>
      <c r="B290" s="3">
        <v>76.75</v>
      </c>
      <c r="C290" s="3">
        <v>22.75</v>
      </c>
      <c r="D290" s="3">
        <v>44812</v>
      </c>
      <c r="E290" s="28" t="s">
        <v>522</v>
      </c>
      <c r="F290" s="11">
        <v>289</v>
      </c>
      <c r="G290" s="13" t="s">
        <v>1061</v>
      </c>
      <c r="H290" s="18"/>
      <c r="I290" s="18"/>
      <c r="J290" s="18">
        <v>22.9</v>
      </c>
      <c r="K290" s="18">
        <v>76.599999999999994</v>
      </c>
      <c r="L290" s="18">
        <f t="shared" si="9"/>
        <v>0</v>
      </c>
      <c r="M290" s="25">
        <v>80.666666666666671</v>
      </c>
      <c r="N290" s="22">
        <v>67</v>
      </c>
      <c r="O290" s="22">
        <v>94</v>
      </c>
      <c r="P290" s="22">
        <v>81</v>
      </c>
      <c r="Q290" s="115">
        <v>60.742858499999997</v>
      </c>
      <c r="R290" s="115">
        <v>1005.401732</v>
      </c>
      <c r="S290" s="115">
        <v>347.48466120000001</v>
      </c>
      <c r="T290" s="115">
        <v>1.6350749999999999E-3</v>
      </c>
      <c r="U290" s="115">
        <v>2.9</v>
      </c>
      <c r="V290" s="111">
        <v>0.48037496200000002</v>
      </c>
      <c r="W290" s="115">
        <v>0</v>
      </c>
      <c r="X290" s="18">
        <v>750</v>
      </c>
      <c r="Y290" s="90">
        <v>0.10755555555555556</v>
      </c>
      <c r="Z290" s="121">
        <v>6.0416504720594615E-2</v>
      </c>
      <c r="AA290" s="105" t="s">
        <v>717</v>
      </c>
      <c r="AB290" s="18"/>
      <c r="AC290" s="18"/>
      <c r="AD290" s="18"/>
      <c r="AE290" s="18"/>
      <c r="AF290" s="54" t="s">
        <v>422</v>
      </c>
      <c r="AG290" s="18"/>
      <c r="AH290" s="18"/>
      <c r="AI290" s="18">
        <v>0.43423400000000401</v>
      </c>
      <c r="AJ290" s="18">
        <v>10.8486003875732</v>
      </c>
      <c r="AK290" s="18">
        <v>742.85998535156295</v>
      </c>
      <c r="AL290" s="18"/>
      <c r="AM290" s="18"/>
      <c r="AN290" s="18"/>
      <c r="AO290" s="18"/>
      <c r="AP290" s="18"/>
      <c r="AQ290" s="18"/>
      <c r="AR290" s="18">
        <v>42</v>
      </c>
      <c r="AS290" s="18">
        <v>26.613994962216601</v>
      </c>
      <c r="AT290" s="18">
        <v>1690</v>
      </c>
      <c r="AU290" s="18">
        <v>0.44378698224852098</v>
      </c>
      <c r="AV290" s="18">
        <v>1.6451619863510101</v>
      </c>
      <c r="AW290" s="18">
        <v>52.507869720458999</v>
      </c>
      <c r="AX290" s="18"/>
      <c r="AY290" s="18"/>
      <c r="AZ290" s="18" t="s">
        <v>447</v>
      </c>
      <c r="BA290" s="18" t="s">
        <v>442</v>
      </c>
      <c r="BB290" s="18"/>
      <c r="BC290" s="18"/>
      <c r="BD290" s="110" t="s">
        <v>477</v>
      </c>
      <c r="BE290" s="105" t="s">
        <v>1195</v>
      </c>
      <c r="BF290" s="105">
        <v>1</v>
      </c>
      <c r="BG290" s="105">
        <v>1</v>
      </c>
      <c r="BH290" s="105">
        <v>0.75</v>
      </c>
      <c r="BI290" s="15" t="s">
        <v>1389</v>
      </c>
      <c r="BJ290" s="15">
        <v>0</v>
      </c>
    </row>
    <row r="291" spans="1:62" x14ac:dyDescent="0.25">
      <c r="A291" s="114">
        <f t="shared" si="8"/>
        <v>1</v>
      </c>
      <c r="B291" s="3">
        <v>107.25</v>
      </c>
      <c r="C291" s="3">
        <v>22.75</v>
      </c>
      <c r="D291" s="3">
        <v>44873</v>
      </c>
      <c r="E291" s="20" t="s">
        <v>1372</v>
      </c>
      <c r="F291" s="11">
        <v>290</v>
      </c>
      <c r="G291" s="13" t="s">
        <v>1369</v>
      </c>
      <c r="H291" s="18" t="s">
        <v>1364</v>
      </c>
      <c r="I291" s="18" t="s">
        <v>1368</v>
      </c>
      <c r="J291" s="18">
        <v>22.834399999999999</v>
      </c>
      <c r="K291" s="18">
        <v>107.17700000000001</v>
      </c>
      <c r="L291" s="18">
        <f t="shared" si="9"/>
        <v>1</v>
      </c>
      <c r="M291" s="18">
        <v>546.5</v>
      </c>
      <c r="N291" s="18"/>
      <c r="O291" s="18"/>
      <c r="P291" s="18">
        <v>546.5</v>
      </c>
      <c r="Q291" s="115">
        <v>132.5133989</v>
      </c>
      <c r="R291" s="115">
        <v>1334.5124479999999</v>
      </c>
      <c r="S291" s="115">
        <v>483.17381899999998</v>
      </c>
      <c r="T291" s="115">
        <v>0.55439062299999997</v>
      </c>
      <c r="U291" s="115">
        <v>3.5</v>
      </c>
      <c r="V291" s="111">
        <v>0.41580000499999997</v>
      </c>
      <c r="W291" s="115">
        <v>0</v>
      </c>
      <c r="X291" s="18">
        <v>1349.5</v>
      </c>
      <c r="Y291" s="90"/>
      <c r="Z291" s="121"/>
      <c r="AA291" s="105" t="s">
        <v>1374</v>
      </c>
      <c r="AB291" s="18"/>
      <c r="AC291" s="18">
        <v>7573</v>
      </c>
      <c r="AD291" s="18" t="s">
        <v>1370</v>
      </c>
      <c r="AE291" s="18" t="s">
        <v>1371</v>
      </c>
      <c r="AF291" s="54"/>
      <c r="AG291" s="18"/>
      <c r="AH291" s="18"/>
      <c r="AI291" s="18"/>
      <c r="AJ291" s="18"/>
      <c r="AK291" s="18"/>
      <c r="AL291" s="18"/>
      <c r="AM291" s="18"/>
      <c r="AN291" s="18"/>
      <c r="AO291" s="18"/>
      <c r="AP291" s="18"/>
      <c r="AQ291" s="18"/>
      <c r="AR291" s="18"/>
      <c r="AS291" s="18"/>
      <c r="AT291" s="18"/>
      <c r="AU291" s="18"/>
      <c r="AV291" s="18"/>
      <c r="AW291" s="18"/>
      <c r="AX291" s="18"/>
      <c r="AY291" s="18"/>
      <c r="AZ291" s="18"/>
      <c r="BA291" s="18"/>
      <c r="BB291" s="18"/>
      <c r="BC291" s="18"/>
      <c r="BD291" s="110" t="s">
        <v>1336</v>
      </c>
      <c r="BE291" s="105" t="s">
        <v>1197</v>
      </c>
      <c r="BF291" s="105">
        <v>1</v>
      </c>
      <c r="BG291" s="105">
        <v>1</v>
      </c>
      <c r="BH291" s="105">
        <v>0.82499999999999996</v>
      </c>
      <c r="BI291" s="15" t="s">
        <v>1390</v>
      </c>
      <c r="BJ291" s="15">
        <v>0</v>
      </c>
    </row>
    <row r="292" spans="1:62" x14ac:dyDescent="0.25">
      <c r="A292" s="114">
        <f t="shared" si="8"/>
        <v>1</v>
      </c>
      <c r="B292" s="3">
        <v>-101.75</v>
      </c>
      <c r="C292" s="3">
        <v>21.25</v>
      </c>
      <c r="D292" s="3">
        <v>45467</v>
      </c>
      <c r="E292" s="28" t="s">
        <v>523</v>
      </c>
      <c r="F292" s="11">
        <v>291</v>
      </c>
      <c r="G292" s="13"/>
      <c r="H292" s="18"/>
      <c r="I292" s="18" t="s">
        <v>470</v>
      </c>
      <c r="J292" s="18">
        <v>21.3</v>
      </c>
      <c r="K292" s="18">
        <v>-101.61666666666666</v>
      </c>
      <c r="L292" s="18">
        <f t="shared" si="9"/>
        <v>1</v>
      </c>
      <c r="M292" s="18">
        <v>25</v>
      </c>
      <c r="N292" s="18">
        <v>10</v>
      </c>
      <c r="O292" s="18">
        <v>800</v>
      </c>
      <c r="P292" s="11">
        <v>25</v>
      </c>
      <c r="Q292" s="115">
        <v>5.1610656849999996</v>
      </c>
      <c r="R292" s="115">
        <v>624.9594439</v>
      </c>
      <c r="S292" s="115">
        <v>15.906123409999999</v>
      </c>
      <c r="T292" s="115">
        <v>0</v>
      </c>
      <c r="U292" s="115">
        <v>4.3</v>
      </c>
      <c r="V292" s="111">
        <v>0.32606249999999998</v>
      </c>
      <c r="W292" s="115">
        <v>1</v>
      </c>
      <c r="X292" s="18"/>
      <c r="Y292" s="90" t="e">
        <v>#DIV/0!</v>
      </c>
      <c r="Z292" s="116">
        <v>8.2582409710295433E-3</v>
      </c>
      <c r="AA292" s="105" t="s">
        <v>594</v>
      </c>
      <c r="AB292" s="18">
        <v>246</v>
      </c>
      <c r="AC292" s="18">
        <v>6840</v>
      </c>
      <c r="AD292" s="18"/>
      <c r="AE292" s="18" t="s">
        <v>498</v>
      </c>
      <c r="AF292" s="54" t="s">
        <v>114</v>
      </c>
      <c r="AG292" s="18"/>
      <c r="AH292" s="18"/>
      <c r="AI292" s="18"/>
      <c r="AJ292" s="18"/>
      <c r="AK292" s="18"/>
      <c r="AL292" s="18"/>
      <c r="AM292" s="18"/>
      <c r="AN292" s="18"/>
      <c r="AO292" s="18"/>
      <c r="AP292" s="18">
        <v>400</v>
      </c>
      <c r="AQ292" s="18">
        <v>800</v>
      </c>
      <c r="AR292" s="18"/>
      <c r="AS292" s="18"/>
      <c r="AT292" s="18"/>
      <c r="AU292" s="18"/>
      <c r="AV292" s="18"/>
      <c r="AW292" s="18"/>
      <c r="AX292" s="18"/>
      <c r="AY292" s="18"/>
      <c r="AZ292" s="18"/>
      <c r="BA292" s="18"/>
      <c r="BB292" s="18"/>
      <c r="BC292" s="18"/>
      <c r="BD292" s="110" t="s">
        <v>470</v>
      </c>
      <c r="BE292" s="105" t="s">
        <v>1196</v>
      </c>
      <c r="BF292" s="105">
        <v>0.999894901</v>
      </c>
      <c r="BG292" s="105">
        <v>1</v>
      </c>
      <c r="BH292" s="105">
        <v>0.92500000000000004</v>
      </c>
      <c r="BI292" s="15" t="s">
        <v>1389</v>
      </c>
      <c r="BJ292" s="15">
        <v>0</v>
      </c>
    </row>
    <row r="293" spans="1:62" x14ac:dyDescent="0.25">
      <c r="A293" s="114">
        <f t="shared" si="8"/>
        <v>1</v>
      </c>
      <c r="B293" s="3">
        <v>75.75</v>
      </c>
      <c r="C293" s="3">
        <v>21.25</v>
      </c>
      <c r="D293" s="3">
        <v>45658</v>
      </c>
      <c r="E293" s="28" t="s">
        <v>523</v>
      </c>
      <c r="F293" s="11">
        <v>292</v>
      </c>
      <c r="G293" s="13"/>
      <c r="H293" s="18"/>
      <c r="I293" s="18" t="s">
        <v>477</v>
      </c>
      <c r="J293" s="18">
        <v>21.1</v>
      </c>
      <c r="K293" s="18">
        <v>75.900000000000006</v>
      </c>
      <c r="L293" s="18">
        <f t="shared" si="9"/>
        <v>1</v>
      </c>
      <c r="M293" s="18">
        <v>103.5</v>
      </c>
      <c r="N293" s="18">
        <v>46</v>
      </c>
      <c r="O293" s="18">
        <v>161</v>
      </c>
      <c r="P293" s="11"/>
      <c r="Q293" s="115">
        <v>22.983265020000001</v>
      </c>
      <c r="R293" s="115">
        <v>771.89777470000001</v>
      </c>
      <c r="S293" s="115">
        <v>102.0296056</v>
      </c>
      <c r="T293" s="115">
        <v>0</v>
      </c>
      <c r="U293" s="115">
        <v>3.1</v>
      </c>
      <c r="V293" s="111">
        <v>0.30806249400000002</v>
      </c>
      <c r="W293" s="115">
        <v>1</v>
      </c>
      <c r="X293" s="18"/>
      <c r="Y293" s="90" t="e">
        <v>#DIV/0!</v>
      </c>
      <c r="Z293" s="116">
        <v>2.9775011374191831E-2</v>
      </c>
      <c r="AA293" s="105" t="s">
        <v>611</v>
      </c>
      <c r="AB293" s="18">
        <v>9</v>
      </c>
      <c r="AC293" s="18"/>
      <c r="AD293" s="18"/>
      <c r="AE293" s="18" t="s">
        <v>511</v>
      </c>
      <c r="AF293" s="54" t="s">
        <v>60</v>
      </c>
      <c r="AG293" s="18"/>
      <c r="AH293" s="18"/>
      <c r="AI293" s="18"/>
      <c r="AJ293" s="18"/>
      <c r="AK293" s="18"/>
      <c r="AL293" s="18"/>
      <c r="AM293" s="18"/>
      <c r="AN293" s="18"/>
      <c r="AO293" s="18"/>
      <c r="AP293" s="18">
        <v>460</v>
      </c>
      <c r="AQ293" s="18">
        <v>1004</v>
      </c>
      <c r="AR293" s="18"/>
      <c r="AS293" s="18"/>
      <c r="AT293" s="18"/>
      <c r="AU293" s="18"/>
      <c r="AV293" s="18"/>
      <c r="AW293" s="18"/>
      <c r="AX293" s="18"/>
      <c r="AY293" s="18"/>
      <c r="AZ293" s="18"/>
      <c r="BA293" s="18"/>
      <c r="BB293" s="18"/>
      <c r="BC293" s="18"/>
      <c r="BD293" s="110" t="s">
        <v>477</v>
      </c>
      <c r="BE293" s="105" t="s">
        <v>1195</v>
      </c>
      <c r="BF293" s="105">
        <v>0.99294030200000005</v>
      </c>
      <c r="BG293" s="105">
        <v>1</v>
      </c>
      <c r="BH293" s="105">
        <v>0.77500000000000002</v>
      </c>
      <c r="BI293" s="15" t="s">
        <v>1389</v>
      </c>
      <c r="BJ293" s="15">
        <v>0</v>
      </c>
    </row>
    <row r="294" spans="1:62" x14ac:dyDescent="0.25">
      <c r="A294" s="114">
        <f t="shared" si="8"/>
        <v>1</v>
      </c>
      <c r="B294" s="3">
        <v>-99.25</v>
      </c>
      <c r="C294" s="3">
        <v>19.25</v>
      </c>
      <c r="D294" s="3">
        <v>46486</v>
      </c>
      <c r="E294" s="28" t="s">
        <v>522</v>
      </c>
      <c r="F294" s="11">
        <v>293</v>
      </c>
      <c r="G294" s="13" t="s">
        <v>1110</v>
      </c>
      <c r="H294" s="18" t="s">
        <v>952</v>
      </c>
      <c r="I294" s="13" t="s">
        <v>958</v>
      </c>
      <c r="J294" s="13">
        <v>19.166699999999999</v>
      </c>
      <c r="K294" s="13">
        <v>-99.166700000000006</v>
      </c>
      <c r="L294" s="18">
        <f t="shared" si="9"/>
        <v>1</v>
      </c>
      <c r="M294" s="18">
        <v>184.44</v>
      </c>
      <c r="N294" s="13">
        <v>96</v>
      </c>
      <c r="O294" s="13">
        <v>149</v>
      </c>
      <c r="P294" s="11">
        <v>122.5</v>
      </c>
      <c r="Q294" s="115">
        <v>30.702286189999999</v>
      </c>
      <c r="R294" s="115">
        <v>1063.832956</v>
      </c>
      <c r="S294" s="115">
        <v>183.3070314</v>
      </c>
      <c r="T294" s="115">
        <v>0</v>
      </c>
      <c r="U294" s="115">
        <v>4.5</v>
      </c>
      <c r="V294" s="111">
        <v>0.292124987</v>
      </c>
      <c r="W294" s="115">
        <v>1</v>
      </c>
      <c r="X294" s="13">
        <v>746</v>
      </c>
      <c r="Y294" s="90">
        <v>0.24723860589812333</v>
      </c>
      <c r="Z294" s="121">
        <v>2.8860063070386511E-2</v>
      </c>
      <c r="AA294" s="105" t="s">
        <v>956</v>
      </c>
      <c r="AB294" s="13"/>
      <c r="AC294" s="13">
        <v>9600</v>
      </c>
      <c r="AD294" s="13" t="s">
        <v>957</v>
      </c>
      <c r="AE294" s="13" t="s">
        <v>499</v>
      </c>
      <c r="AF294" s="55" t="s">
        <v>114</v>
      </c>
      <c r="AG294" s="13"/>
      <c r="AH294" s="13"/>
      <c r="AI294" s="13">
        <v>3.9027773919159898</v>
      </c>
      <c r="AJ294" s="13">
        <v>90.903297424316406</v>
      </c>
      <c r="AK294" s="13">
        <v>325.68051147460898</v>
      </c>
      <c r="AL294" s="13"/>
      <c r="AM294" s="13"/>
      <c r="AN294" s="13"/>
      <c r="AO294" s="13"/>
      <c r="AP294" s="13"/>
      <c r="AQ294" s="13"/>
      <c r="AR294" s="13">
        <v>113</v>
      </c>
      <c r="AS294" s="13">
        <v>16.048661175597001</v>
      </c>
      <c r="AT294" s="13">
        <v>1229.0947666270599</v>
      </c>
      <c r="AU294" s="13">
        <v>0.88770227401752499</v>
      </c>
      <c r="AV294" s="13">
        <v>1.2960169315338099</v>
      </c>
      <c r="AW294" s="13">
        <v>21.052118301391602</v>
      </c>
      <c r="AX294" s="13"/>
      <c r="AY294" s="13"/>
      <c r="AZ294" s="13"/>
      <c r="BA294" s="13" t="s">
        <v>443</v>
      </c>
      <c r="BB294" s="13"/>
      <c r="BC294" s="13"/>
      <c r="BD294" s="110" t="s">
        <v>470</v>
      </c>
      <c r="BE294" s="105" t="s">
        <v>1196</v>
      </c>
      <c r="BF294" s="105">
        <v>0.99549407099999998</v>
      </c>
      <c r="BG294" s="105">
        <v>1</v>
      </c>
      <c r="BH294" s="105">
        <v>0.95</v>
      </c>
      <c r="BI294" s="15" t="s">
        <v>1389</v>
      </c>
      <c r="BJ294" s="15">
        <v>0</v>
      </c>
    </row>
    <row r="295" spans="1:62" x14ac:dyDescent="0.25">
      <c r="A295" s="114">
        <f t="shared" si="8"/>
        <v>1</v>
      </c>
      <c r="B295" s="3">
        <v>-3.25</v>
      </c>
      <c r="C295" s="3">
        <v>19.25</v>
      </c>
      <c r="D295" s="3">
        <v>46538</v>
      </c>
      <c r="E295" s="28" t="s">
        <v>1266</v>
      </c>
      <c r="F295" s="11">
        <v>294</v>
      </c>
      <c r="G295" s="13" t="s">
        <v>775</v>
      </c>
      <c r="H295" s="18" t="s">
        <v>185</v>
      </c>
      <c r="J295" s="18">
        <v>19.010000000000002</v>
      </c>
      <c r="K295" s="18">
        <v>-3.01</v>
      </c>
      <c r="L295" s="18">
        <f t="shared" si="9"/>
        <v>0</v>
      </c>
      <c r="M295" s="18">
        <v>0</v>
      </c>
      <c r="N295" s="18">
        <v>0</v>
      </c>
      <c r="O295" s="18">
        <v>0</v>
      </c>
      <c r="Q295" s="105">
        <v>1.9064723269999999</v>
      </c>
      <c r="R295" s="105">
        <v>62.113752339999998</v>
      </c>
      <c r="S295" s="105">
        <v>6.9708667780000004</v>
      </c>
      <c r="T295" s="18">
        <v>8.2227189999999999E-3</v>
      </c>
      <c r="U295" s="18">
        <v>7</v>
      </c>
      <c r="V295" s="105">
        <v>1</v>
      </c>
      <c r="W295" s="105">
        <v>1</v>
      </c>
      <c r="Y295" s="92"/>
      <c r="Z295" s="130"/>
      <c r="AA295" s="105" t="s">
        <v>1268</v>
      </c>
      <c r="AB295" s="18"/>
      <c r="AC295" s="18"/>
      <c r="AD295" s="18" t="s">
        <v>26</v>
      </c>
      <c r="AF295" s="18" t="s">
        <v>60</v>
      </c>
      <c r="AG295" s="18"/>
      <c r="AH295" s="18" t="s">
        <v>25</v>
      </c>
      <c r="AI295" s="18"/>
      <c r="AJ295" s="18"/>
      <c r="AL295" s="18">
        <v>1</v>
      </c>
      <c r="AM295" s="18" t="s">
        <v>1269</v>
      </c>
      <c r="AO295" s="18" t="s">
        <v>1270</v>
      </c>
      <c r="AP295" s="18" t="s">
        <v>1271</v>
      </c>
      <c r="AQ295" s="18" t="s">
        <v>1272</v>
      </c>
      <c r="AR295" s="18">
        <v>16.529332923999998</v>
      </c>
      <c r="AS295" s="18"/>
      <c r="AT295" s="18">
        <v>2271.4267003999998</v>
      </c>
      <c r="AU295" s="18">
        <v>3.0284811089999999E-2</v>
      </c>
      <c r="AW295" s="18"/>
      <c r="AX295" s="18">
        <v>8.9593886831999994E-2</v>
      </c>
      <c r="AY295" s="18" t="s">
        <v>87</v>
      </c>
      <c r="AZ295" s="18" t="s">
        <v>166</v>
      </c>
      <c r="BA295" s="18" t="s">
        <v>48</v>
      </c>
      <c r="BD295" s="11" t="s">
        <v>185</v>
      </c>
      <c r="BE295" s="105" t="s">
        <v>1198</v>
      </c>
      <c r="BF295" s="105">
        <v>1</v>
      </c>
      <c r="BG295" s="105">
        <v>1</v>
      </c>
      <c r="BH295" s="105">
        <v>1</v>
      </c>
      <c r="BI295" s="15" t="s">
        <v>1389</v>
      </c>
      <c r="BJ295" s="15">
        <v>1</v>
      </c>
    </row>
    <row r="296" spans="1:62" x14ac:dyDescent="0.25">
      <c r="A296" s="114">
        <f t="shared" si="8"/>
        <v>1</v>
      </c>
      <c r="B296" s="3">
        <v>-2.75</v>
      </c>
      <c r="C296" s="3">
        <v>19.25</v>
      </c>
      <c r="D296" s="3">
        <v>46539</v>
      </c>
      <c r="E296" s="28" t="s">
        <v>522</v>
      </c>
      <c r="F296" s="11">
        <v>295</v>
      </c>
      <c r="G296" s="13"/>
      <c r="H296" s="18"/>
      <c r="I296" s="18"/>
      <c r="J296" s="18">
        <v>19.059999999999999</v>
      </c>
      <c r="K296" s="18">
        <v>-2.5499999999999998</v>
      </c>
      <c r="L296" s="18">
        <f t="shared" si="9"/>
        <v>0</v>
      </c>
      <c r="M296" s="25">
        <v>0.7</v>
      </c>
      <c r="N296" s="22">
        <v>0.7</v>
      </c>
      <c r="O296" s="22">
        <v>0.7</v>
      </c>
      <c r="P296" s="22">
        <v>0.7</v>
      </c>
      <c r="Q296" s="115">
        <v>1.4028498389999999</v>
      </c>
      <c r="R296" s="115">
        <v>64.704204649999994</v>
      </c>
      <c r="S296" s="115">
        <v>4.7921309909999996</v>
      </c>
      <c r="T296" s="115">
        <v>0.21028895</v>
      </c>
      <c r="U296" s="115">
        <v>5.75</v>
      </c>
      <c r="V296" s="111">
        <v>0.97500002399999997</v>
      </c>
      <c r="W296" s="115">
        <v>1</v>
      </c>
      <c r="X296" s="18">
        <v>52.2</v>
      </c>
      <c r="Y296" s="90">
        <v>1.3409961685823753E-2</v>
      </c>
      <c r="Z296" s="121">
        <v>2.1680968747839004E-2</v>
      </c>
      <c r="AA296" s="105" t="s">
        <v>539</v>
      </c>
      <c r="AB296" s="18"/>
      <c r="AC296" s="18"/>
      <c r="AD296" s="18"/>
      <c r="AE296" s="18"/>
      <c r="AF296" s="54" t="s">
        <v>422</v>
      </c>
      <c r="AG296" s="18"/>
      <c r="AH296" s="18"/>
      <c r="AI296" s="18">
        <v>1.9138800000000001E-2</v>
      </c>
      <c r="AJ296" s="18">
        <v>47.824100494384801</v>
      </c>
      <c r="AK296" s="18">
        <v>2</v>
      </c>
      <c r="AL296" s="18"/>
      <c r="AM296" s="18"/>
      <c r="AN296" s="18"/>
      <c r="AO296" s="18"/>
      <c r="AP296" s="18"/>
      <c r="AQ296" s="18"/>
      <c r="AR296" s="18">
        <v>17</v>
      </c>
      <c r="AS296" s="18">
        <v>29.8933501259446</v>
      </c>
      <c r="AT296" s="18">
        <v>2325.58552941177</v>
      </c>
      <c r="AU296" s="18">
        <v>2.69795735692521E-2</v>
      </c>
      <c r="AV296" s="18">
        <v>1.5699117183685301</v>
      </c>
      <c r="AW296" s="18">
        <v>4.0599017143249503</v>
      </c>
      <c r="AX296" s="18"/>
      <c r="AY296" s="18"/>
      <c r="AZ296" s="18"/>
      <c r="BA296" s="18" t="s">
        <v>446</v>
      </c>
      <c r="BB296" s="18"/>
      <c r="BC296" s="18"/>
      <c r="BD296" s="110" t="s">
        <v>185</v>
      </c>
      <c r="BE296" s="105" t="s">
        <v>1198</v>
      </c>
      <c r="BF296" s="105">
        <v>1</v>
      </c>
      <c r="BG296" s="105">
        <v>1</v>
      </c>
      <c r="BH296" s="105">
        <v>0.97499999999999998</v>
      </c>
      <c r="BI296" s="15" t="s">
        <v>1389</v>
      </c>
      <c r="BJ296" s="15">
        <v>1</v>
      </c>
    </row>
    <row r="297" spans="1:62" x14ac:dyDescent="0.25">
      <c r="A297" s="114">
        <f t="shared" si="8"/>
        <v>1</v>
      </c>
      <c r="B297" s="3">
        <v>42.25</v>
      </c>
      <c r="C297" s="3">
        <v>19.25</v>
      </c>
      <c r="D297" s="3">
        <v>46622</v>
      </c>
      <c r="E297" s="28" t="s">
        <v>523</v>
      </c>
      <c r="F297" s="11">
        <v>296</v>
      </c>
      <c r="G297" s="48" t="s">
        <v>775</v>
      </c>
      <c r="H297" s="18"/>
      <c r="I297" s="49" t="s">
        <v>476</v>
      </c>
      <c r="J297" s="49">
        <v>19.010000000000002</v>
      </c>
      <c r="K297" s="49">
        <v>42.01</v>
      </c>
      <c r="L297" s="18">
        <f t="shared" si="9"/>
        <v>0</v>
      </c>
      <c r="M297" s="18">
        <v>3.7</v>
      </c>
      <c r="N297" s="18"/>
      <c r="O297" s="18"/>
      <c r="P297" s="11">
        <v>3.7</v>
      </c>
      <c r="Q297" s="115">
        <v>1.595833719</v>
      </c>
      <c r="R297" s="115">
        <v>147.941836</v>
      </c>
      <c r="S297" s="115">
        <v>16.698441469999999</v>
      </c>
      <c r="T297" s="115">
        <v>0</v>
      </c>
      <c r="U297" s="115">
        <v>5</v>
      </c>
      <c r="V297" s="111">
        <v>0.14400000900000001</v>
      </c>
      <c r="W297" s="115">
        <v>1</v>
      </c>
      <c r="X297" s="49">
        <v>160</v>
      </c>
      <c r="Y297" s="90">
        <v>2.3125E-2</v>
      </c>
      <c r="Z297" s="116">
        <v>1.0786899514192063E-2</v>
      </c>
      <c r="AA297" s="105" t="s">
        <v>557</v>
      </c>
      <c r="AB297" s="49">
        <v>1422</v>
      </c>
      <c r="AC297" s="49">
        <v>135000</v>
      </c>
      <c r="AD297" s="49"/>
      <c r="AE297" s="49" t="s">
        <v>508</v>
      </c>
      <c r="AF297" s="80" t="s">
        <v>23</v>
      </c>
      <c r="AG297" s="49"/>
      <c r="AH297" s="49"/>
      <c r="AI297" s="49">
        <v>4.5458999999999996</v>
      </c>
      <c r="AJ297" s="49">
        <v>34.540199279785199</v>
      </c>
      <c r="AK297" s="49">
        <v>13.5</v>
      </c>
      <c r="AL297" s="49"/>
      <c r="AM297" s="49"/>
      <c r="AN297" s="49"/>
      <c r="AO297" s="49"/>
      <c r="AP297" s="49"/>
      <c r="AQ297" s="49"/>
      <c r="AR297" s="49">
        <v>33</v>
      </c>
      <c r="AS297" s="49">
        <v>24.062216624685099</v>
      </c>
      <c r="AT297" s="49">
        <v>1917.8382352941201</v>
      </c>
      <c r="AU297" s="49">
        <v>9.2590846004615798E-2</v>
      </c>
      <c r="AV297" s="49">
        <v>1.46354997158051</v>
      </c>
      <c r="AW297" s="49">
        <v>21.310625076293899</v>
      </c>
      <c r="AX297" s="49"/>
      <c r="AY297" s="49"/>
      <c r="AZ297" s="49"/>
      <c r="BA297" s="49" t="s">
        <v>443</v>
      </c>
      <c r="BB297" s="49"/>
      <c r="BC297" s="49"/>
      <c r="BD297" s="110" t="s">
        <v>476</v>
      </c>
      <c r="BE297" s="105" t="s">
        <v>1195</v>
      </c>
      <c r="BF297" s="105">
        <v>1</v>
      </c>
      <c r="BG297" s="105">
        <v>1</v>
      </c>
      <c r="BH297" s="105">
        <v>0.96</v>
      </c>
      <c r="BI297" s="15" t="s">
        <v>1389</v>
      </c>
      <c r="BJ297" s="15">
        <v>1</v>
      </c>
    </row>
    <row r="298" spans="1:62" x14ac:dyDescent="0.25">
      <c r="A298" s="114">
        <f t="shared" si="8"/>
        <v>1</v>
      </c>
      <c r="B298" s="3">
        <v>42.75</v>
      </c>
      <c r="C298" s="3">
        <v>19.25</v>
      </c>
      <c r="D298" s="3">
        <v>46623</v>
      </c>
      <c r="E298" s="28" t="s">
        <v>522</v>
      </c>
      <c r="F298" s="11">
        <v>297</v>
      </c>
      <c r="G298" s="13"/>
      <c r="H298" s="18"/>
      <c r="I298" s="18"/>
      <c r="J298" s="18">
        <v>19.09</v>
      </c>
      <c r="K298" s="18">
        <v>42.86</v>
      </c>
      <c r="L298" s="18">
        <f t="shared" si="9"/>
        <v>0</v>
      </c>
      <c r="M298" s="18">
        <v>8</v>
      </c>
      <c r="N298" s="18"/>
      <c r="O298" s="18"/>
      <c r="P298" s="11">
        <v>8</v>
      </c>
      <c r="Q298" s="115">
        <v>3.0247390730000001</v>
      </c>
      <c r="R298" s="115">
        <v>117.6432902</v>
      </c>
      <c r="S298" s="115">
        <v>22.740708789999999</v>
      </c>
      <c r="T298" s="115">
        <v>0</v>
      </c>
      <c r="U298" s="115">
        <v>5</v>
      </c>
      <c r="V298" s="111">
        <v>0.30239999299999998</v>
      </c>
      <c r="W298" s="115">
        <v>1</v>
      </c>
      <c r="X298" s="18">
        <v>169.6</v>
      </c>
      <c r="Y298" s="90">
        <v>4.716981132075472E-2</v>
      </c>
      <c r="Z298" s="121">
        <v>2.571110573090522E-2</v>
      </c>
      <c r="AA298" s="105" t="s">
        <v>557</v>
      </c>
      <c r="AB298" s="18"/>
      <c r="AC298" s="18"/>
      <c r="AD298" s="18"/>
      <c r="AE298" s="18"/>
      <c r="AF298" s="54" t="s">
        <v>422</v>
      </c>
      <c r="AG298" s="18"/>
      <c r="AH298" s="18"/>
      <c r="AI298" s="18">
        <v>1.19708736</v>
      </c>
      <c r="AJ298" s="18">
        <v>29.191999435424801</v>
      </c>
      <c r="AK298" s="18">
        <v>13.3816003799438</v>
      </c>
      <c r="AL298" s="18"/>
      <c r="AM298" s="18"/>
      <c r="AN298" s="18"/>
      <c r="AO298" s="18"/>
      <c r="AP298" s="18"/>
      <c r="AQ298" s="18"/>
      <c r="AR298" s="18">
        <v>41</v>
      </c>
      <c r="AS298" s="18">
        <v>21.9176302267003</v>
      </c>
      <c r="AT298" s="18">
        <v>1853.3568</v>
      </c>
      <c r="AU298" s="18">
        <v>0.117415498065298</v>
      </c>
      <c r="AV298" s="18">
        <v>1.4655666351318399</v>
      </c>
      <c r="AW298" s="18">
        <v>21.113878250122099</v>
      </c>
      <c r="AX298" s="18"/>
      <c r="AY298" s="18"/>
      <c r="AZ298" s="18"/>
      <c r="BA298" s="18" t="s">
        <v>446</v>
      </c>
      <c r="BB298" s="18"/>
      <c r="BC298" s="18"/>
      <c r="BD298" s="110" t="s">
        <v>476</v>
      </c>
      <c r="BE298" s="105" t="s">
        <v>1195</v>
      </c>
      <c r="BF298" s="105">
        <v>1</v>
      </c>
      <c r="BG298" s="105">
        <v>1</v>
      </c>
      <c r="BH298" s="105">
        <v>0.96</v>
      </c>
      <c r="BI298" s="15" t="s">
        <v>1389</v>
      </c>
      <c r="BJ298" s="15">
        <v>1</v>
      </c>
    </row>
    <row r="299" spans="1:62" x14ac:dyDescent="0.25">
      <c r="A299" s="114">
        <f t="shared" si="8"/>
        <v>1</v>
      </c>
      <c r="B299" s="3">
        <v>-14.75</v>
      </c>
      <c r="C299" s="3">
        <v>17.75</v>
      </c>
      <c r="D299" s="3">
        <v>47260</v>
      </c>
      <c r="E299" s="28" t="s">
        <v>1266</v>
      </c>
      <c r="F299" s="11">
        <v>298</v>
      </c>
      <c r="G299" s="13"/>
      <c r="H299" s="18" t="s">
        <v>272</v>
      </c>
      <c r="I299" s="18"/>
      <c r="J299" s="18">
        <v>17.54</v>
      </c>
      <c r="K299" s="18">
        <v>-14.81</v>
      </c>
      <c r="L299" s="18">
        <f t="shared" si="9"/>
        <v>0</v>
      </c>
      <c r="M299" s="18">
        <v>7.5</v>
      </c>
      <c r="N299" s="18">
        <v>5</v>
      </c>
      <c r="O299" s="18">
        <v>10</v>
      </c>
      <c r="P299" s="11">
        <v>7.5</v>
      </c>
      <c r="Q299" s="115">
        <v>6.3656208110000003</v>
      </c>
      <c r="R299" s="115">
        <v>131.23510160000001</v>
      </c>
      <c r="S299" s="115">
        <v>21.832689819999999</v>
      </c>
      <c r="T299" s="115">
        <v>0</v>
      </c>
      <c r="U299" s="115">
        <v>7</v>
      </c>
      <c r="V299" s="111">
        <v>0.99500000499999997</v>
      </c>
      <c r="W299" s="115">
        <v>1</v>
      </c>
      <c r="X299" s="18">
        <v>128.21666852999999</v>
      </c>
      <c r="Y299" s="90">
        <v>5.8494734623721394E-2</v>
      </c>
      <c r="Z299" s="121">
        <v>4.8505474024097085E-2</v>
      </c>
      <c r="AA299" s="105" t="s">
        <v>599</v>
      </c>
      <c r="AB299" s="18"/>
      <c r="AC299" s="18"/>
      <c r="AD299" s="18" t="s">
        <v>51</v>
      </c>
      <c r="AE299" s="18" t="s">
        <v>275</v>
      </c>
      <c r="AF299" s="54" t="s">
        <v>23</v>
      </c>
      <c r="AG299" s="18" t="s">
        <v>42</v>
      </c>
      <c r="AH299" s="18" t="s">
        <v>25</v>
      </c>
      <c r="AI299" s="18"/>
      <c r="AJ299" s="18"/>
      <c r="AK299" s="18"/>
      <c r="AL299" s="18">
        <v>3</v>
      </c>
      <c r="AM299" s="18" t="s">
        <v>273</v>
      </c>
      <c r="AN299" s="18" t="s">
        <v>274</v>
      </c>
      <c r="AO299" s="18"/>
      <c r="AP299" s="18"/>
      <c r="AQ299" s="18"/>
      <c r="AR299" s="18">
        <v>34.059665858999999</v>
      </c>
      <c r="AS299" s="18"/>
      <c r="AT299" s="18">
        <v>2116.1233648000002</v>
      </c>
      <c r="AU299" s="18">
        <v>6.0555629052000001E-2</v>
      </c>
      <c r="AV299" s="18"/>
      <c r="AW299" s="18"/>
      <c r="AX299" s="18">
        <v>0.15859943926</v>
      </c>
      <c r="AY299" s="18" t="s">
        <v>87</v>
      </c>
      <c r="AZ299" s="18" t="s">
        <v>66</v>
      </c>
      <c r="BA299" s="18" t="s">
        <v>32</v>
      </c>
      <c r="BB299" s="18"/>
      <c r="BC299" s="18"/>
      <c r="BD299" s="110" t="s">
        <v>272</v>
      </c>
      <c r="BE299" s="105" t="s">
        <v>1198</v>
      </c>
      <c r="BF299" s="105">
        <v>1</v>
      </c>
      <c r="BG299" s="105">
        <v>1</v>
      </c>
      <c r="BH299" s="105">
        <v>1</v>
      </c>
      <c r="BI299" s="15" t="s">
        <v>1389</v>
      </c>
      <c r="BJ299" s="15">
        <v>1</v>
      </c>
    </row>
    <row r="300" spans="1:62" x14ac:dyDescent="0.25">
      <c r="A300" s="114">
        <f t="shared" si="8"/>
        <v>1</v>
      </c>
      <c r="B300" s="3">
        <v>8.25</v>
      </c>
      <c r="C300" s="3">
        <v>17.75</v>
      </c>
      <c r="D300" s="3">
        <v>47306</v>
      </c>
      <c r="E300" s="28" t="s">
        <v>522</v>
      </c>
      <c r="F300" s="11">
        <v>299</v>
      </c>
      <c r="G300" s="13"/>
      <c r="H300" s="18"/>
      <c r="I300" s="18"/>
      <c r="J300" s="18">
        <v>17.61</v>
      </c>
      <c r="K300" s="18">
        <v>8.08</v>
      </c>
      <c r="L300" s="18">
        <f t="shared" si="9"/>
        <v>1</v>
      </c>
      <c r="M300" s="18">
        <v>31.5</v>
      </c>
      <c r="N300" s="18"/>
      <c r="O300" s="18"/>
      <c r="P300" s="11">
        <v>31.5</v>
      </c>
      <c r="Q300" s="115">
        <v>2.6199971440000001</v>
      </c>
      <c r="R300" s="115">
        <v>126.4689427</v>
      </c>
      <c r="S300" s="115">
        <v>13.7724473</v>
      </c>
      <c r="T300" s="115">
        <v>0</v>
      </c>
      <c r="U300" s="115">
        <v>4.5</v>
      </c>
      <c r="V300" s="111">
        <v>0.391874999</v>
      </c>
      <c r="W300" s="115">
        <v>1</v>
      </c>
      <c r="X300" s="18">
        <v>320</v>
      </c>
      <c r="Y300" s="90">
        <v>9.8437499999999997E-2</v>
      </c>
      <c r="Z300" s="121">
        <v>2.0716526035806617E-2</v>
      </c>
      <c r="AA300" s="105" t="s">
        <v>570</v>
      </c>
      <c r="AB300" s="18"/>
      <c r="AC300" s="18"/>
      <c r="AD300" s="18"/>
      <c r="AE300" s="18"/>
      <c r="AF300" s="54" t="s">
        <v>422</v>
      </c>
      <c r="AG300" s="18"/>
      <c r="AH300" s="18"/>
      <c r="AI300" s="18">
        <v>0.71669424000000004</v>
      </c>
      <c r="AJ300" s="18">
        <v>29.036899566650401</v>
      </c>
      <c r="AK300" s="18">
        <v>2</v>
      </c>
      <c r="AL300" s="18"/>
      <c r="AM300" s="18"/>
      <c r="AN300" s="18"/>
      <c r="AO300" s="18"/>
      <c r="AP300" s="18"/>
      <c r="AQ300" s="18"/>
      <c r="AR300" s="18">
        <v>26</v>
      </c>
      <c r="AS300" s="18">
        <v>28.293369068010101</v>
      </c>
      <c r="AT300" s="18">
        <v>2531.25783529412</v>
      </c>
      <c r="AU300" s="18">
        <v>0.12641936176478699</v>
      </c>
      <c r="AV300" s="18">
        <v>1.4560251235961901</v>
      </c>
      <c r="AW300" s="18">
        <v>20.982746124267599</v>
      </c>
      <c r="AX300" s="18"/>
      <c r="AY300" s="18"/>
      <c r="AZ300" s="18"/>
      <c r="BA300" s="18" t="s">
        <v>446</v>
      </c>
      <c r="BB300" s="18"/>
      <c r="BC300" s="18"/>
      <c r="BD300" s="110" t="s">
        <v>94</v>
      </c>
      <c r="BE300" s="105" t="s">
        <v>1198</v>
      </c>
      <c r="BF300" s="105">
        <v>1</v>
      </c>
      <c r="BG300" s="105">
        <v>1</v>
      </c>
      <c r="BH300" s="105">
        <v>0.95</v>
      </c>
      <c r="BI300" s="15" t="s">
        <v>1389</v>
      </c>
      <c r="BJ300" s="15">
        <v>0</v>
      </c>
    </row>
    <row r="301" spans="1:62" x14ac:dyDescent="0.25">
      <c r="A301" s="114">
        <f t="shared" si="8"/>
        <v>1</v>
      </c>
      <c r="B301" s="3">
        <v>7.75</v>
      </c>
      <c r="C301" s="3">
        <v>17.25</v>
      </c>
      <c r="D301" s="3">
        <v>47529</v>
      </c>
      <c r="E301" s="28" t="s">
        <v>1266</v>
      </c>
      <c r="F301" s="11">
        <v>300</v>
      </c>
      <c r="G301" s="13"/>
      <c r="H301" s="18" t="s">
        <v>94</v>
      </c>
      <c r="I301" s="18"/>
      <c r="J301" s="18">
        <v>17.2</v>
      </c>
      <c r="K301" s="18">
        <v>7.6</v>
      </c>
      <c r="L301" s="18">
        <f t="shared" si="9"/>
        <v>0</v>
      </c>
      <c r="M301" s="18">
        <v>7.5</v>
      </c>
      <c r="N301" s="18">
        <v>1</v>
      </c>
      <c r="O301" s="18">
        <v>25</v>
      </c>
      <c r="P301" s="11">
        <v>7.5</v>
      </c>
      <c r="Q301" s="115">
        <v>3.4119077789999999</v>
      </c>
      <c r="R301" s="115">
        <v>145.3275683</v>
      </c>
      <c r="S301" s="115">
        <v>13.34405684</v>
      </c>
      <c r="T301" s="115">
        <v>0</v>
      </c>
      <c r="U301" s="115">
        <v>5.75</v>
      </c>
      <c r="V301" s="111">
        <v>0.92625004099999997</v>
      </c>
      <c r="W301" s="115">
        <v>1</v>
      </c>
      <c r="X301" s="18">
        <v>125.11666837</v>
      </c>
      <c r="Y301" s="90">
        <v>5.9944051401853993E-2</v>
      </c>
      <c r="Z301" s="121">
        <v>2.3477360971109262E-2</v>
      </c>
      <c r="AA301" s="105" t="s">
        <v>536</v>
      </c>
      <c r="AB301" s="18"/>
      <c r="AC301" s="18"/>
      <c r="AD301" s="18" t="s">
        <v>191</v>
      </c>
      <c r="AE301" s="18" t="s">
        <v>318</v>
      </c>
      <c r="AF301" s="54" t="s">
        <v>60</v>
      </c>
      <c r="AG301" s="18"/>
      <c r="AH301" s="18" t="s">
        <v>25</v>
      </c>
      <c r="AI301" s="18"/>
      <c r="AJ301" s="18"/>
      <c r="AK301" s="18"/>
      <c r="AL301" s="18">
        <v>4</v>
      </c>
      <c r="AM301" s="18" t="s">
        <v>149</v>
      </c>
      <c r="AN301" s="18" t="s">
        <v>317</v>
      </c>
      <c r="AO301" s="18"/>
      <c r="AP301" s="18"/>
      <c r="AQ301" s="18"/>
      <c r="AR301" s="18">
        <v>24.490999419000001</v>
      </c>
      <c r="AS301" s="18"/>
      <c r="AT301" s="18">
        <v>2529.3567076999998</v>
      </c>
      <c r="AU301" s="18">
        <v>4.9486316628000002E-2</v>
      </c>
      <c r="AV301" s="18"/>
      <c r="AW301" s="18"/>
      <c r="AX301" s="18">
        <v>0.13518610597</v>
      </c>
      <c r="AY301" s="18" t="s">
        <v>46</v>
      </c>
      <c r="AZ301" s="18" t="s">
        <v>66</v>
      </c>
      <c r="BA301" s="18" t="s">
        <v>48</v>
      </c>
      <c r="BB301" s="18"/>
      <c r="BC301" s="18"/>
      <c r="BD301" s="110" t="s">
        <v>94</v>
      </c>
      <c r="BE301" s="105" t="s">
        <v>1198</v>
      </c>
      <c r="BF301" s="105">
        <v>1</v>
      </c>
      <c r="BG301" s="105">
        <v>1</v>
      </c>
      <c r="BH301" s="105">
        <v>0.97499999999999998</v>
      </c>
      <c r="BI301" s="15" t="s">
        <v>1389</v>
      </c>
      <c r="BJ301" s="15">
        <v>1</v>
      </c>
    </row>
    <row r="302" spans="1:62" x14ac:dyDescent="0.25">
      <c r="A302" s="114">
        <f t="shared" si="8"/>
        <v>1</v>
      </c>
      <c r="B302" s="3">
        <v>9.25</v>
      </c>
      <c r="C302" s="3">
        <v>17.25</v>
      </c>
      <c r="D302" s="3">
        <v>47532</v>
      </c>
      <c r="E302" s="28" t="s">
        <v>522</v>
      </c>
      <c r="F302" s="11">
        <v>301</v>
      </c>
      <c r="G302" s="13"/>
      <c r="H302" s="18"/>
      <c r="I302" s="18"/>
      <c r="J302" s="18">
        <v>17.14</v>
      </c>
      <c r="K302" s="18">
        <v>9.2100000000000009</v>
      </c>
      <c r="L302" s="18">
        <f t="shared" si="9"/>
        <v>1</v>
      </c>
      <c r="M302" s="25">
        <v>13</v>
      </c>
      <c r="N302" s="22">
        <v>13</v>
      </c>
      <c r="O302" s="22">
        <v>13</v>
      </c>
      <c r="P302" s="22">
        <v>13</v>
      </c>
      <c r="Q302" s="115">
        <v>1.2388933200000001</v>
      </c>
      <c r="R302" s="115">
        <v>70.708774550000001</v>
      </c>
      <c r="S302" s="115">
        <v>4.8355589419999996</v>
      </c>
      <c r="T302" s="115">
        <v>0.31354326500000002</v>
      </c>
      <c r="U302" s="115">
        <v>5.25</v>
      </c>
      <c r="V302" s="111">
        <v>0.91192495799999995</v>
      </c>
      <c r="W302" s="115">
        <v>1</v>
      </c>
      <c r="X302" s="18">
        <v>104</v>
      </c>
      <c r="Y302" s="90">
        <v>0.125</v>
      </c>
      <c r="Z302" s="121">
        <v>1.7521069029645599E-2</v>
      </c>
      <c r="AA302" s="105" t="s">
        <v>1111</v>
      </c>
      <c r="AB302" s="18"/>
      <c r="AC302" s="18"/>
      <c r="AD302" s="18"/>
      <c r="AE302" s="18"/>
      <c r="AF302" s="54" t="s">
        <v>422</v>
      </c>
      <c r="AG302" s="18"/>
      <c r="AH302" s="18"/>
      <c r="AI302" s="18">
        <v>0.27379624000000002</v>
      </c>
      <c r="AJ302" s="18">
        <v>18.456199645996101</v>
      </c>
      <c r="AK302" s="18">
        <v>217.28001403808599</v>
      </c>
      <c r="AL302" s="18"/>
      <c r="AM302" s="18"/>
      <c r="AN302" s="18"/>
      <c r="AO302" s="18"/>
      <c r="AP302" s="18"/>
      <c r="AQ302" s="18"/>
      <c r="AR302" s="18">
        <v>23</v>
      </c>
      <c r="AS302" s="18">
        <v>28.580325440806</v>
      </c>
      <c r="AT302" s="18">
        <v>2562.9835058823501</v>
      </c>
      <c r="AU302" s="18">
        <v>4.5213388672148698E-2</v>
      </c>
      <c r="AV302" s="18">
        <v>1.51890385150909</v>
      </c>
      <c r="AW302" s="18">
        <v>11.2533321380615</v>
      </c>
      <c r="AX302" s="18"/>
      <c r="AY302" s="18"/>
      <c r="AZ302" s="18"/>
      <c r="BA302" s="18" t="s">
        <v>446</v>
      </c>
      <c r="BB302" s="18"/>
      <c r="BC302" s="18"/>
      <c r="BD302" s="110" t="s">
        <v>94</v>
      </c>
      <c r="BE302" s="105" t="s">
        <v>1198</v>
      </c>
      <c r="BF302" s="105">
        <v>1</v>
      </c>
      <c r="BG302" s="105">
        <v>1</v>
      </c>
      <c r="BH302" s="105">
        <v>0.96499999999999997</v>
      </c>
      <c r="BI302" s="15" t="s">
        <v>1389</v>
      </c>
      <c r="BJ302" s="15">
        <v>1</v>
      </c>
    </row>
    <row r="303" spans="1:62" x14ac:dyDescent="0.25">
      <c r="A303" s="114">
        <f t="shared" si="8"/>
        <v>1</v>
      </c>
      <c r="B303" s="3">
        <v>-3.25</v>
      </c>
      <c r="C303" s="3">
        <v>16.75</v>
      </c>
      <c r="D303" s="3">
        <v>47730</v>
      </c>
      <c r="E303" s="28" t="s">
        <v>1266</v>
      </c>
      <c r="F303" s="11">
        <v>302</v>
      </c>
      <c r="G303" s="107" t="s">
        <v>1267</v>
      </c>
      <c r="H303" s="18" t="s">
        <v>185</v>
      </c>
      <c r="I303" s="107"/>
      <c r="J303" s="107">
        <v>16.7</v>
      </c>
      <c r="K303" s="107">
        <v>-3.02</v>
      </c>
      <c r="L303" s="18">
        <f t="shared" si="9"/>
        <v>0</v>
      </c>
      <c r="M303" s="107">
        <v>14.325000000000001</v>
      </c>
      <c r="N303" s="107">
        <v>1</v>
      </c>
      <c r="O303" s="107">
        <v>50</v>
      </c>
      <c r="P303" s="107">
        <v>3.1500000000000004</v>
      </c>
      <c r="Q303" s="137">
        <v>13.62864675</v>
      </c>
      <c r="R303" s="137">
        <v>189.02458809999999</v>
      </c>
      <c r="S303" s="137">
        <v>76.674137579999993</v>
      </c>
      <c r="T303" s="137">
        <v>0</v>
      </c>
      <c r="U303" s="137">
        <v>6</v>
      </c>
      <c r="V303" s="111">
        <v>0.97020000200000001</v>
      </c>
      <c r="W303" s="137">
        <v>1</v>
      </c>
      <c r="X303" s="107">
        <v>162.99000308000001</v>
      </c>
      <c r="Y303" s="90">
        <v>8.7888825874608362E-2</v>
      </c>
      <c r="Z303" s="121">
        <v>7.2099862202727724E-2</v>
      </c>
      <c r="AA303" s="105" t="s">
        <v>866</v>
      </c>
      <c r="AB303" s="107"/>
      <c r="AC303" s="107"/>
      <c r="AD303" s="107" t="s">
        <v>73</v>
      </c>
      <c r="AE303" s="107" t="s">
        <v>188</v>
      </c>
      <c r="AF303" s="138" t="s">
        <v>60</v>
      </c>
      <c r="AG303" s="107" t="s">
        <v>60</v>
      </c>
      <c r="AH303" s="107" t="s">
        <v>25</v>
      </c>
      <c r="AI303" s="107"/>
      <c r="AJ303" s="107"/>
      <c r="AK303" s="107"/>
      <c r="AL303" s="107">
        <v>4</v>
      </c>
      <c r="AM303" s="107" t="s">
        <v>186</v>
      </c>
      <c r="AN303" s="107" t="s">
        <v>187</v>
      </c>
      <c r="AO303" s="107"/>
      <c r="AP303" s="107"/>
      <c r="AQ303" s="107"/>
      <c r="AR303" s="107">
        <v>26.024332648000001</v>
      </c>
      <c r="AS303" s="107"/>
      <c r="AT303" s="107">
        <v>2082.2500341</v>
      </c>
      <c r="AU303" s="107">
        <v>7.8373011197999998E-2</v>
      </c>
      <c r="AV303" s="107"/>
      <c r="AW303" s="107"/>
      <c r="AX303" s="107">
        <v>0.15325999459</v>
      </c>
      <c r="AY303" s="107" t="s">
        <v>87</v>
      </c>
      <c r="AZ303" s="107" t="s">
        <v>112</v>
      </c>
      <c r="BA303" s="107" t="s">
        <v>32</v>
      </c>
      <c r="BB303" s="107"/>
      <c r="BC303" s="107"/>
      <c r="BD303" s="110" t="s">
        <v>185</v>
      </c>
      <c r="BE303" s="105" t="s">
        <v>1198</v>
      </c>
      <c r="BF303" s="105">
        <v>0.72174526999999999</v>
      </c>
      <c r="BG303" s="105">
        <v>1</v>
      </c>
      <c r="BH303" s="105">
        <v>0.98</v>
      </c>
      <c r="BI303" s="15" t="s">
        <v>1389</v>
      </c>
      <c r="BJ303" s="15">
        <v>1</v>
      </c>
    </row>
    <row r="304" spans="1:62" x14ac:dyDescent="0.25">
      <c r="A304" s="114">
        <f t="shared" si="8"/>
        <v>1</v>
      </c>
      <c r="B304" s="3">
        <v>33.75</v>
      </c>
      <c r="C304" s="3">
        <v>16.75</v>
      </c>
      <c r="D304" s="3">
        <v>47804</v>
      </c>
      <c r="E304" s="28" t="s">
        <v>1266</v>
      </c>
      <c r="F304" s="11">
        <v>303</v>
      </c>
      <c r="G304" s="48" t="s">
        <v>777</v>
      </c>
      <c r="H304" s="18" t="s">
        <v>83</v>
      </c>
      <c r="I304" s="18"/>
      <c r="J304" s="18">
        <v>16.75</v>
      </c>
      <c r="K304" s="18">
        <v>33.51</v>
      </c>
      <c r="L304" s="18">
        <f t="shared" si="9"/>
        <v>0</v>
      </c>
      <c r="M304" s="18">
        <v>1</v>
      </c>
      <c r="N304" s="18">
        <v>0.5</v>
      </c>
      <c r="O304" s="18">
        <v>5</v>
      </c>
      <c r="P304" s="11">
        <v>1</v>
      </c>
      <c r="Q304" s="115">
        <v>1.354317862</v>
      </c>
      <c r="R304" s="115">
        <v>58.822439580000001</v>
      </c>
      <c r="S304" s="115">
        <v>2.429347157</v>
      </c>
      <c r="T304" s="115">
        <v>0</v>
      </c>
      <c r="U304" s="115">
        <v>5.5</v>
      </c>
      <c r="V304" s="111">
        <v>0.87784993600000005</v>
      </c>
      <c r="W304" s="115">
        <v>1</v>
      </c>
      <c r="X304" s="18">
        <v>73.233334654999993</v>
      </c>
      <c r="Y304" s="90">
        <v>1.3654983822749156E-2</v>
      </c>
      <c r="Z304" s="121">
        <v>2.3023830221231341E-2</v>
      </c>
      <c r="AA304" s="105" t="s">
        <v>566</v>
      </c>
      <c r="AB304" s="18"/>
      <c r="AC304" s="18"/>
      <c r="AD304" s="18" t="s">
        <v>51</v>
      </c>
      <c r="AE304" s="18" t="s">
        <v>316</v>
      </c>
      <c r="AF304" s="54" t="s">
        <v>60</v>
      </c>
      <c r="AG304" s="18"/>
      <c r="AH304" s="18" t="s">
        <v>25</v>
      </c>
      <c r="AI304" s="18"/>
      <c r="AJ304" s="18"/>
      <c r="AK304" s="18"/>
      <c r="AL304" s="18">
        <v>4</v>
      </c>
      <c r="AM304" s="18" t="s">
        <v>315</v>
      </c>
      <c r="AN304" s="18" t="s">
        <v>187</v>
      </c>
      <c r="AO304" s="18"/>
      <c r="AP304" s="18"/>
      <c r="AQ304" s="18"/>
      <c r="AR304" s="18">
        <v>10.495333106</v>
      </c>
      <c r="AS304" s="18"/>
      <c r="AT304" s="18">
        <v>2070.7467006000002</v>
      </c>
      <c r="AU304" s="18">
        <v>3.5419654012999999E-2</v>
      </c>
      <c r="AV304" s="18"/>
      <c r="AW304" s="18"/>
      <c r="AX304" s="18">
        <v>0.13988221883999999</v>
      </c>
      <c r="AY304" s="18" t="s">
        <v>46</v>
      </c>
      <c r="AZ304" s="18" t="s">
        <v>224</v>
      </c>
      <c r="BA304" s="18" t="s">
        <v>32</v>
      </c>
      <c r="BB304" s="18"/>
      <c r="BC304" s="18"/>
      <c r="BD304" s="110" t="s">
        <v>83</v>
      </c>
      <c r="BE304" s="105" t="s">
        <v>1198</v>
      </c>
      <c r="BF304" s="105">
        <v>0.989745557</v>
      </c>
      <c r="BG304" s="105">
        <v>1</v>
      </c>
      <c r="BH304" s="105">
        <v>0.97</v>
      </c>
      <c r="BI304" s="15" t="s">
        <v>1389</v>
      </c>
      <c r="BJ304" s="15">
        <v>1</v>
      </c>
    </row>
    <row r="305" spans="1:62" x14ac:dyDescent="0.25">
      <c r="A305" s="114">
        <f t="shared" si="8"/>
        <v>1</v>
      </c>
      <c r="B305" s="3">
        <v>34.75</v>
      </c>
      <c r="C305" s="3">
        <v>16.25</v>
      </c>
      <c r="D305" s="3">
        <v>48024</v>
      </c>
      <c r="E305" s="99" t="s">
        <v>522</v>
      </c>
      <c r="F305" s="11">
        <v>304</v>
      </c>
      <c r="G305" s="44"/>
      <c r="H305" s="45"/>
      <c r="I305" s="45"/>
      <c r="J305" s="45">
        <v>16.100000000000001</v>
      </c>
      <c r="K305" s="45">
        <v>34.6</v>
      </c>
      <c r="L305" s="18">
        <f t="shared" si="9"/>
        <v>0</v>
      </c>
      <c r="M305" s="45">
        <v>7.3</v>
      </c>
      <c r="N305" s="45"/>
      <c r="O305" s="45"/>
      <c r="P305" s="132">
        <v>7.3</v>
      </c>
      <c r="Q305" s="115">
        <v>3.9193061290000002</v>
      </c>
      <c r="R305" s="115">
        <v>122.87992199999999</v>
      </c>
      <c r="S305" s="115">
        <v>8.8507188540000001</v>
      </c>
      <c r="T305" s="115">
        <v>0</v>
      </c>
      <c r="U305" s="115">
        <v>3.7</v>
      </c>
      <c r="V305" s="111">
        <v>0.79899996500000003</v>
      </c>
      <c r="W305" s="115">
        <v>1</v>
      </c>
      <c r="X305" s="67">
        <v>130</v>
      </c>
      <c r="Y305" s="90">
        <v>5.6153846153846151E-2</v>
      </c>
      <c r="Z305" s="121">
        <v>3.1895415168125871E-2</v>
      </c>
      <c r="AA305" s="105" t="s">
        <v>738</v>
      </c>
      <c r="AB305" s="45"/>
      <c r="AC305" s="45"/>
      <c r="AD305" s="45"/>
      <c r="AE305" s="45"/>
      <c r="AF305" s="103" t="s">
        <v>524</v>
      </c>
      <c r="AG305" s="45"/>
      <c r="AH305" s="45"/>
      <c r="AI305" s="45">
        <v>0.112235</v>
      </c>
      <c r="AJ305" s="45">
        <v>36.772899627685597</v>
      </c>
      <c r="AK305" s="45">
        <v>63.659996032714801</v>
      </c>
      <c r="AL305" s="45"/>
      <c r="AM305" s="45"/>
      <c r="AN305" s="45"/>
      <c r="AO305" s="45"/>
      <c r="AP305" s="45"/>
      <c r="AQ305" s="45"/>
      <c r="AR305" s="45">
        <v>19</v>
      </c>
      <c r="AS305" s="45">
        <v>29.911385390428201</v>
      </c>
      <c r="AT305" s="45">
        <v>2102</v>
      </c>
      <c r="AU305" s="45">
        <v>6.1845861084681299E-2</v>
      </c>
      <c r="AV305" s="45">
        <v>1.66658592224121</v>
      </c>
      <c r="AW305" s="45">
        <v>39.613632202148402</v>
      </c>
      <c r="AX305" s="45"/>
      <c r="AY305" s="45"/>
      <c r="AZ305" s="45" t="s">
        <v>447</v>
      </c>
      <c r="BA305" s="45" t="s">
        <v>446</v>
      </c>
      <c r="BB305" s="45"/>
      <c r="BC305" s="45"/>
      <c r="BD305" s="110" t="s">
        <v>83</v>
      </c>
      <c r="BE305" s="105" t="s">
        <v>1198</v>
      </c>
      <c r="BF305" s="105">
        <v>1</v>
      </c>
      <c r="BG305" s="105">
        <v>1</v>
      </c>
      <c r="BH305" s="105">
        <v>0.85</v>
      </c>
      <c r="BI305" s="15" t="s">
        <v>1389</v>
      </c>
      <c r="BJ305" s="15">
        <v>0</v>
      </c>
    </row>
    <row r="306" spans="1:62" ht="15.6" x14ac:dyDescent="0.35">
      <c r="A306" s="114">
        <f t="shared" si="8"/>
        <v>1</v>
      </c>
      <c r="B306" s="3">
        <v>-16.25</v>
      </c>
      <c r="C306" s="3">
        <v>15.75</v>
      </c>
      <c r="D306" s="3">
        <v>48135</v>
      </c>
      <c r="E306" s="86" t="s">
        <v>1266</v>
      </c>
      <c r="F306" s="11">
        <v>305</v>
      </c>
      <c r="G306" s="48" t="s">
        <v>1095</v>
      </c>
      <c r="H306" s="49" t="s">
        <v>140</v>
      </c>
      <c r="I306" s="49"/>
      <c r="J306" s="49">
        <v>15.99</v>
      </c>
      <c r="K306" s="49">
        <v>-16.309999999999999</v>
      </c>
      <c r="L306" s="18">
        <f t="shared" si="9"/>
        <v>0</v>
      </c>
      <c r="M306" s="18">
        <v>10.8</v>
      </c>
      <c r="N306" s="18">
        <v>0.6</v>
      </c>
      <c r="O306" s="18">
        <v>31.5</v>
      </c>
      <c r="P306" s="11">
        <v>15</v>
      </c>
      <c r="Q306" s="115">
        <v>7.2615356660000003</v>
      </c>
      <c r="R306" s="115">
        <v>319.52098169999999</v>
      </c>
      <c r="S306" s="115">
        <v>13.989490290000001</v>
      </c>
      <c r="T306" s="115">
        <v>0</v>
      </c>
      <c r="U306" s="115">
        <v>6.25</v>
      </c>
      <c r="V306" s="111">
        <v>0.97515004900000002</v>
      </c>
      <c r="W306" s="115">
        <v>1</v>
      </c>
      <c r="X306" s="49">
        <v>328.14000657999998</v>
      </c>
      <c r="Y306" s="90">
        <v>3.2912780470024702E-2</v>
      </c>
      <c r="Z306" s="121">
        <v>2.2726318713130848E-2</v>
      </c>
      <c r="AA306" s="105" t="s">
        <v>1112</v>
      </c>
      <c r="AB306" s="49"/>
      <c r="AC306" s="49">
        <v>1600</v>
      </c>
      <c r="AD306" s="49" t="s">
        <v>73</v>
      </c>
      <c r="AE306" s="49" t="s">
        <v>143</v>
      </c>
      <c r="AF306" s="80" t="s">
        <v>23</v>
      </c>
      <c r="AG306" s="49" t="s">
        <v>60</v>
      </c>
      <c r="AH306" s="49" t="s">
        <v>61</v>
      </c>
      <c r="AI306" s="49">
        <v>5.1474999999999903E-2</v>
      </c>
      <c r="AJ306" s="49">
        <v>206.93899536132801</v>
      </c>
      <c r="AK306" s="49">
        <v>573.07995605468795</v>
      </c>
      <c r="AL306" s="49">
        <v>2</v>
      </c>
      <c r="AM306" s="49" t="s">
        <v>141</v>
      </c>
      <c r="AN306" s="49" t="s">
        <v>142</v>
      </c>
      <c r="AO306" s="49"/>
      <c r="AP306" s="49"/>
      <c r="AQ306" s="49"/>
      <c r="AR306" s="49">
        <v>58.876665303000003</v>
      </c>
      <c r="AS306" s="49">
        <v>27.310193954659901</v>
      </c>
      <c r="AT306" s="49">
        <v>1888.0966993</v>
      </c>
      <c r="AU306" s="49">
        <v>0.17369526178</v>
      </c>
      <c r="AV306" s="49"/>
      <c r="AW306" s="49"/>
      <c r="AX306" s="49">
        <v>0.26130499243999999</v>
      </c>
      <c r="AY306" s="49" t="s">
        <v>87</v>
      </c>
      <c r="AZ306" s="49" t="s">
        <v>66</v>
      </c>
      <c r="BA306" s="49" t="s">
        <v>847</v>
      </c>
      <c r="BB306" s="49"/>
      <c r="BC306" s="49"/>
      <c r="BD306" s="110" t="s">
        <v>140</v>
      </c>
      <c r="BE306" s="105" t="s">
        <v>1198</v>
      </c>
      <c r="BF306" s="105">
        <v>0.99873482099999999</v>
      </c>
      <c r="BG306" s="105">
        <v>1</v>
      </c>
      <c r="BH306" s="105">
        <v>0.98499999999999999</v>
      </c>
      <c r="BI306" s="15" t="s">
        <v>1389</v>
      </c>
      <c r="BJ306" s="15">
        <v>1</v>
      </c>
    </row>
    <row r="307" spans="1:62" x14ac:dyDescent="0.25">
      <c r="A307" s="114">
        <f t="shared" si="8"/>
        <v>1</v>
      </c>
      <c r="B307" s="3">
        <v>13.25</v>
      </c>
      <c r="C307" s="3">
        <v>15.75</v>
      </c>
      <c r="D307" s="3">
        <v>48194</v>
      </c>
      <c r="E307" s="105" t="s">
        <v>1391</v>
      </c>
      <c r="F307" s="11">
        <v>306</v>
      </c>
      <c r="G307" s="105" t="s">
        <v>1438</v>
      </c>
      <c r="H307" s="105" t="s">
        <v>1443</v>
      </c>
      <c r="I307" s="105" t="s">
        <v>1428</v>
      </c>
      <c r="J307" s="123">
        <v>15.75</v>
      </c>
      <c r="K307" s="123">
        <v>13.25</v>
      </c>
      <c r="L307" s="18">
        <f t="shared" si="9"/>
        <v>0</v>
      </c>
      <c r="M307" s="105">
        <v>13</v>
      </c>
      <c r="P307" s="131"/>
      <c r="Q307" s="105">
        <v>4.122455735</v>
      </c>
      <c r="R307" s="105">
        <v>103.33114449999999</v>
      </c>
      <c r="S307" s="105">
        <v>13.32776973</v>
      </c>
      <c r="T307" s="105">
        <v>0</v>
      </c>
      <c r="U307" s="105">
        <v>6.75</v>
      </c>
      <c r="V307" s="105">
        <v>0.99500000499999997</v>
      </c>
      <c r="W307" s="105">
        <v>1</v>
      </c>
      <c r="X307" s="105">
        <v>290</v>
      </c>
      <c r="Y307" s="90">
        <v>4.4827586206896551E-2</v>
      </c>
      <c r="Z307" s="116">
        <v>3.9895577999427452E-2</v>
      </c>
      <c r="AA307" s="105" t="s">
        <v>1460</v>
      </c>
      <c r="BD307" s="110" t="s">
        <v>94</v>
      </c>
      <c r="BE307" s="105" t="s">
        <v>1198</v>
      </c>
      <c r="BF307" s="105">
        <v>1</v>
      </c>
      <c r="BG307" s="105">
        <v>1</v>
      </c>
      <c r="BH307" s="105">
        <v>0.995</v>
      </c>
      <c r="BI307" s="15" t="s">
        <v>1389</v>
      </c>
      <c r="BJ307" s="15">
        <v>1</v>
      </c>
    </row>
    <row r="308" spans="1:62" x14ac:dyDescent="0.25">
      <c r="A308" s="114">
        <f t="shared" si="8"/>
        <v>1</v>
      </c>
      <c r="B308" s="3">
        <v>29.75</v>
      </c>
      <c r="C308" s="3">
        <v>15.75</v>
      </c>
      <c r="D308" s="3">
        <v>48227</v>
      </c>
      <c r="E308" s="47" t="s">
        <v>520</v>
      </c>
      <c r="F308" s="11">
        <v>307</v>
      </c>
      <c r="G308" s="48"/>
      <c r="H308" s="49"/>
      <c r="I308" s="49"/>
      <c r="J308" s="24">
        <v>15.66535</v>
      </c>
      <c r="K308" s="24">
        <v>29.926760000000002</v>
      </c>
      <c r="L308" s="18">
        <f t="shared" si="9"/>
        <v>0</v>
      </c>
      <c r="M308" s="49">
        <v>0</v>
      </c>
      <c r="N308" s="83"/>
      <c r="O308" s="83"/>
      <c r="P308" s="104">
        <v>0</v>
      </c>
      <c r="Q308" s="115">
        <v>3.0639244090000002</v>
      </c>
      <c r="R308" s="115">
        <v>132.4172389</v>
      </c>
      <c r="S308" s="115">
        <v>10.09829811</v>
      </c>
      <c r="T308" s="115">
        <v>0</v>
      </c>
      <c r="U308" s="115">
        <v>5.5</v>
      </c>
      <c r="V308" s="111">
        <v>0.42194998299999997</v>
      </c>
      <c r="W308" s="115">
        <v>1</v>
      </c>
      <c r="X308" s="49"/>
      <c r="Y308" s="90" t="e">
        <v>#DIV/0!</v>
      </c>
      <c r="Z308" s="116">
        <v>2.3138410343458354E-2</v>
      </c>
      <c r="AA308" s="105" t="s">
        <v>678</v>
      </c>
      <c r="AB308" s="24"/>
      <c r="AC308" s="49"/>
      <c r="AD308" s="49"/>
      <c r="AE308" s="49"/>
      <c r="AF308" s="59"/>
      <c r="AG308" s="49"/>
      <c r="AH308" s="49"/>
      <c r="AI308" s="49"/>
      <c r="AJ308" s="49"/>
      <c r="AK308" s="49"/>
      <c r="AL308" s="49"/>
      <c r="AM308" s="49"/>
      <c r="AN308" s="49"/>
      <c r="AO308" s="49"/>
      <c r="AP308" s="49"/>
      <c r="AQ308" s="49"/>
      <c r="AR308" s="49"/>
      <c r="AS308" s="49"/>
      <c r="AT308" s="49"/>
      <c r="AU308" s="49"/>
      <c r="AV308" s="49"/>
      <c r="AW308" s="49"/>
      <c r="AX308" s="49"/>
      <c r="AY308" s="49"/>
      <c r="AZ308" s="49"/>
      <c r="BA308" s="49"/>
      <c r="BB308" s="49"/>
      <c r="BC308" s="49"/>
      <c r="BD308" s="110" t="s">
        <v>83</v>
      </c>
      <c r="BE308" s="105" t="s">
        <v>1198</v>
      </c>
      <c r="BF308" s="105">
        <v>1</v>
      </c>
      <c r="BG308" s="105">
        <v>1</v>
      </c>
      <c r="BH308" s="105">
        <v>0.97</v>
      </c>
      <c r="BI308" s="15" t="s">
        <v>1389</v>
      </c>
      <c r="BJ308" s="15">
        <v>1</v>
      </c>
    </row>
    <row r="309" spans="1:62" x14ac:dyDescent="0.25">
      <c r="A309" s="114">
        <f t="shared" si="8"/>
        <v>1</v>
      </c>
      <c r="B309" s="3">
        <v>33.75</v>
      </c>
      <c r="C309" s="3">
        <v>15.75</v>
      </c>
      <c r="D309" s="3">
        <v>48235</v>
      </c>
      <c r="E309" s="28" t="s">
        <v>1266</v>
      </c>
      <c r="F309" s="11">
        <v>308</v>
      </c>
      <c r="G309" s="18" t="s">
        <v>1145</v>
      </c>
      <c r="H309" s="18" t="s">
        <v>990</v>
      </c>
      <c r="I309" s="18" t="s">
        <v>989</v>
      </c>
      <c r="J309" s="18">
        <v>15.9</v>
      </c>
      <c r="K309" s="18">
        <v>33.799999999999997</v>
      </c>
      <c r="L309" s="18">
        <f t="shared" si="9"/>
        <v>0</v>
      </c>
      <c r="M309" s="18">
        <v>0.6</v>
      </c>
      <c r="N309" s="18">
        <v>0.4</v>
      </c>
      <c r="O309" s="18">
        <v>1.3</v>
      </c>
      <c r="P309" s="11">
        <v>0.6</v>
      </c>
      <c r="Q309" s="115">
        <v>3.6492729499999998</v>
      </c>
      <c r="R309" s="115">
        <v>123.8602631</v>
      </c>
      <c r="S309" s="115">
        <v>6.7012006299999998</v>
      </c>
      <c r="T309" s="115">
        <v>0</v>
      </c>
      <c r="U309" s="115">
        <v>3.7</v>
      </c>
      <c r="V309" s="111">
        <v>0.764999926</v>
      </c>
      <c r="W309" s="115">
        <v>1</v>
      </c>
      <c r="X309" s="18">
        <v>164.37333577000001</v>
      </c>
      <c r="Y309" s="90">
        <v>3.6502270711324626E-3</v>
      </c>
      <c r="Z309" s="121">
        <v>2.9462822524033067E-2</v>
      </c>
      <c r="AA309" s="105" t="s">
        <v>1028</v>
      </c>
      <c r="AB309" s="18">
        <v>13</v>
      </c>
      <c r="AC309" s="18">
        <v>6</v>
      </c>
      <c r="AD309" s="18" t="s">
        <v>51</v>
      </c>
      <c r="AE309" s="18" t="s">
        <v>139</v>
      </c>
      <c r="AF309" s="54" t="s">
        <v>23</v>
      </c>
      <c r="AG309" s="18" t="s">
        <v>60</v>
      </c>
      <c r="AH309" s="18" t="s">
        <v>61</v>
      </c>
      <c r="AI309" s="18"/>
      <c r="AJ309" s="18"/>
      <c r="AK309" s="18"/>
      <c r="AL309" s="18">
        <v>1</v>
      </c>
      <c r="AM309" s="18" t="s">
        <v>137</v>
      </c>
      <c r="AN309" s="18" t="s">
        <v>138</v>
      </c>
      <c r="AO309" s="18"/>
      <c r="AP309" s="18"/>
      <c r="AQ309" s="18"/>
      <c r="AR309" s="18">
        <v>18.535332964999998</v>
      </c>
      <c r="AS309" s="18"/>
      <c r="AT309" s="18">
        <v>2095.4600350999999</v>
      </c>
      <c r="AU309" s="18">
        <v>7.8586375048000007E-2</v>
      </c>
      <c r="AV309" s="18"/>
      <c r="AW309" s="18"/>
      <c r="AX309" s="18">
        <v>0.12795555343000001</v>
      </c>
      <c r="AY309" s="18" t="s">
        <v>46</v>
      </c>
      <c r="AZ309" s="18" t="s">
        <v>58</v>
      </c>
      <c r="BA309" s="18" t="s">
        <v>48</v>
      </c>
      <c r="BB309" s="18"/>
      <c r="BC309" s="18"/>
      <c r="BD309" s="110" t="s">
        <v>83</v>
      </c>
      <c r="BE309" s="105" t="s">
        <v>1198</v>
      </c>
      <c r="BF309" s="105">
        <v>1</v>
      </c>
      <c r="BG309" s="105">
        <v>1</v>
      </c>
      <c r="BH309" s="105">
        <v>0.85</v>
      </c>
      <c r="BI309" s="15" t="s">
        <v>1389</v>
      </c>
      <c r="BJ309" s="15">
        <v>0</v>
      </c>
    </row>
    <row r="310" spans="1:62" x14ac:dyDescent="0.25">
      <c r="A310" s="114">
        <f t="shared" si="8"/>
        <v>1</v>
      </c>
      <c r="B310" s="3">
        <v>-15.75</v>
      </c>
      <c r="C310" s="3">
        <v>15.25</v>
      </c>
      <c r="D310" s="3">
        <v>48344</v>
      </c>
      <c r="E310" s="14" t="s">
        <v>520</v>
      </c>
      <c r="F310" s="11">
        <v>309</v>
      </c>
      <c r="G310" s="13"/>
      <c r="H310" s="18"/>
      <c r="I310" s="18"/>
      <c r="J310" s="24">
        <v>15.199389999999999</v>
      </c>
      <c r="K310" s="24">
        <v>-15.732419999999999</v>
      </c>
      <c r="L310" s="18">
        <f t="shared" si="9"/>
        <v>0</v>
      </c>
      <c r="M310" s="18">
        <v>15</v>
      </c>
      <c r="N310" s="22"/>
      <c r="O310" s="22"/>
      <c r="P310" s="11">
        <v>15</v>
      </c>
      <c r="Q310" s="115">
        <v>14.6066907</v>
      </c>
      <c r="R310" s="115">
        <v>410.75815569999997</v>
      </c>
      <c r="S310" s="115">
        <v>28.969273789999999</v>
      </c>
      <c r="T310" s="115">
        <v>0</v>
      </c>
      <c r="U310" s="115">
        <v>6.25</v>
      </c>
      <c r="V310" s="111">
        <v>0.98500001400000003</v>
      </c>
      <c r="W310" s="115">
        <v>1</v>
      </c>
      <c r="X310" s="18"/>
      <c r="Y310" s="90" t="e">
        <v>#DIV/0!</v>
      </c>
      <c r="Z310" s="116">
        <v>3.5560318155198369E-2</v>
      </c>
      <c r="AA310" s="105" t="s">
        <v>678</v>
      </c>
      <c r="AB310" s="24"/>
      <c r="AC310" s="18"/>
      <c r="AD310" s="18"/>
      <c r="AE310" s="18"/>
      <c r="AF310" s="57"/>
      <c r="AG310" s="18"/>
      <c r="AH310" s="18"/>
      <c r="AI310" s="18"/>
      <c r="AJ310" s="18"/>
      <c r="AK310" s="18"/>
      <c r="AL310" s="18"/>
      <c r="AM310" s="18"/>
      <c r="AN310" s="18"/>
      <c r="AO310" s="18"/>
      <c r="AP310" s="18"/>
      <c r="AQ310" s="18"/>
      <c r="AR310" s="18"/>
      <c r="AS310" s="18"/>
      <c r="AT310" s="18"/>
      <c r="AU310" s="18"/>
      <c r="AV310" s="18"/>
      <c r="AW310" s="18"/>
      <c r="AX310" s="18"/>
      <c r="AY310" s="18"/>
      <c r="AZ310" s="18"/>
      <c r="BA310" s="18"/>
      <c r="BB310" s="18"/>
      <c r="BC310" s="18"/>
      <c r="BD310" s="110" t="s">
        <v>140</v>
      </c>
      <c r="BE310" s="105" t="s">
        <v>1198</v>
      </c>
      <c r="BF310" s="105">
        <v>1</v>
      </c>
      <c r="BG310" s="105">
        <v>1</v>
      </c>
      <c r="BH310" s="105">
        <v>0.98499999999999999</v>
      </c>
      <c r="BI310" s="15" t="s">
        <v>1389</v>
      </c>
      <c r="BJ310" s="15">
        <v>1</v>
      </c>
    </row>
    <row r="311" spans="1:62" x14ac:dyDescent="0.25">
      <c r="A311" s="114">
        <f t="shared" si="8"/>
        <v>1</v>
      </c>
      <c r="B311" s="3">
        <v>-17.25</v>
      </c>
      <c r="C311" s="3">
        <v>14.75</v>
      </c>
      <c r="D311" s="3">
        <v>48546</v>
      </c>
      <c r="E311" s="86" t="s">
        <v>1295</v>
      </c>
      <c r="F311" s="11">
        <v>310</v>
      </c>
      <c r="G311" s="106" t="s">
        <v>1312</v>
      </c>
      <c r="H311" s="136" t="s">
        <v>140</v>
      </c>
      <c r="I311" s="49"/>
      <c r="J311" s="104">
        <v>14.72</v>
      </c>
      <c r="K311" s="49">
        <v>-17.29</v>
      </c>
      <c r="L311" s="18">
        <f t="shared" si="9"/>
        <v>0</v>
      </c>
      <c r="M311" s="78">
        <v>8</v>
      </c>
      <c r="N311" s="106">
        <v>2</v>
      </c>
      <c r="O311" s="106">
        <v>30</v>
      </c>
      <c r="P311" s="106">
        <v>16</v>
      </c>
      <c r="Q311" s="105">
        <v>13.083426619999999</v>
      </c>
      <c r="R311" s="105">
        <v>398.10067809999998</v>
      </c>
      <c r="S311" s="105">
        <v>31.441720329999999</v>
      </c>
      <c r="T311" s="105">
        <v>0.22337124899999999</v>
      </c>
      <c r="U311" s="105">
        <v>5.25</v>
      </c>
      <c r="V311" s="105">
        <v>0.83954995899999996</v>
      </c>
      <c r="W311" s="105">
        <v>1</v>
      </c>
      <c r="X311" s="106">
        <v>510.14000915000003</v>
      </c>
      <c r="Y311" s="90" t="e">
        <v>#REF!</v>
      </c>
      <c r="Z311" s="121" t="e">
        <v>#REF!</v>
      </c>
      <c r="AA311" s="105" t="s">
        <v>1310</v>
      </c>
      <c r="AB311" s="106"/>
      <c r="AC311" s="106"/>
      <c r="AD311" s="106" t="s">
        <v>191</v>
      </c>
      <c r="AE311" s="106" t="s">
        <v>1311</v>
      </c>
      <c r="AF311" s="106" t="s">
        <v>60</v>
      </c>
      <c r="AG311" s="106" t="s">
        <v>60</v>
      </c>
      <c r="AH311" s="106" t="s">
        <v>25</v>
      </c>
      <c r="AI311" s="106"/>
      <c r="AJ311" s="106"/>
      <c r="AK311" s="106"/>
      <c r="AL311" s="106">
        <v>3</v>
      </c>
      <c r="AM311" s="106" t="s">
        <v>349</v>
      </c>
      <c r="AN311" s="106" t="s">
        <v>1313</v>
      </c>
      <c r="AO311" s="106"/>
      <c r="AP311" s="106"/>
      <c r="AQ311" s="106"/>
      <c r="AR311" s="106">
        <v>68.636998317999996</v>
      </c>
      <c r="AS311" s="106"/>
      <c r="AT311" s="106">
        <v>1922.5367042</v>
      </c>
      <c r="AU311" s="106">
        <v>0.26540293082999999</v>
      </c>
      <c r="AV311" s="106"/>
      <c r="AW311" s="106"/>
      <c r="AX311" s="106">
        <v>0.37436221242000001</v>
      </c>
      <c r="AY311" s="106" t="s">
        <v>87</v>
      </c>
      <c r="AZ311" s="106" t="s">
        <v>112</v>
      </c>
      <c r="BA311" s="106" t="s">
        <v>54</v>
      </c>
      <c r="BB311" s="106"/>
      <c r="BC311" s="106"/>
      <c r="BD311" s="110" t="s">
        <v>140</v>
      </c>
      <c r="BE311" s="105" t="s">
        <v>1198</v>
      </c>
      <c r="BF311" s="105">
        <v>0.43957258500000002</v>
      </c>
      <c r="BG311" s="105">
        <v>0.44</v>
      </c>
      <c r="BH311" s="105">
        <v>0.96499999999999997</v>
      </c>
      <c r="BI311" s="15" t="s">
        <v>1389</v>
      </c>
      <c r="BJ311" s="15">
        <v>1</v>
      </c>
    </row>
    <row r="312" spans="1:62" x14ac:dyDescent="0.25">
      <c r="A312" s="114">
        <f t="shared" si="8"/>
        <v>1</v>
      </c>
      <c r="B312" s="3">
        <v>4.75</v>
      </c>
      <c r="C312" s="3">
        <v>14.75</v>
      </c>
      <c r="D312" s="3">
        <v>48590</v>
      </c>
      <c r="E312" s="20" t="s">
        <v>522</v>
      </c>
      <c r="F312" s="11">
        <v>311</v>
      </c>
      <c r="G312" s="13"/>
      <c r="H312" s="18"/>
      <c r="I312" s="18"/>
      <c r="J312" s="18">
        <v>14.519780000000001</v>
      </c>
      <c r="K312" s="18">
        <v>4.5483399999999996</v>
      </c>
      <c r="L312" s="18">
        <f t="shared" si="9"/>
        <v>0</v>
      </c>
      <c r="M312" s="25">
        <v>12.5</v>
      </c>
      <c r="N312" s="22">
        <v>12.5</v>
      </c>
      <c r="O312" s="22">
        <v>12.5</v>
      </c>
      <c r="P312" s="22">
        <v>12.5</v>
      </c>
      <c r="Q312" s="115">
        <v>12.51874127</v>
      </c>
      <c r="R312" s="115">
        <v>400.94864239999998</v>
      </c>
      <c r="S312" s="115">
        <v>46.085433000000002</v>
      </c>
      <c r="T312" s="115">
        <v>0</v>
      </c>
      <c r="U312" s="115">
        <v>6.25</v>
      </c>
      <c r="V312" s="111">
        <v>0.87172502299999999</v>
      </c>
      <c r="W312" s="115">
        <v>1</v>
      </c>
      <c r="X312" s="18">
        <v>340.8</v>
      </c>
      <c r="Y312" s="90">
        <v>3.6678403755868547E-2</v>
      </c>
      <c r="Z312" s="116">
        <v>3.1222804977806357E-2</v>
      </c>
      <c r="AA312" s="105" t="s">
        <v>672</v>
      </c>
      <c r="AB312" s="18"/>
      <c r="AC312" s="18"/>
      <c r="AD312" s="18"/>
      <c r="AE312" s="18"/>
      <c r="AF312" s="54"/>
      <c r="AG312" s="18"/>
      <c r="AH312" s="18"/>
      <c r="AI312" s="18">
        <v>0.27598198480272002</v>
      </c>
      <c r="AJ312" s="18">
        <v>188.31399536132801</v>
      </c>
      <c r="AK312" s="18">
        <v>613.65728759765602</v>
      </c>
      <c r="AL312" s="18"/>
      <c r="AM312" s="18"/>
      <c r="AN312" s="18"/>
      <c r="AO312" s="18"/>
      <c r="AP312" s="18"/>
      <c r="AQ312" s="18"/>
      <c r="AR312" s="18">
        <v>44</v>
      </c>
      <c r="AS312" s="18">
        <v>30.385195044394202</v>
      </c>
      <c r="AT312" s="18">
        <v>2376.8720737322801</v>
      </c>
      <c r="AU312" s="18">
        <v>0.16346676893182399</v>
      </c>
      <c r="AV312" s="18">
        <v>1.5524083375930799</v>
      </c>
      <c r="AW312" s="18">
        <v>15.1720161437988</v>
      </c>
      <c r="AX312" s="18"/>
      <c r="AY312" s="18"/>
      <c r="AZ312" s="18"/>
      <c r="BA312" s="18" t="s">
        <v>446</v>
      </c>
      <c r="BB312" s="18"/>
      <c r="BC312" s="18"/>
      <c r="BD312" s="110" t="s">
        <v>94</v>
      </c>
      <c r="BE312" s="105" t="s">
        <v>1198</v>
      </c>
      <c r="BF312" s="105">
        <v>1</v>
      </c>
      <c r="BG312" s="105">
        <v>1</v>
      </c>
      <c r="BH312" s="105">
        <v>0.98499999999999999</v>
      </c>
      <c r="BI312" s="15" t="s">
        <v>1389</v>
      </c>
      <c r="BJ312" s="15">
        <v>1</v>
      </c>
    </row>
    <row r="313" spans="1:62" x14ac:dyDescent="0.25">
      <c r="A313" s="114">
        <f t="shared" si="8"/>
        <v>1</v>
      </c>
      <c r="B313" s="3">
        <v>-3.75</v>
      </c>
      <c r="C313" s="3">
        <v>14.25</v>
      </c>
      <c r="D313" s="3">
        <v>48771</v>
      </c>
      <c r="E313" s="86" t="s">
        <v>1266</v>
      </c>
      <c r="F313" s="11">
        <v>312</v>
      </c>
      <c r="G313" s="13"/>
      <c r="H313" s="18" t="s">
        <v>185</v>
      </c>
      <c r="I313" s="18"/>
      <c r="J313" s="18">
        <v>14.35</v>
      </c>
      <c r="K313" s="18">
        <v>-3.61</v>
      </c>
      <c r="L313" s="18">
        <f t="shared" si="9"/>
        <v>0</v>
      </c>
      <c r="M313" s="18">
        <v>20</v>
      </c>
      <c r="N313" s="18">
        <v>4</v>
      </c>
      <c r="O313" s="18">
        <v>43</v>
      </c>
      <c r="P313" s="11">
        <v>20</v>
      </c>
      <c r="Q313" s="115">
        <v>80.006188100000003</v>
      </c>
      <c r="R313" s="115">
        <v>534.60165370000004</v>
      </c>
      <c r="S313" s="115">
        <v>467.5797235</v>
      </c>
      <c r="T313" s="115">
        <v>0</v>
      </c>
      <c r="U313" s="115">
        <v>5.5</v>
      </c>
      <c r="V313" s="111">
        <v>0.62128496200000005</v>
      </c>
      <c r="W313" s="115">
        <v>1</v>
      </c>
      <c r="X313" s="18">
        <v>499.98334283000003</v>
      </c>
      <c r="Y313" s="90">
        <v>4.0001332617995287E-2</v>
      </c>
      <c r="Z313" s="121">
        <v>0.14965570635590733</v>
      </c>
      <c r="AA313" s="105" t="s">
        <v>258</v>
      </c>
      <c r="AB313" s="18"/>
      <c r="AC313" s="18"/>
      <c r="AD313" s="18" t="s">
        <v>191</v>
      </c>
      <c r="AE313" s="18" t="s">
        <v>259</v>
      </c>
      <c r="AF313" s="54" t="s">
        <v>23</v>
      </c>
      <c r="AG313" s="18" t="s">
        <v>60</v>
      </c>
      <c r="AH313" s="18" t="s">
        <v>25</v>
      </c>
      <c r="AI313" s="18"/>
      <c r="AJ313" s="18"/>
      <c r="AK313" s="18"/>
      <c r="AL313" s="18">
        <v>2</v>
      </c>
      <c r="AM313" s="18" t="s">
        <v>256</v>
      </c>
      <c r="AN313" s="18" t="s">
        <v>257</v>
      </c>
      <c r="AO313" s="18"/>
      <c r="AP313" s="18"/>
      <c r="AQ313" s="18"/>
      <c r="AR313" s="18">
        <v>51.930998826</v>
      </c>
      <c r="AS313" s="18"/>
      <c r="AT313" s="18">
        <v>1909.6533666</v>
      </c>
      <c r="AU313" s="18">
        <v>0.26231940291</v>
      </c>
      <c r="AV313" s="18"/>
      <c r="AW313" s="18"/>
      <c r="AX313" s="18">
        <v>0.23424444099</v>
      </c>
      <c r="AY313" s="18" t="s">
        <v>46</v>
      </c>
      <c r="AZ313" s="18" t="s">
        <v>47</v>
      </c>
      <c r="BA313" s="18" t="s">
        <v>54</v>
      </c>
      <c r="BB313" s="18"/>
      <c r="BC313" s="18"/>
      <c r="BD313" s="110" t="s">
        <v>185</v>
      </c>
      <c r="BE313" s="105" t="s">
        <v>1198</v>
      </c>
      <c r="BF313" s="105">
        <v>1</v>
      </c>
      <c r="BG313" s="105">
        <v>1</v>
      </c>
      <c r="BH313" s="105">
        <v>0.97</v>
      </c>
      <c r="BI313" s="15" t="s">
        <v>1389</v>
      </c>
      <c r="BJ313" s="15">
        <v>1</v>
      </c>
    </row>
    <row r="314" spans="1:62" x14ac:dyDescent="0.25">
      <c r="A314" s="114">
        <f t="shared" ref="A314:A377" si="10">COUNTIF(D:D,D314)</f>
        <v>1</v>
      </c>
      <c r="B314" s="3">
        <v>-0.75</v>
      </c>
      <c r="C314" s="3">
        <v>14.25</v>
      </c>
      <c r="D314" s="3">
        <v>48777</v>
      </c>
      <c r="E314" s="28" t="s">
        <v>1266</v>
      </c>
      <c r="F314" s="11">
        <v>313</v>
      </c>
      <c r="G314" s="13"/>
      <c r="H314" s="18" t="s">
        <v>147</v>
      </c>
      <c r="J314" s="18">
        <v>14.19</v>
      </c>
      <c r="K314" s="18">
        <v>-0.68</v>
      </c>
      <c r="L314" s="18">
        <f t="shared" si="9"/>
        <v>1</v>
      </c>
      <c r="M314" s="18">
        <v>136</v>
      </c>
      <c r="N314" s="18">
        <v>99</v>
      </c>
      <c r="O314" s="18">
        <v>200</v>
      </c>
      <c r="P314" s="18">
        <v>136</v>
      </c>
      <c r="Q314" s="105">
        <v>11.820458370000001</v>
      </c>
      <c r="R314" s="105">
        <v>450.9895214</v>
      </c>
      <c r="S314" s="105">
        <v>38.519381610000003</v>
      </c>
      <c r="T314" s="18">
        <v>0</v>
      </c>
      <c r="U314" s="18">
        <v>5.25</v>
      </c>
      <c r="V314" s="105">
        <v>0.40529996200000001</v>
      </c>
      <c r="W314" s="105">
        <v>1</v>
      </c>
      <c r="Y314" s="92"/>
      <c r="Z314" s="130"/>
      <c r="AA314" s="105" t="s">
        <v>1277</v>
      </c>
      <c r="AB314" s="18"/>
      <c r="AC314" s="18"/>
      <c r="AD314" s="18" t="s">
        <v>26</v>
      </c>
      <c r="AF314" s="18" t="s">
        <v>43</v>
      </c>
      <c r="AG314" s="18" t="s">
        <v>34</v>
      </c>
      <c r="AH314" s="18" t="s">
        <v>25</v>
      </c>
      <c r="AI314" s="18"/>
      <c r="AJ314" s="18"/>
      <c r="AL314" s="18">
        <v>4</v>
      </c>
      <c r="AM314" s="18" t="s">
        <v>1278</v>
      </c>
      <c r="AO314" s="18" t="s">
        <v>1279</v>
      </c>
      <c r="AP314" s="18" t="s">
        <v>1280</v>
      </c>
      <c r="AQ314" s="18"/>
      <c r="AR314" s="18">
        <v>46.133999127000003</v>
      </c>
      <c r="AS314" s="18"/>
      <c r="AT314" s="18">
        <v>2114.9333667000001</v>
      </c>
      <c r="AU314" s="18">
        <v>0.2186441358</v>
      </c>
      <c r="AW314" s="18"/>
      <c r="AX314" s="18">
        <v>0.1848288854</v>
      </c>
      <c r="AY314" s="18" t="s">
        <v>27</v>
      </c>
      <c r="AZ314" s="18" t="s">
        <v>148</v>
      </c>
      <c r="BA314" s="18" t="s">
        <v>32</v>
      </c>
      <c r="BD314" s="11" t="s">
        <v>147</v>
      </c>
      <c r="BE314" s="105" t="s">
        <v>1197</v>
      </c>
      <c r="BF314" s="105">
        <v>0.99996834499999998</v>
      </c>
      <c r="BG314" s="105">
        <v>1</v>
      </c>
      <c r="BH314" s="105">
        <v>0.96499999999999997</v>
      </c>
      <c r="BI314" s="15" t="s">
        <v>1389</v>
      </c>
      <c r="BJ314" s="15">
        <v>1</v>
      </c>
    </row>
    <row r="315" spans="1:62" x14ac:dyDescent="0.25">
      <c r="A315" s="114">
        <f t="shared" si="10"/>
        <v>1</v>
      </c>
      <c r="B315" s="3">
        <v>-0.25</v>
      </c>
      <c r="C315" s="3">
        <v>14.25</v>
      </c>
      <c r="D315" s="3">
        <v>48778</v>
      </c>
      <c r="E315" s="14" t="s">
        <v>520</v>
      </c>
      <c r="F315" s="11">
        <v>314</v>
      </c>
      <c r="G315" s="13"/>
      <c r="H315" s="18" t="s">
        <v>147</v>
      </c>
      <c r="I315" s="18"/>
      <c r="J315" s="24">
        <v>14.39744</v>
      </c>
      <c r="K315" s="24">
        <v>-0.46143000000000001</v>
      </c>
      <c r="L315" s="18">
        <f t="shared" si="9"/>
        <v>1</v>
      </c>
      <c r="M315" s="18">
        <v>55</v>
      </c>
      <c r="N315" s="22"/>
      <c r="O315" s="22"/>
      <c r="P315" s="11">
        <v>55</v>
      </c>
      <c r="Q315" s="115">
        <v>3.1340626829999998</v>
      </c>
      <c r="R315" s="115">
        <v>433.55529360000003</v>
      </c>
      <c r="S315" s="115">
        <v>10.449694770000001</v>
      </c>
      <c r="T315" s="115">
        <v>0</v>
      </c>
      <c r="U315" s="115">
        <v>4.75</v>
      </c>
      <c r="V315" s="111">
        <v>0.41542500300000001</v>
      </c>
      <c r="W315" s="115">
        <v>1</v>
      </c>
      <c r="X315" s="18"/>
      <c r="Y315" s="90" t="e">
        <v>#DIV/0!</v>
      </c>
      <c r="Z315" s="116">
        <v>7.2287496645137032E-3</v>
      </c>
      <c r="AA315" s="105" t="s">
        <v>678</v>
      </c>
      <c r="AB315" s="24"/>
      <c r="AC315" s="18"/>
      <c r="AD315" s="18"/>
      <c r="AE315" s="18"/>
      <c r="AF315" s="57"/>
      <c r="AG315" s="18"/>
      <c r="AH315" s="18"/>
      <c r="AI315" s="18"/>
      <c r="AJ315" s="18"/>
      <c r="AK315" s="18"/>
      <c r="AL315" s="18"/>
      <c r="AM315" s="18"/>
      <c r="AN315" s="18"/>
      <c r="AO315" s="18"/>
      <c r="AP315" s="18"/>
      <c r="AQ315" s="18"/>
      <c r="AR315" s="18"/>
      <c r="AS315" s="18"/>
      <c r="AT315" s="18"/>
      <c r="AU315" s="18"/>
      <c r="AV315" s="18"/>
      <c r="AW315" s="18"/>
      <c r="AX315" s="18"/>
      <c r="AY315" s="18"/>
      <c r="AZ315" s="18"/>
      <c r="BA315" s="18"/>
      <c r="BB315" s="18"/>
      <c r="BC315" s="18"/>
      <c r="BD315" s="110" t="s">
        <v>147</v>
      </c>
      <c r="BE315" s="105" t="s">
        <v>1197</v>
      </c>
      <c r="BF315" s="105">
        <v>0.99988213699999995</v>
      </c>
      <c r="BG315" s="105">
        <v>1</v>
      </c>
      <c r="BH315" s="105">
        <v>0.95499999999999996</v>
      </c>
      <c r="BI315" s="15" t="s">
        <v>1389</v>
      </c>
      <c r="BJ315" s="15">
        <v>1</v>
      </c>
    </row>
    <row r="316" spans="1:62" x14ac:dyDescent="0.25">
      <c r="A316" s="114">
        <f t="shared" si="10"/>
        <v>1</v>
      </c>
      <c r="B316" s="3">
        <v>9.75</v>
      </c>
      <c r="C316" s="3">
        <v>14.25</v>
      </c>
      <c r="D316" s="3">
        <v>48798</v>
      </c>
      <c r="E316" s="52" t="s">
        <v>522</v>
      </c>
      <c r="F316" s="11">
        <v>315</v>
      </c>
      <c r="G316" s="48" t="s">
        <v>1146</v>
      </c>
      <c r="H316" s="18" t="s">
        <v>781</v>
      </c>
      <c r="I316" s="49"/>
      <c r="J316" s="49">
        <v>14.072645</v>
      </c>
      <c r="K316" s="49">
        <v>9.5702149999999993</v>
      </c>
      <c r="L316" s="18">
        <f t="shared" si="9"/>
        <v>0</v>
      </c>
      <c r="M316" s="49">
        <v>13</v>
      </c>
      <c r="N316" s="49">
        <v>10</v>
      </c>
      <c r="O316" s="49">
        <v>19</v>
      </c>
      <c r="P316" s="104">
        <v>13</v>
      </c>
      <c r="Q316" s="115">
        <v>4.453702195</v>
      </c>
      <c r="R316" s="112">
        <v>295.65807640000003</v>
      </c>
      <c r="S316" s="115">
        <v>14.84930239</v>
      </c>
      <c r="T316" s="115">
        <v>0</v>
      </c>
      <c r="U316" s="112">
        <v>6.75</v>
      </c>
      <c r="V316" s="111">
        <v>0.47511249799999999</v>
      </c>
      <c r="W316" s="112">
        <v>1</v>
      </c>
      <c r="X316" s="49">
        <v>298.39999999999998</v>
      </c>
      <c r="Y316" s="90">
        <v>4.3565683646112602E-2</v>
      </c>
      <c r="Z316" s="121">
        <v>1.5063691983472483E-2</v>
      </c>
      <c r="AA316" s="105" t="s">
        <v>560</v>
      </c>
      <c r="AB316" s="49"/>
      <c r="AC316" s="49"/>
      <c r="AD316" s="49"/>
      <c r="AE316" s="49"/>
      <c r="AF316" s="80" t="s">
        <v>422</v>
      </c>
      <c r="AG316" s="49"/>
      <c r="AH316" s="49"/>
      <c r="AI316" s="49">
        <v>0.26688013699683</v>
      </c>
      <c r="AJ316" s="49">
        <v>252.69700622558599</v>
      </c>
      <c r="AK316" s="49">
        <v>704.36437988281295</v>
      </c>
      <c r="AL316" s="49"/>
      <c r="AM316" s="49"/>
      <c r="AN316" s="49"/>
      <c r="AO316" s="49"/>
      <c r="AP316" s="49"/>
      <c r="AQ316" s="49"/>
      <c r="AR316" s="49">
        <v>35</v>
      </c>
      <c r="AS316" s="49">
        <v>29.098909006094001</v>
      </c>
      <c r="AT316" s="49">
        <v>2391.4674946749801</v>
      </c>
      <c r="AU316" s="49">
        <v>0.14886196848915301</v>
      </c>
      <c r="AV316" s="49">
        <v>1.5678305625915501</v>
      </c>
      <c r="AW316" s="49">
        <v>9.3144884109497106</v>
      </c>
      <c r="AX316" s="49"/>
      <c r="AY316" s="49"/>
      <c r="AZ316" s="49"/>
      <c r="BA316" s="49" t="s">
        <v>443</v>
      </c>
      <c r="BB316" s="49"/>
      <c r="BC316" s="49"/>
      <c r="BD316" s="110" t="s">
        <v>94</v>
      </c>
      <c r="BE316" s="105" t="s">
        <v>1198</v>
      </c>
      <c r="BF316" s="105">
        <v>1</v>
      </c>
      <c r="BG316" s="105">
        <v>1</v>
      </c>
      <c r="BH316" s="105">
        <v>0.995</v>
      </c>
      <c r="BI316" s="15" t="s">
        <v>1389</v>
      </c>
      <c r="BJ316" s="15">
        <v>1</v>
      </c>
    </row>
    <row r="317" spans="1:62" x14ac:dyDescent="0.25">
      <c r="A317" s="114">
        <f t="shared" si="10"/>
        <v>1</v>
      </c>
      <c r="B317" s="3">
        <v>14.25</v>
      </c>
      <c r="C317" s="3">
        <v>14.25</v>
      </c>
      <c r="D317" s="3">
        <v>48807</v>
      </c>
      <c r="E317" s="105" t="s">
        <v>1391</v>
      </c>
      <c r="F317" s="11">
        <v>316</v>
      </c>
      <c r="G317" s="105" t="s">
        <v>1440</v>
      </c>
      <c r="H317" s="105" t="s">
        <v>1443</v>
      </c>
      <c r="I317" s="105" t="s">
        <v>1430</v>
      </c>
      <c r="J317" s="123">
        <v>14.25</v>
      </c>
      <c r="K317" s="123">
        <v>14.25</v>
      </c>
      <c r="L317" s="18">
        <f t="shared" si="9"/>
        <v>0</v>
      </c>
      <c r="M317" s="105">
        <v>17.100000000000001</v>
      </c>
      <c r="N317" s="105">
        <v>7</v>
      </c>
      <c r="O317" s="105">
        <v>27</v>
      </c>
      <c r="P317" s="131"/>
      <c r="Q317" s="105">
        <v>20.131514750000001</v>
      </c>
      <c r="R317" s="105">
        <v>307.07756119999999</v>
      </c>
      <c r="S317" s="105">
        <v>84.324809259999995</v>
      </c>
      <c r="T317" s="105">
        <v>0</v>
      </c>
      <c r="U317" s="105">
        <v>7</v>
      </c>
      <c r="V317" s="105">
        <v>0.90499997099999996</v>
      </c>
      <c r="W317" s="105">
        <v>1</v>
      </c>
      <c r="X317" s="105">
        <v>545</v>
      </c>
      <c r="Y317" s="90">
        <v>3.1376146788990832E-2</v>
      </c>
      <c r="Z317" s="116">
        <v>6.5558403797988163E-2</v>
      </c>
      <c r="AA317" s="105" t="s">
        <v>1457</v>
      </c>
      <c r="AE317" s="105" t="s">
        <v>1456</v>
      </c>
      <c r="BD317" s="110" t="s">
        <v>1324</v>
      </c>
      <c r="BE317" s="105" t="s">
        <v>1198</v>
      </c>
      <c r="BF317" s="105">
        <v>0.91259688299999997</v>
      </c>
      <c r="BG317" s="105">
        <v>1</v>
      </c>
      <c r="BH317" s="105">
        <v>1</v>
      </c>
      <c r="BI317" s="15" t="s">
        <v>1389</v>
      </c>
      <c r="BJ317" s="15">
        <v>1</v>
      </c>
    </row>
    <row r="318" spans="1:62" ht="15.6" x14ac:dyDescent="0.35">
      <c r="A318" s="114">
        <f t="shared" si="10"/>
        <v>1</v>
      </c>
      <c r="B318" s="3">
        <v>2.75</v>
      </c>
      <c r="C318" s="3">
        <v>13.75</v>
      </c>
      <c r="D318" s="3">
        <v>48974</v>
      </c>
      <c r="E318" s="28" t="s">
        <v>1266</v>
      </c>
      <c r="F318" s="11">
        <v>317</v>
      </c>
      <c r="G318" s="13" t="s">
        <v>1494</v>
      </c>
      <c r="H318" s="18" t="s">
        <v>94</v>
      </c>
      <c r="I318" s="18" t="s">
        <v>471</v>
      </c>
      <c r="J318" s="18">
        <v>13.6</v>
      </c>
      <c r="K318" s="18">
        <v>2.7</v>
      </c>
      <c r="L318" s="18">
        <f t="shared" si="9"/>
        <v>1</v>
      </c>
      <c r="M318" s="18">
        <v>25</v>
      </c>
      <c r="N318" s="18">
        <v>2</v>
      </c>
      <c r="O318" s="18">
        <v>32</v>
      </c>
      <c r="P318" s="11">
        <v>17</v>
      </c>
      <c r="Q318" s="115">
        <v>11.201085580000001</v>
      </c>
      <c r="R318" s="115">
        <v>430.43825199999998</v>
      </c>
      <c r="S318" s="115">
        <v>23.732235679999999</v>
      </c>
      <c r="T318" s="115">
        <v>0</v>
      </c>
      <c r="U318" s="115">
        <v>6.5</v>
      </c>
      <c r="V318" s="111">
        <v>0.84644997099999997</v>
      </c>
      <c r="W318" s="115">
        <v>1</v>
      </c>
      <c r="X318" s="18">
        <v>492.1533422</v>
      </c>
      <c r="Y318" s="90">
        <v>5.0797176116383187E-2</v>
      </c>
      <c r="Z318" s="121">
        <v>2.6022514320434453E-2</v>
      </c>
      <c r="AA318" s="105" t="s">
        <v>1314</v>
      </c>
      <c r="AB318" s="18"/>
      <c r="AC318" s="18"/>
      <c r="AD318" s="18" t="s">
        <v>51</v>
      </c>
      <c r="AE318" s="18" t="s">
        <v>96</v>
      </c>
      <c r="AF318" s="54" t="s">
        <v>60</v>
      </c>
      <c r="AG318" s="18" t="s">
        <v>43</v>
      </c>
      <c r="AH318" s="18" t="s">
        <v>25</v>
      </c>
      <c r="AI318" s="18">
        <v>0.38500699999999999</v>
      </c>
      <c r="AJ318" s="18">
        <v>204.64399719238301</v>
      </c>
      <c r="AK318" s="18">
        <v>626</v>
      </c>
      <c r="AL318" s="18">
        <v>1</v>
      </c>
      <c r="AM318" s="18" t="s">
        <v>95</v>
      </c>
      <c r="AN318" s="18" t="s">
        <v>1315</v>
      </c>
      <c r="AO318" s="18"/>
      <c r="AP318" s="18"/>
      <c r="AQ318" s="18"/>
      <c r="AR318" s="18">
        <v>52.375998787999997</v>
      </c>
      <c r="AS318" s="18">
        <v>30.400115869017601</v>
      </c>
      <c r="AT318" s="18">
        <v>2256.1300326999999</v>
      </c>
      <c r="AU318" s="18">
        <v>0.25131208796999999</v>
      </c>
      <c r="AV318" s="18">
        <v>1.5751969814300499</v>
      </c>
      <c r="AW318" s="18">
        <v>8.2982692718505895</v>
      </c>
      <c r="AX318" s="18">
        <v>0.18060666123999999</v>
      </c>
      <c r="AY318" s="18" t="s">
        <v>46</v>
      </c>
      <c r="AZ318" s="18" t="s">
        <v>66</v>
      </c>
      <c r="BA318" s="18" t="s">
        <v>29</v>
      </c>
      <c r="BB318" s="18"/>
      <c r="BC318" s="18"/>
      <c r="BD318" s="110" t="s">
        <v>94</v>
      </c>
      <c r="BE318" s="105" t="s">
        <v>1198</v>
      </c>
      <c r="BF318" s="105">
        <v>0.909101084</v>
      </c>
      <c r="BG318" s="105">
        <v>1</v>
      </c>
      <c r="BH318" s="105">
        <v>0.99</v>
      </c>
      <c r="BI318" s="15" t="s">
        <v>1389</v>
      </c>
      <c r="BJ318" s="15">
        <v>1</v>
      </c>
    </row>
    <row r="319" spans="1:62" x14ac:dyDescent="0.25">
      <c r="A319" s="114">
        <f t="shared" si="10"/>
        <v>1</v>
      </c>
      <c r="B319" s="3">
        <v>13.25</v>
      </c>
      <c r="C319" s="3">
        <v>13.75</v>
      </c>
      <c r="D319" s="3">
        <v>48995</v>
      </c>
      <c r="E319" s="52" t="s">
        <v>522</v>
      </c>
      <c r="F319" s="11">
        <v>318</v>
      </c>
      <c r="G319" s="18" t="s">
        <v>1004</v>
      </c>
      <c r="H319" s="18" t="s">
        <v>1000</v>
      </c>
      <c r="I319" s="18" t="s">
        <v>1002</v>
      </c>
      <c r="J319" s="18">
        <v>13.65</v>
      </c>
      <c r="K319" s="18">
        <v>13.334</v>
      </c>
      <c r="L319" s="18">
        <f t="shared" si="9"/>
        <v>0</v>
      </c>
      <c r="M319" s="18">
        <v>7</v>
      </c>
      <c r="N319" s="18">
        <v>0.2</v>
      </c>
      <c r="O319" s="18">
        <v>22</v>
      </c>
      <c r="P319" s="18">
        <v>7</v>
      </c>
      <c r="Q319" s="115">
        <v>9.966248641</v>
      </c>
      <c r="R319" s="115">
        <v>258.70176930000002</v>
      </c>
      <c r="S319" s="115">
        <v>32.600826910000002</v>
      </c>
      <c r="T319" s="115">
        <v>0</v>
      </c>
      <c r="U319" s="115">
        <v>4.5</v>
      </c>
      <c r="V319" s="111">
        <v>0.89300000700000004</v>
      </c>
      <c r="W319" s="115">
        <v>1</v>
      </c>
      <c r="X319" s="18">
        <v>389</v>
      </c>
      <c r="Y319" s="90">
        <v>1.7994858611825194E-2</v>
      </c>
      <c r="Z319" s="125">
        <v>3.8524083800365552E-2</v>
      </c>
      <c r="AA319" s="105" t="s">
        <v>581</v>
      </c>
      <c r="AB319" s="18"/>
      <c r="AC319" s="18"/>
      <c r="AD319" s="18"/>
      <c r="AE319" s="18"/>
      <c r="AF319" s="135" t="s">
        <v>993</v>
      </c>
      <c r="AG319" s="54" t="s">
        <v>422</v>
      </c>
      <c r="AH319" s="18" t="s">
        <v>1001</v>
      </c>
      <c r="AI319" s="18">
        <v>6.4204999999999998E-2</v>
      </c>
      <c r="AJ319" s="18">
        <v>0</v>
      </c>
      <c r="AK319" s="18">
        <v>152.97003173828099</v>
      </c>
      <c r="AL319" s="18"/>
      <c r="AM319" s="18"/>
      <c r="AN319" s="18"/>
      <c r="AO319" s="18"/>
      <c r="AP319" s="18"/>
      <c r="AQ319" s="18"/>
      <c r="AR319" s="18">
        <v>29</v>
      </c>
      <c r="AS319" s="18">
        <v>29.644030226700298</v>
      </c>
      <c r="AT319" s="18">
        <v>2300</v>
      </c>
      <c r="AU319" s="18">
        <v>0.169130434782609</v>
      </c>
      <c r="AV319" s="18">
        <v>0.29554700851440402</v>
      </c>
      <c r="AW319" s="18">
        <v>3.6784524917602499</v>
      </c>
      <c r="AX319" s="18"/>
      <c r="AY319" s="18"/>
      <c r="AZ319" s="18" t="s">
        <v>450</v>
      </c>
      <c r="BA319" s="18" t="s">
        <v>442</v>
      </c>
      <c r="BB319" s="18"/>
      <c r="BC319" s="18"/>
      <c r="BD319" s="110" t="s">
        <v>94</v>
      </c>
      <c r="BE319" s="105" t="s">
        <v>1198</v>
      </c>
      <c r="BF319" s="105">
        <v>0.56484788799999996</v>
      </c>
      <c r="BG319" s="105">
        <v>1</v>
      </c>
      <c r="BH319" s="105">
        <v>0.95</v>
      </c>
      <c r="BI319" s="15" t="s">
        <v>1389</v>
      </c>
      <c r="BJ319" s="15">
        <v>0</v>
      </c>
    </row>
    <row r="320" spans="1:62" x14ac:dyDescent="0.25">
      <c r="A320" s="114">
        <f t="shared" si="10"/>
        <v>1</v>
      </c>
      <c r="B320" s="3">
        <v>39.25</v>
      </c>
      <c r="C320" s="3">
        <v>13.75</v>
      </c>
      <c r="D320" s="3">
        <v>49047</v>
      </c>
      <c r="E320" s="28" t="s">
        <v>1266</v>
      </c>
      <c r="F320" s="11">
        <v>319</v>
      </c>
      <c r="G320" s="13" t="s">
        <v>811</v>
      </c>
      <c r="H320" s="18" t="s">
        <v>41</v>
      </c>
      <c r="I320" s="18"/>
      <c r="J320" s="18">
        <v>13.68</v>
      </c>
      <c r="K320" s="18">
        <v>39.200000000000003</v>
      </c>
      <c r="L320" s="18">
        <f t="shared" si="9"/>
        <v>1</v>
      </c>
      <c r="M320" s="18">
        <v>99.5</v>
      </c>
      <c r="N320" s="18">
        <v>1</v>
      </c>
      <c r="O320" s="18">
        <v>278</v>
      </c>
      <c r="P320" s="18">
        <v>59.5</v>
      </c>
      <c r="Q320" s="115">
        <v>20.9852159</v>
      </c>
      <c r="R320" s="115">
        <v>683.28631040000005</v>
      </c>
      <c r="S320" s="115">
        <v>84.308125369999999</v>
      </c>
      <c r="T320" s="115">
        <v>0.65718680299999999</v>
      </c>
      <c r="U320" s="115">
        <v>4.0999999999999996</v>
      </c>
      <c r="V320" s="111">
        <v>0.29699999100000002</v>
      </c>
      <c r="W320" s="115">
        <v>1</v>
      </c>
      <c r="X320" s="18">
        <v>547.55667620999998</v>
      </c>
      <c r="Y320" s="90">
        <v>0.18171634886949961</v>
      </c>
      <c r="Z320" s="121">
        <v>3.071218548080203E-2</v>
      </c>
      <c r="AA320" s="105" t="s">
        <v>765</v>
      </c>
      <c r="AB320" s="18"/>
      <c r="AC320" s="18"/>
      <c r="AD320" s="18" t="s">
        <v>191</v>
      </c>
      <c r="AE320" s="18" t="s">
        <v>320</v>
      </c>
      <c r="AF320" s="54" t="s">
        <v>42</v>
      </c>
      <c r="AG320" s="18" t="s">
        <v>114</v>
      </c>
      <c r="AH320" s="18" t="s">
        <v>25</v>
      </c>
      <c r="AI320" s="18"/>
      <c r="AJ320" s="18"/>
      <c r="AK320" s="18"/>
      <c r="AL320" s="18">
        <v>3</v>
      </c>
      <c r="AM320" s="18" t="s">
        <v>319</v>
      </c>
      <c r="AN320" s="18" t="s">
        <v>45</v>
      </c>
      <c r="AO320" s="18"/>
      <c r="AP320" s="18"/>
      <c r="AQ320" s="18"/>
      <c r="AR320" s="18">
        <v>59.359331887000003</v>
      </c>
      <c r="AS320" s="18"/>
      <c r="AT320" s="18">
        <v>1625.0966894000001</v>
      </c>
      <c r="AU320" s="18">
        <v>0.33730885515999998</v>
      </c>
      <c r="AV320" s="18"/>
      <c r="AW320" s="18"/>
      <c r="AX320" s="18">
        <v>0.29477387864999999</v>
      </c>
      <c r="AY320" s="18" t="s">
        <v>46</v>
      </c>
      <c r="AZ320" s="18" t="s">
        <v>47</v>
      </c>
      <c r="BA320" s="18" t="s">
        <v>54</v>
      </c>
      <c r="BB320" s="18"/>
      <c r="BC320" s="18"/>
      <c r="BD320" s="110" t="s">
        <v>1325</v>
      </c>
      <c r="BE320" s="105" t="s">
        <v>1198</v>
      </c>
      <c r="BF320" s="105">
        <v>1</v>
      </c>
      <c r="BG320" s="105">
        <v>1</v>
      </c>
      <c r="BH320" s="105">
        <v>0.9</v>
      </c>
      <c r="BI320" s="15" t="s">
        <v>1390</v>
      </c>
      <c r="BJ320" s="15">
        <v>0</v>
      </c>
    </row>
    <row r="321" spans="1:62" x14ac:dyDescent="0.25">
      <c r="A321" s="114">
        <f t="shared" si="10"/>
        <v>1</v>
      </c>
      <c r="B321" s="3">
        <v>39.75</v>
      </c>
      <c r="C321" s="3">
        <v>13.75</v>
      </c>
      <c r="D321" s="3">
        <v>49048</v>
      </c>
      <c r="E321" s="28" t="s">
        <v>1266</v>
      </c>
      <c r="F321" s="11">
        <v>320</v>
      </c>
      <c r="G321" s="13"/>
      <c r="H321" s="18" t="s">
        <v>41</v>
      </c>
      <c r="I321" s="18"/>
      <c r="J321" s="18">
        <v>13.54</v>
      </c>
      <c r="K321" s="18">
        <v>39.82</v>
      </c>
      <c r="L321" s="18">
        <f t="shared" si="9"/>
        <v>1</v>
      </c>
      <c r="M321" s="18">
        <v>185</v>
      </c>
      <c r="N321" s="18">
        <v>110</v>
      </c>
      <c r="O321" s="18">
        <v>334</v>
      </c>
      <c r="P321" s="11">
        <v>185</v>
      </c>
      <c r="Q321" s="115">
        <v>14.919180259999999</v>
      </c>
      <c r="R321" s="115">
        <v>650.45431069999995</v>
      </c>
      <c r="S321" s="115">
        <v>64.824858739999996</v>
      </c>
      <c r="T321" s="115">
        <v>0.83418649899999997</v>
      </c>
      <c r="U321" s="115">
        <v>4.0999999999999996</v>
      </c>
      <c r="V321" s="111">
        <v>0.27000001099999998</v>
      </c>
      <c r="W321" s="115">
        <v>1</v>
      </c>
      <c r="X321" s="18">
        <v>518.19667580999999</v>
      </c>
      <c r="Y321" s="90">
        <v>0.3570073075262864</v>
      </c>
      <c r="Z321" s="116">
        <v>2.2936553755266223E-2</v>
      </c>
      <c r="AA321" s="105" t="s">
        <v>674</v>
      </c>
      <c r="AB321" s="18"/>
      <c r="AC321" s="18"/>
      <c r="AD321" s="18" t="s">
        <v>36</v>
      </c>
      <c r="AE321" s="18" t="s">
        <v>1113</v>
      </c>
      <c r="AF321" s="54" t="s">
        <v>42</v>
      </c>
      <c r="AG321" s="18" t="s">
        <v>43</v>
      </c>
      <c r="AH321" s="18" t="s">
        <v>25</v>
      </c>
      <c r="AI321" s="18"/>
      <c r="AJ321" s="18"/>
      <c r="AK321" s="18"/>
      <c r="AL321" s="18">
        <v>3</v>
      </c>
      <c r="AM321" s="18" t="s">
        <v>44</v>
      </c>
      <c r="AN321" s="18" t="s">
        <v>45</v>
      </c>
      <c r="AO321" s="18"/>
      <c r="AP321" s="18"/>
      <c r="AQ321" s="18"/>
      <c r="AR321" s="18">
        <v>59.429665376999999</v>
      </c>
      <c r="AS321" s="18"/>
      <c r="AT321" s="18">
        <v>1590.6100286999999</v>
      </c>
      <c r="AU321" s="18">
        <v>0.32618771631999999</v>
      </c>
      <c r="AV321" s="18"/>
      <c r="AW321" s="18"/>
      <c r="AX321" s="18">
        <v>0.28117276826999998</v>
      </c>
      <c r="AY321" s="18" t="s">
        <v>46</v>
      </c>
      <c r="AZ321" s="18" t="s">
        <v>47</v>
      </c>
      <c r="BA321" s="18" t="s">
        <v>48</v>
      </c>
      <c r="BB321" s="18"/>
      <c r="BC321" s="18"/>
      <c r="BD321" s="110" t="s">
        <v>1325</v>
      </c>
      <c r="BE321" s="105" t="s">
        <v>1198</v>
      </c>
      <c r="BF321" s="105">
        <v>1</v>
      </c>
      <c r="BG321" s="105">
        <v>1</v>
      </c>
      <c r="BH321" s="105">
        <v>0.9</v>
      </c>
      <c r="BI321" s="15" t="s">
        <v>1389</v>
      </c>
      <c r="BJ321" s="15">
        <v>0</v>
      </c>
    </row>
    <row r="322" spans="1:62" x14ac:dyDescent="0.25">
      <c r="A322" s="114">
        <f t="shared" si="10"/>
        <v>1</v>
      </c>
      <c r="B322" s="3">
        <v>77.75</v>
      </c>
      <c r="C322" s="3">
        <v>13.75</v>
      </c>
      <c r="D322" s="3">
        <v>49071</v>
      </c>
      <c r="E322" s="20" t="s">
        <v>522</v>
      </c>
      <c r="F322" s="11">
        <v>321</v>
      </c>
      <c r="G322" s="13"/>
      <c r="H322" s="18"/>
      <c r="I322" s="18"/>
      <c r="J322" s="18">
        <v>13.54</v>
      </c>
      <c r="K322" s="18">
        <v>77.66</v>
      </c>
      <c r="L322" s="18">
        <f t="shared" si="9"/>
        <v>0</v>
      </c>
      <c r="M322" s="18">
        <v>66.099999999999994</v>
      </c>
      <c r="N322" s="18"/>
      <c r="O322" s="18"/>
      <c r="P322" s="11">
        <v>66.099999999999994</v>
      </c>
      <c r="Q322" s="115">
        <v>19.867420429999999</v>
      </c>
      <c r="R322" s="115">
        <v>629.35095790000003</v>
      </c>
      <c r="S322" s="115">
        <v>68.742543280000007</v>
      </c>
      <c r="T322" s="115">
        <v>0</v>
      </c>
      <c r="U322" s="115">
        <v>4.0999999999999996</v>
      </c>
      <c r="V322" s="111">
        <v>0.35099998100000002</v>
      </c>
      <c r="W322" s="115">
        <v>1</v>
      </c>
      <c r="X322" s="18">
        <v>968</v>
      </c>
      <c r="Y322" s="90">
        <v>6.8285123966942141E-2</v>
      </c>
      <c r="Z322" s="121">
        <v>3.1568110259592962E-2</v>
      </c>
      <c r="AA322" s="105" t="s">
        <v>563</v>
      </c>
      <c r="AB322" s="18"/>
      <c r="AC322" s="18"/>
      <c r="AD322" s="18"/>
      <c r="AE322" s="18"/>
      <c r="AF322" s="54" t="s">
        <v>422</v>
      </c>
      <c r="AG322" s="18"/>
      <c r="AH322" s="18"/>
      <c r="AI322" s="18">
        <v>0.84411315999999903</v>
      </c>
      <c r="AJ322" s="18">
        <v>13.5769996643066</v>
      </c>
      <c r="AK322" s="18">
        <v>457.864013671875</v>
      </c>
      <c r="AL322" s="18"/>
      <c r="AM322" s="18"/>
      <c r="AN322" s="18"/>
      <c r="AO322" s="18"/>
      <c r="AP322" s="18"/>
      <c r="AQ322" s="18"/>
      <c r="AR322" s="18">
        <v>50</v>
      </c>
      <c r="AS322" s="18">
        <v>26.128962115869001</v>
      </c>
      <c r="AT322" s="18">
        <v>1704.7049999999999</v>
      </c>
      <c r="AU322" s="18">
        <v>0.56784018349215903</v>
      </c>
      <c r="AV322" s="18">
        <v>1.5506734848022501</v>
      </c>
      <c r="AW322" s="18">
        <v>41.796768188476598</v>
      </c>
      <c r="AX322" s="18"/>
      <c r="AY322" s="18"/>
      <c r="AZ322" s="18"/>
      <c r="BA322" s="18" t="s">
        <v>442</v>
      </c>
      <c r="BB322" s="18"/>
      <c r="BC322" s="18"/>
      <c r="BD322" s="110" t="s">
        <v>477</v>
      </c>
      <c r="BE322" s="105" t="s">
        <v>1195</v>
      </c>
      <c r="BF322" s="105">
        <v>0.99443448599999995</v>
      </c>
      <c r="BG322" s="105">
        <v>1</v>
      </c>
      <c r="BH322" s="105">
        <v>0.9</v>
      </c>
      <c r="BI322" s="15" t="s">
        <v>1389</v>
      </c>
      <c r="BJ322" s="15">
        <v>0</v>
      </c>
    </row>
    <row r="323" spans="1:62" ht="14.4" x14ac:dyDescent="0.25">
      <c r="A323" s="114">
        <f t="shared" si="10"/>
        <v>1</v>
      </c>
      <c r="B323" s="3">
        <v>2.25</v>
      </c>
      <c r="C323" s="3">
        <v>13.25</v>
      </c>
      <c r="D323" s="3">
        <v>49164</v>
      </c>
      <c r="E323" s="28" t="s">
        <v>1266</v>
      </c>
      <c r="F323" s="11">
        <v>322</v>
      </c>
      <c r="G323" s="48" t="s">
        <v>1477</v>
      </c>
      <c r="H323" s="18" t="s">
        <v>94</v>
      </c>
      <c r="I323" s="105" t="s">
        <v>1427</v>
      </c>
      <c r="J323" s="18">
        <v>13.262222222222222</v>
      </c>
      <c r="K323" s="18">
        <v>2.0586111111111109</v>
      </c>
      <c r="L323" s="18">
        <f t="shared" ref="L323:L386" si="11">IF(M323&gt;S323,1,0)</f>
        <v>0</v>
      </c>
      <c r="M323" s="18">
        <v>13</v>
      </c>
      <c r="N323" s="18">
        <v>1</v>
      </c>
      <c r="O323" s="18">
        <v>25</v>
      </c>
      <c r="P323" s="11">
        <v>13</v>
      </c>
      <c r="Q323" s="115">
        <v>13.73183951</v>
      </c>
      <c r="R323" s="115">
        <v>560.69018389999997</v>
      </c>
      <c r="S323" s="115">
        <v>22.915567159999998</v>
      </c>
      <c r="T323" s="115">
        <v>0</v>
      </c>
      <c r="U323" s="115">
        <v>6.5</v>
      </c>
      <c r="V323" s="111">
        <v>0.81674999000000004</v>
      </c>
      <c r="W323" s="115">
        <v>1</v>
      </c>
      <c r="X323" s="18">
        <v>564</v>
      </c>
      <c r="Y323" s="90">
        <v>2.3049645390070921E-2</v>
      </c>
      <c r="Z323" s="121">
        <v>2.4490957586317225E-2</v>
      </c>
      <c r="AA323" s="105" t="s">
        <v>560</v>
      </c>
      <c r="AB323" s="18">
        <v>33</v>
      </c>
      <c r="AC323" s="18">
        <v>3500</v>
      </c>
      <c r="AD323" s="18" t="s">
        <v>36</v>
      </c>
      <c r="AE323" s="18" t="s">
        <v>146</v>
      </c>
      <c r="AF323" s="54" t="s">
        <v>23</v>
      </c>
      <c r="AG323" s="18" t="s">
        <v>862</v>
      </c>
      <c r="AH323" s="18" t="s">
        <v>61</v>
      </c>
      <c r="AI323" s="18">
        <v>0.49458896000000002</v>
      </c>
      <c r="AJ323" s="18">
        <v>204.64399719238301</v>
      </c>
      <c r="AK323" s="18">
        <v>621.58538818359398</v>
      </c>
      <c r="AL323" s="18">
        <v>3</v>
      </c>
      <c r="AM323" s="18" t="s">
        <v>144</v>
      </c>
      <c r="AN323" s="18" t="s">
        <v>145</v>
      </c>
      <c r="AO323" s="18"/>
      <c r="AP323" s="18"/>
      <c r="AQ323" s="18"/>
      <c r="AR323" s="18">
        <v>52.464331981000001</v>
      </c>
      <c r="AS323" s="18">
        <v>30.618794559194001</v>
      </c>
      <c r="AT323" s="18">
        <v>2259.7966993</v>
      </c>
      <c r="AU323" s="18">
        <v>0.24594698068000001</v>
      </c>
      <c r="AV323" s="18">
        <v>1.5715365409851101</v>
      </c>
      <c r="AW323" s="18">
        <v>8.8094959259033203</v>
      </c>
      <c r="AX323" s="18">
        <v>0.20122999251000001</v>
      </c>
      <c r="AY323" s="18" t="s">
        <v>46</v>
      </c>
      <c r="AZ323" s="18" t="s">
        <v>66</v>
      </c>
      <c r="BA323" s="18" t="s">
        <v>54</v>
      </c>
      <c r="BB323" s="18"/>
      <c r="BC323" s="18"/>
      <c r="BD323" s="110" t="s">
        <v>94</v>
      </c>
      <c r="BE323" s="105" t="s">
        <v>1198</v>
      </c>
      <c r="BF323" s="105">
        <v>0.98674970900000003</v>
      </c>
      <c r="BG323" s="105">
        <v>1</v>
      </c>
      <c r="BH323" s="105">
        <v>0.99</v>
      </c>
      <c r="BI323" s="15" t="s">
        <v>1389</v>
      </c>
      <c r="BJ323" s="15">
        <v>1</v>
      </c>
    </row>
    <row r="324" spans="1:62" x14ac:dyDescent="0.25">
      <c r="A324" s="114">
        <f t="shared" si="10"/>
        <v>1</v>
      </c>
      <c r="B324" s="3">
        <v>2.75</v>
      </c>
      <c r="C324" s="3">
        <v>13.25</v>
      </c>
      <c r="D324" s="3">
        <v>49165</v>
      </c>
      <c r="E324" s="28" t="s">
        <v>1266</v>
      </c>
      <c r="F324" s="11">
        <v>323</v>
      </c>
      <c r="G324" s="48" t="s">
        <v>1096</v>
      </c>
      <c r="H324" s="18" t="s">
        <v>94</v>
      </c>
      <c r="I324" s="18"/>
      <c r="J324" s="18">
        <v>13.48</v>
      </c>
      <c r="K324" s="18">
        <v>2.66</v>
      </c>
      <c r="L324" s="18">
        <f t="shared" si="11"/>
        <v>0</v>
      </c>
      <c r="M324" s="18">
        <v>24</v>
      </c>
      <c r="N324" s="18">
        <v>15</v>
      </c>
      <c r="O324" s="18">
        <v>27</v>
      </c>
      <c r="P324" s="11">
        <v>24</v>
      </c>
      <c r="Q324" s="115">
        <v>19.347476149999999</v>
      </c>
      <c r="R324" s="115">
        <v>538.37989670000002</v>
      </c>
      <c r="S324" s="115">
        <v>45.946783519999997</v>
      </c>
      <c r="T324" s="115">
        <v>0</v>
      </c>
      <c r="U324" s="115">
        <v>6.5</v>
      </c>
      <c r="V324" s="111">
        <v>0.87615001199999998</v>
      </c>
      <c r="W324" s="115">
        <v>1</v>
      </c>
      <c r="X324" s="18">
        <v>566.36334235000004</v>
      </c>
      <c r="Y324" s="90">
        <v>4.2375623924417995E-2</v>
      </c>
      <c r="Z324" s="121">
        <v>3.5936475841609396E-2</v>
      </c>
      <c r="AA324" s="105" t="s">
        <v>725</v>
      </c>
      <c r="AB324" s="18"/>
      <c r="AC324" s="18"/>
      <c r="AD324" s="18" t="s">
        <v>36</v>
      </c>
      <c r="AE324" s="18" t="s">
        <v>292</v>
      </c>
      <c r="AF324" s="54" t="s">
        <v>857</v>
      </c>
      <c r="AG324" s="18" t="s">
        <v>34</v>
      </c>
      <c r="AH324" s="18" t="s">
        <v>61</v>
      </c>
      <c r="AI324" s="18">
        <v>0.35500300000000001</v>
      </c>
      <c r="AJ324" s="18">
        <v>204.64399719238301</v>
      </c>
      <c r="AK324" s="18">
        <v>624.17999267578102</v>
      </c>
      <c r="AL324" s="18">
        <v>2</v>
      </c>
      <c r="AM324" s="18" t="s">
        <v>290</v>
      </c>
      <c r="AN324" s="18" t="s">
        <v>291</v>
      </c>
      <c r="AO324" s="18"/>
      <c r="AP324" s="18"/>
      <c r="AQ324" s="18"/>
      <c r="AR324" s="18">
        <v>52.375998787999997</v>
      </c>
      <c r="AS324" s="18">
        <v>30.420891687657399</v>
      </c>
      <c r="AT324" s="18">
        <v>2256.1300326999999</v>
      </c>
      <c r="AU324" s="18">
        <v>0.25131208796999999</v>
      </c>
      <c r="AV324" s="18">
        <v>1.5738240480423</v>
      </c>
      <c r="AW324" s="18">
        <v>8.9907436370849592</v>
      </c>
      <c r="AX324" s="18">
        <v>0.19968610505000001</v>
      </c>
      <c r="AY324" s="18" t="s">
        <v>46</v>
      </c>
      <c r="AZ324" s="18" t="s">
        <v>66</v>
      </c>
      <c r="BA324" s="18" t="s">
        <v>32</v>
      </c>
      <c r="BB324" s="18"/>
      <c r="BC324" s="18"/>
      <c r="BD324" s="110" t="s">
        <v>94</v>
      </c>
      <c r="BE324" s="105" t="s">
        <v>1198</v>
      </c>
      <c r="BF324" s="105">
        <v>0.89513862899999996</v>
      </c>
      <c r="BG324" s="105">
        <v>1</v>
      </c>
      <c r="BH324" s="105">
        <v>0.99</v>
      </c>
      <c r="BI324" s="15" t="s">
        <v>1389</v>
      </c>
      <c r="BJ324" s="15">
        <v>1</v>
      </c>
    </row>
    <row r="325" spans="1:62" x14ac:dyDescent="0.25">
      <c r="A325" s="114">
        <f t="shared" si="10"/>
        <v>1</v>
      </c>
      <c r="B325" s="3">
        <v>10.25</v>
      </c>
      <c r="C325" s="3">
        <v>13.25</v>
      </c>
      <c r="D325" s="3">
        <v>49180</v>
      </c>
      <c r="E325" s="14" t="s">
        <v>520</v>
      </c>
      <c r="F325" s="11">
        <v>324</v>
      </c>
      <c r="G325" s="13"/>
      <c r="H325" s="18"/>
      <c r="I325" s="18"/>
      <c r="J325" s="21">
        <v>13.1</v>
      </c>
      <c r="K325" s="21">
        <v>10.1</v>
      </c>
      <c r="L325" s="18">
        <f t="shared" si="11"/>
        <v>1</v>
      </c>
      <c r="M325" s="18">
        <v>35.299999999999997</v>
      </c>
      <c r="N325" s="22"/>
      <c r="O325" s="22"/>
      <c r="P325" s="11">
        <v>35.299999999999997</v>
      </c>
      <c r="Q325" s="115">
        <v>8.2502859690000001</v>
      </c>
      <c r="R325" s="115">
        <v>398.3315116</v>
      </c>
      <c r="S325" s="115">
        <v>17.400656269999999</v>
      </c>
      <c r="T325" s="115">
        <v>0</v>
      </c>
      <c r="U325" s="115">
        <v>6</v>
      </c>
      <c r="V325" s="111">
        <v>0.90649998200000004</v>
      </c>
      <c r="W325" s="115">
        <v>1</v>
      </c>
      <c r="X325" s="18"/>
      <c r="Y325" s="90" t="e">
        <v>#DIV/0!</v>
      </c>
      <c r="Z325" s="121">
        <v>2.0712109709535284E-2</v>
      </c>
      <c r="AA325" s="105" t="s">
        <v>709</v>
      </c>
      <c r="AB325" s="21"/>
      <c r="AC325" s="18"/>
      <c r="AD325" s="18"/>
      <c r="AE325" s="18"/>
      <c r="AF325" s="57"/>
      <c r="AG325" s="18"/>
      <c r="AH325" s="18"/>
      <c r="AI325" s="18"/>
      <c r="AJ325" s="18"/>
      <c r="AK325" s="18"/>
      <c r="AL325" s="18"/>
      <c r="AM325" s="18"/>
      <c r="AN325" s="18"/>
      <c r="AO325" s="18"/>
      <c r="AP325" s="18"/>
      <c r="AQ325" s="18"/>
      <c r="AR325" s="18"/>
      <c r="AS325" s="18"/>
      <c r="AT325" s="18"/>
      <c r="AU325" s="18"/>
      <c r="AV325" s="18"/>
      <c r="AW325" s="18"/>
      <c r="AX325" s="18"/>
      <c r="AY325" s="18"/>
      <c r="AZ325" s="18"/>
      <c r="BA325" s="18"/>
      <c r="BB325" s="18"/>
      <c r="BC325" s="18"/>
      <c r="BD325" s="110" t="s">
        <v>22</v>
      </c>
      <c r="BE325" s="105" t="s">
        <v>1198</v>
      </c>
      <c r="BF325" s="105">
        <v>1</v>
      </c>
      <c r="BG325" s="105">
        <v>1</v>
      </c>
      <c r="BH325" s="105">
        <v>0.98</v>
      </c>
      <c r="BI325" s="15" t="s">
        <v>1389</v>
      </c>
      <c r="BJ325" s="15">
        <v>1</v>
      </c>
    </row>
    <row r="326" spans="1:62" x14ac:dyDescent="0.25">
      <c r="A326" s="114">
        <f t="shared" si="10"/>
        <v>1</v>
      </c>
      <c r="B326" s="3">
        <v>11.25</v>
      </c>
      <c r="C326" s="3">
        <v>13.25</v>
      </c>
      <c r="D326" s="3">
        <v>49182</v>
      </c>
      <c r="E326" s="28" t="s">
        <v>1266</v>
      </c>
      <c r="F326" s="11">
        <v>325</v>
      </c>
      <c r="G326" s="105" t="s">
        <v>1285</v>
      </c>
      <c r="H326" s="129" t="s">
        <v>22</v>
      </c>
      <c r="J326" s="129">
        <v>13.25</v>
      </c>
      <c r="K326" s="129">
        <v>11.01</v>
      </c>
      <c r="L326" s="18">
        <f t="shared" si="11"/>
        <v>1</v>
      </c>
      <c r="M326" s="105">
        <v>44</v>
      </c>
      <c r="N326" s="105">
        <v>15</v>
      </c>
      <c r="O326" s="105">
        <v>53</v>
      </c>
      <c r="P326" s="105">
        <v>44</v>
      </c>
      <c r="Q326" s="105">
        <v>7.5374608739999998</v>
      </c>
      <c r="R326" s="105">
        <v>338.54796320000003</v>
      </c>
      <c r="S326" s="105">
        <v>19.543435110000001</v>
      </c>
      <c r="T326" s="105">
        <v>0</v>
      </c>
      <c r="U326" s="105">
        <v>5.5</v>
      </c>
      <c r="V326" s="105">
        <v>0.95544999799999997</v>
      </c>
      <c r="W326" s="105">
        <v>1</v>
      </c>
      <c r="X326" s="105">
        <v>363.29667453000002</v>
      </c>
      <c r="Y326" s="92"/>
      <c r="Z326" s="130"/>
      <c r="AA326" s="105" t="s">
        <v>1296</v>
      </c>
      <c r="AD326" s="105" t="s">
        <v>26</v>
      </c>
      <c r="AE326" s="105" t="s">
        <v>1297</v>
      </c>
      <c r="AF326" s="105" t="s">
        <v>23</v>
      </c>
      <c r="AG326" s="105" t="s">
        <v>60</v>
      </c>
      <c r="AH326" s="105" t="s">
        <v>61</v>
      </c>
      <c r="AL326" s="105">
        <v>1</v>
      </c>
      <c r="AM326" s="105" t="s">
        <v>1298</v>
      </c>
      <c r="AN326" s="105" t="s">
        <v>1299</v>
      </c>
      <c r="AR326" s="105">
        <v>33.846332640999996</v>
      </c>
      <c r="AT326" s="105">
        <v>2477.4600430999999</v>
      </c>
      <c r="AU326" s="105">
        <v>0.14664087859</v>
      </c>
      <c r="AX326" s="105">
        <v>0.22891221941000001</v>
      </c>
      <c r="AY326" s="105" t="s">
        <v>46</v>
      </c>
      <c r="AZ326" s="105" t="s">
        <v>112</v>
      </c>
      <c r="BA326" s="105" t="s">
        <v>32</v>
      </c>
      <c r="BD326" s="110" t="s">
        <v>22</v>
      </c>
      <c r="BE326" s="105" t="s">
        <v>1198</v>
      </c>
      <c r="BF326" s="105">
        <v>0.996536388</v>
      </c>
      <c r="BG326" s="105">
        <v>1</v>
      </c>
      <c r="BH326" s="105">
        <v>0.97</v>
      </c>
      <c r="BI326" s="15" t="s">
        <v>1389</v>
      </c>
      <c r="BJ326" s="15">
        <v>1</v>
      </c>
    </row>
    <row r="327" spans="1:62" ht="14.4" x14ac:dyDescent="0.25">
      <c r="A327" s="114">
        <f t="shared" si="10"/>
        <v>1</v>
      </c>
      <c r="B327" s="3">
        <v>30.75</v>
      </c>
      <c r="C327" s="3">
        <v>13.25</v>
      </c>
      <c r="D327" s="3">
        <v>49221</v>
      </c>
      <c r="E327" s="28" t="s">
        <v>1266</v>
      </c>
      <c r="F327" s="11">
        <v>326</v>
      </c>
      <c r="G327" s="13" t="s">
        <v>806</v>
      </c>
      <c r="H327" s="18" t="s">
        <v>83</v>
      </c>
      <c r="I327" s="18"/>
      <c r="J327" s="18">
        <v>13.37</v>
      </c>
      <c r="K327" s="18">
        <v>30.84</v>
      </c>
      <c r="L327" s="18">
        <f t="shared" si="11"/>
        <v>0</v>
      </c>
      <c r="M327" s="18">
        <v>6</v>
      </c>
      <c r="N327" s="18">
        <v>4</v>
      </c>
      <c r="O327" s="18">
        <v>8</v>
      </c>
      <c r="P327" s="11">
        <v>6</v>
      </c>
      <c r="Q327" s="115">
        <v>6.1814922489999997</v>
      </c>
      <c r="R327" s="115">
        <v>308.51877469999999</v>
      </c>
      <c r="S327" s="115">
        <v>9.9626838089999996</v>
      </c>
      <c r="T327" s="115">
        <v>0</v>
      </c>
      <c r="U327" s="115">
        <v>5.75</v>
      </c>
      <c r="V327" s="111">
        <v>0.91650003199999996</v>
      </c>
      <c r="W327" s="115">
        <v>1</v>
      </c>
      <c r="X327" s="18">
        <v>296.09333795999999</v>
      </c>
      <c r="Y327" s="90">
        <v>2.026388044168206E-2</v>
      </c>
      <c r="Z327" s="121">
        <v>2.0036032668496118E-2</v>
      </c>
      <c r="AA327" s="105" t="s">
        <v>739</v>
      </c>
      <c r="AB327" s="18"/>
      <c r="AC327" s="18"/>
      <c r="AD327" s="18" t="s">
        <v>26</v>
      </c>
      <c r="AE327" s="18" t="s">
        <v>86</v>
      </c>
      <c r="AF327" s="54" t="s">
        <v>23</v>
      </c>
      <c r="AG327" s="18" t="s">
        <v>60</v>
      </c>
      <c r="AH327" s="18" t="s">
        <v>25</v>
      </c>
      <c r="AI327" s="18"/>
      <c r="AJ327" s="18"/>
      <c r="AK327" s="18"/>
      <c r="AL327" s="18">
        <v>1</v>
      </c>
      <c r="AM327" s="18" t="s">
        <v>84</v>
      </c>
      <c r="AN327" s="18" t="s">
        <v>85</v>
      </c>
      <c r="AO327" s="18"/>
      <c r="AP327" s="18"/>
      <c r="AQ327" s="18"/>
      <c r="AR327" s="18">
        <v>33.943665852999999</v>
      </c>
      <c r="AS327" s="18"/>
      <c r="AT327" s="18">
        <v>1905.6767050999999</v>
      </c>
      <c r="AU327" s="18">
        <v>0.15558781051000001</v>
      </c>
      <c r="AV327" s="18"/>
      <c r="AW327" s="18"/>
      <c r="AX327" s="18">
        <v>0.19604666432000001</v>
      </c>
      <c r="AY327" s="18" t="s">
        <v>87</v>
      </c>
      <c r="AZ327" s="18" t="s">
        <v>66</v>
      </c>
      <c r="BA327" s="18" t="s">
        <v>32</v>
      </c>
      <c r="BB327" s="18"/>
      <c r="BC327" s="18"/>
      <c r="BD327" s="110" t="s">
        <v>83</v>
      </c>
      <c r="BE327" s="105" t="s">
        <v>1198</v>
      </c>
      <c r="BF327" s="105">
        <v>1</v>
      </c>
      <c r="BG327" s="105">
        <v>1</v>
      </c>
      <c r="BH327" s="105">
        <v>0.97499999999999998</v>
      </c>
      <c r="BI327" s="15" t="s">
        <v>1389</v>
      </c>
      <c r="BJ327" s="15">
        <v>1</v>
      </c>
    </row>
    <row r="328" spans="1:62" x14ac:dyDescent="0.25">
      <c r="A328" s="114">
        <f t="shared" si="10"/>
        <v>1</v>
      </c>
      <c r="B328" s="3">
        <v>78.25</v>
      </c>
      <c r="C328" s="3">
        <v>13.25</v>
      </c>
      <c r="D328" s="3">
        <v>49261</v>
      </c>
      <c r="E328" s="20" t="s">
        <v>522</v>
      </c>
      <c r="F328" s="11">
        <v>327</v>
      </c>
      <c r="G328" s="13"/>
      <c r="H328" s="18"/>
      <c r="I328" s="18"/>
      <c r="J328" s="18">
        <v>13.01</v>
      </c>
      <c r="K328" s="18">
        <v>78.33</v>
      </c>
      <c r="L328" s="18">
        <f t="shared" si="11"/>
        <v>1</v>
      </c>
      <c r="M328" s="25">
        <v>103.75</v>
      </c>
      <c r="N328" s="22">
        <v>23.5</v>
      </c>
      <c r="O328" s="22">
        <v>184</v>
      </c>
      <c r="P328" s="22">
        <v>103.75</v>
      </c>
      <c r="Q328" s="115">
        <v>18.540278709999999</v>
      </c>
      <c r="R328" s="115">
        <v>699.39533710000001</v>
      </c>
      <c r="S328" s="115">
        <v>71.163861839999996</v>
      </c>
      <c r="T328" s="115">
        <v>0</v>
      </c>
      <c r="U328" s="115">
        <v>4.0999999999999996</v>
      </c>
      <c r="V328" s="111">
        <v>0.364499986</v>
      </c>
      <c r="W328" s="115">
        <v>1</v>
      </c>
      <c r="X328" s="18">
        <v>555</v>
      </c>
      <c r="Y328" s="90">
        <v>0.18693693693693694</v>
      </c>
      <c r="Z328" s="121">
        <v>2.6509011035514451E-2</v>
      </c>
      <c r="AA328" s="105" t="s">
        <v>747</v>
      </c>
      <c r="AB328" s="18"/>
      <c r="AC328" s="18"/>
      <c r="AD328" s="18"/>
      <c r="AE328" s="18"/>
      <c r="AF328" s="54" t="s">
        <v>422</v>
      </c>
      <c r="AG328" s="18"/>
      <c r="AH328" s="18"/>
      <c r="AI328" s="18">
        <v>1.02991952</v>
      </c>
      <c r="AJ328" s="18">
        <v>13.3439998626709</v>
      </c>
      <c r="AK328" s="18">
        <v>481.42950439453102</v>
      </c>
      <c r="AL328" s="18"/>
      <c r="AM328" s="18"/>
      <c r="AN328" s="18"/>
      <c r="AO328" s="18"/>
      <c r="AP328" s="18"/>
      <c r="AQ328" s="18"/>
      <c r="AR328" s="18">
        <v>52</v>
      </c>
      <c r="AS328" s="18">
        <v>26.530826801007599</v>
      </c>
      <c r="AT328" s="18">
        <v>2000</v>
      </c>
      <c r="AU328" s="18">
        <v>0.27750000000000002</v>
      </c>
      <c r="AV328" s="18">
        <v>1.55300045013428</v>
      </c>
      <c r="AW328" s="18">
        <v>40.8948364257813</v>
      </c>
      <c r="AX328" s="18"/>
      <c r="AY328" s="18"/>
      <c r="AZ328" s="18"/>
      <c r="BA328" s="18" t="s">
        <v>442</v>
      </c>
      <c r="BB328" s="18"/>
      <c r="BC328" s="18"/>
      <c r="BD328" s="110" t="s">
        <v>477</v>
      </c>
      <c r="BE328" s="105" t="s">
        <v>1195</v>
      </c>
      <c r="BF328" s="105">
        <v>0.99555400500000002</v>
      </c>
      <c r="BG328" s="105">
        <v>1</v>
      </c>
      <c r="BH328" s="105">
        <v>0.9</v>
      </c>
      <c r="BI328" s="15" t="s">
        <v>1389</v>
      </c>
      <c r="BJ328" s="15">
        <v>0</v>
      </c>
    </row>
    <row r="329" spans="1:62" x14ac:dyDescent="0.25">
      <c r="A329" s="114">
        <f t="shared" si="10"/>
        <v>1</v>
      </c>
      <c r="B329" s="3">
        <v>10.25</v>
      </c>
      <c r="C329" s="3">
        <v>12.75</v>
      </c>
      <c r="D329" s="3">
        <v>49363</v>
      </c>
      <c r="E329" s="28" t="s">
        <v>1266</v>
      </c>
      <c r="F329" s="11">
        <v>328</v>
      </c>
      <c r="G329" s="13"/>
      <c r="H329" s="18" t="s">
        <v>22</v>
      </c>
      <c r="I329" s="18"/>
      <c r="J329" s="18">
        <v>12.81</v>
      </c>
      <c r="K329" s="18">
        <v>10.45</v>
      </c>
      <c r="L329" s="18">
        <f t="shared" si="11"/>
        <v>0</v>
      </c>
      <c r="M329" s="18">
        <v>14</v>
      </c>
      <c r="N329" s="18">
        <v>0</v>
      </c>
      <c r="O329" s="18">
        <v>96</v>
      </c>
      <c r="P329" s="11">
        <v>14</v>
      </c>
      <c r="Q329" s="115">
        <v>14.642226450000001</v>
      </c>
      <c r="R329" s="115">
        <v>435.83480370000001</v>
      </c>
      <c r="S329" s="115">
        <v>35.622841479999998</v>
      </c>
      <c r="T329" s="115">
        <v>0</v>
      </c>
      <c r="U329" s="115">
        <v>5.5</v>
      </c>
      <c r="V329" s="111">
        <v>0.96029996900000003</v>
      </c>
      <c r="W329" s="115">
        <v>1</v>
      </c>
      <c r="X329" s="18">
        <v>483.79333973000001</v>
      </c>
      <c r="Y329" s="90">
        <v>2.8937975888244458E-2</v>
      </c>
      <c r="Z329" s="121">
        <v>3.3595817322014221E-2</v>
      </c>
      <c r="AA329" s="105" t="s">
        <v>575</v>
      </c>
      <c r="AB329" s="18"/>
      <c r="AC329" s="18"/>
      <c r="AD329" s="18" t="s">
        <v>36</v>
      </c>
      <c r="AE329" s="18" t="s">
        <v>163</v>
      </c>
      <c r="AF329" s="54" t="s">
        <v>34</v>
      </c>
      <c r="AG329" s="18" t="s">
        <v>42</v>
      </c>
      <c r="AH329" s="18" t="s">
        <v>61</v>
      </c>
      <c r="AI329" s="18"/>
      <c r="AJ329" s="18"/>
      <c r="AK329" s="18"/>
      <c r="AL329" s="18">
        <v>3</v>
      </c>
      <c r="AM329" s="18" t="s">
        <v>161</v>
      </c>
      <c r="AN329" s="18" t="s">
        <v>162</v>
      </c>
      <c r="AO329" s="18"/>
      <c r="AP329" s="18"/>
      <c r="AQ329" s="18"/>
      <c r="AR329" s="18">
        <v>40.847998926999999</v>
      </c>
      <c r="AS329" s="18"/>
      <c r="AT329" s="18">
        <v>2344.8767041000001</v>
      </c>
      <c r="AU329" s="18">
        <v>0.2063706143</v>
      </c>
      <c r="AV329" s="18"/>
      <c r="AW329" s="18"/>
      <c r="AX329" s="18">
        <v>0.45075554449999999</v>
      </c>
      <c r="AY329" s="18" t="s">
        <v>46</v>
      </c>
      <c r="AZ329" s="18" t="s">
        <v>66</v>
      </c>
      <c r="BA329" s="18" t="s">
        <v>54</v>
      </c>
      <c r="BB329" s="18"/>
      <c r="BC329" s="18"/>
      <c r="BD329" s="110" t="s">
        <v>22</v>
      </c>
      <c r="BE329" s="105" t="s">
        <v>1198</v>
      </c>
      <c r="BF329" s="105">
        <v>0.90886341000000004</v>
      </c>
      <c r="BG329" s="105">
        <v>1</v>
      </c>
      <c r="BH329" s="105">
        <v>0.97</v>
      </c>
      <c r="BI329" s="15" t="s">
        <v>1389</v>
      </c>
      <c r="BJ329" s="15">
        <v>1</v>
      </c>
    </row>
    <row r="330" spans="1:62" x14ac:dyDescent="0.25">
      <c r="A330" s="114">
        <f t="shared" si="10"/>
        <v>1</v>
      </c>
      <c r="B330" s="3">
        <v>10.75</v>
      </c>
      <c r="C330" s="3">
        <v>12.75</v>
      </c>
      <c r="D330" s="3">
        <v>49364</v>
      </c>
      <c r="E330" s="20" t="s">
        <v>522</v>
      </c>
      <c r="F330" s="11">
        <v>329</v>
      </c>
      <c r="G330" s="13" t="s">
        <v>1480</v>
      </c>
      <c r="H330" s="105" t="s">
        <v>22</v>
      </c>
      <c r="I330" s="18" t="s">
        <v>1478</v>
      </c>
      <c r="J330" s="18">
        <v>12.664999999999999</v>
      </c>
      <c r="K330" s="18">
        <v>10.52</v>
      </c>
      <c r="L330" s="18">
        <f t="shared" si="11"/>
        <v>0</v>
      </c>
      <c r="M330" s="18">
        <v>8</v>
      </c>
      <c r="N330" s="18">
        <v>8</v>
      </c>
      <c r="O330" s="18">
        <v>94</v>
      </c>
      <c r="P330" s="11">
        <v>0.9</v>
      </c>
      <c r="Q330" s="115">
        <v>15.24572729</v>
      </c>
      <c r="R330" s="115">
        <v>435.89294580000001</v>
      </c>
      <c r="S330" s="115">
        <v>38.431480860000001</v>
      </c>
      <c r="T330" s="115">
        <v>0</v>
      </c>
      <c r="U330" s="115">
        <v>5.75</v>
      </c>
      <c r="V330" s="111">
        <v>0.95550006600000004</v>
      </c>
      <c r="W330" s="115">
        <v>1</v>
      </c>
      <c r="X330" s="18">
        <v>364.4</v>
      </c>
      <c r="Y330" s="90">
        <v>2.1953896816684963E-2</v>
      </c>
      <c r="Z330" s="121">
        <v>3.4975852285353305E-2</v>
      </c>
      <c r="AA330" s="105" t="s">
        <v>1479</v>
      </c>
      <c r="AB330" s="18"/>
      <c r="AC330" s="18">
        <v>32900</v>
      </c>
      <c r="AD330" s="18"/>
      <c r="AE330" s="18"/>
      <c r="AF330" s="54" t="s">
        <v>524</v>
      </c>
      <c r="AG330" s="18"/>
      <c r="AH330" s="18"/>
      <c r="AI330" s="18">
        <v>0.107309700095909</v>
      </c>
      <c r="AJ330" s="18">
        <v>176.76400756835901</v>
      </c>
      <c r="AK330" s="18">
        <v>799.80358886718795</v>
      </c>
      <c r="AL330" s="18"/>
      <c r="AM330" s="18"/>
      <c r="AN330" s="18"/>
      <c r="AO330" s="18"/>
      <c r="AP330" s="18"/>
      <c r="AQ330" s="18"/>
      <c r="AR330" s="18">
        <v>32</v>
      </c>
      <c r="AS330" s="18">
        <v>29.2749186596104</v>
      </c>
      <c r="AT330" s="18">
        <v>2459.38998818235</v>
      </c>
      <c r="AU330" s="18">
        <v>0.14664803167253901</v>
      </c>
      <c r="AV330" s="18">
        <v>1.51012706756592</v>
      </c>
      <c r="AW330" s="18">
        <v>20.780805587768601</v>
      </c>
      <c r="AX330" s="18"/>
      <c r="AY330" s="18"/>
      <c r="AZ330" s="18"/>
      <c r="BA330" s="18" t="s">
        <v>443</v>
      </c>
      <c r="BB330" s="18"/>
      <c r="BC330" s="18"/>
      <c r="BD330" s="110" t="s">
        <v>22</v>
      </c>
      <c r="BE330" s="105" t="s">
        <v>1198</v>
      </c>
      <c r="BF330" s="105">
        <v>0.84410350499999998</v>
      </c>
      <c r="BG330" s="105">
        <v>1</v>
      </c>
      <c r="BH330" s="105">
        <v>0.97499999999999998</v>
      </c>
      <c r="BI330" s="15" t="s">
        <v>1389</v>
      </c>
      <c r="BJ330" s="15">
        <v>1</v>
      </c>
    </row>
    <row r="331" spans="1:62" x14ac:dyDescent="0.25">
      <c r="A331" s="114">
        <f t="shared" si="10"/>
        <v>1</v>
      </c>
      <c r="B331" s="3">
        <v>78.25</v>
      </c>
      <c r="C331" s="3">
        <v>12.75</v>
      </c>
      <c r="D331" s="3">
        <v>49444</v>
      </c>
      <c r="E331" s="20" t="s">
        <v>522</v>
      </c>
      <c r="F331" s="11">
        <v>330</v>
      </c>
      <c r="G331" s="13"/>
      <c r="H331" s="18"/>
      <c r="I331" s="18"/>
      <c r="J331" s="18">
        <v>12.9</v>
      </c>
      <c r="K331" s="18">
        <v>78.3</v>
      </c>
      <c r="L331" s="18">
        <f t="shared" si="11"/>
        <v>1</v>
      </c>
      <c r="M331" s="18">
        <v>90</v>
      </c>
      <c r="N331" s="18"/>
      <c r="O331" s="18"/>
      <c r="P331" s="11">
        <v>90</v>
      </c>
      <c r="Q331" s="115">
        <v>21.473152649999999</v>
      </c>
      <c r="R331" s="115">
        <v>766.96014019999996</v>
      </c>
      <c r="S331" s="115">
        <v>78.024756339999996</v>
      </c>
      <c r="T331" s="115">
        <v>0</v>
      </c>
      <c r="U331" s="115">
        <v>3.9</v>
      </c>
      <c r="V331" s="111">
        <v>0.35437500500000002</v>
      </c>
      <c r="W331" s="115">
        <v>1</v>
      </c>
      <c r="X331" s="18">
        <v>902</v>
      </c>
      <c r="Y331" s="90">
        <v>9.9778270509977826E-2</v>
      </c>
      <c r="Z331" s="121">
        <v>2.7997742683249525E-2</v>
      </c>
      <c r="AA331" s="105" t="s">
        <v>746</v>
      </c>
      <c r="AB331" s="18"/>
      <c r="AC331" s="18"/>
      <c r="AD331" s="18"/>
      <c r="AE331" s="18"/>
      <c r="AF331" s="54" t="s">
        <v>524</v>
      </c>
      <c r="AG331" s="18"/>
      <c r="AH331" s="18"/>
      <c r="AI331" s="18">
        <v>1.0609679999999899</v>
      </c>
      <c r="AJ331" s="18">
        <v>13.890199661254901</v>
      </c>
      <c r="AK331" s="18">
        <v>549.79998779296898</v>
      </c>
      <c r="AL331" s="18"/>
      <c r="AM331" s="18"/>
      <c r="AN331" s="18"/>
      <c r="AO331" s="18"/>
      <c r="AP331" s="18"/>
      <c r="AQ331" s="18"/>
      <c r="AR331" s="18">
        <v>51</v>
      </c>
      <c r="AS331" s="18">
        <v>26.659939546599499</v>
      </c>
      <c r="AT331" s="18">
        <v>1529</v>
      </c>
      <c r="AU331" s="18">
        <v>0.58992805755395705</v>
      </c>
      <c r="AV331" s="18">
        <v>1.5530040264129601</v>
      </c>
      <c r="AW331" s="18">
        <v>40.9117431640625</v>
      </c>
      <c r="AX331" s="18"/>
      <c r="AY331" s="18"/>
      <c r="AZ331" s="18" t="s">
        <v>436</v>
      </c>
      <c r="BA331" s="18" t="s">
        <v>442</v>
      </c>
      <c r="BB331" s="18"/>
      <c r="BC331" s="18"/>
      <c r="BD331" s="110" t="s">
        <v>477</v>
      </c>
      <c r="BE331" s="105" t="s">
        <v>1195</v>
      </c>
      <c r="BF331" s="105">
        <v>0.99783540599999998</v>
      </c>
      <c r="BG331" s="105">
        <v>1</v>
      </c>
      <c r="BH331" s="105">
        <v>0.875</v>
      </c>
      <c r="BI331" s="15" t="s">
        <v>1389</v>
      </c>
      <c r="BJ331" s="15">
        <v>0</v>
      </c>
    </row>
    <row r="332" spans="1:62" x14ac:dyDescent="0.25">
      <c r="A332" s="114">
        <f t="shared" si="10"/>
        <v>1</v>
      </c>
      <c r="B332" s="3">
        <v>-1.75</v>
      </c>
      <c r="C332" s="3">
        <v>12.25</v>
      </c>
      <c r="D332" s="3">
        <v>49522</v>
      </c>
      <c r="E332" s="86" t="s">
        <v>1266</v>
      </c>
      <c r="F332" s="11">
        <v>331</v>
      </c>
      <c r="G332" s="13"/>
      <c r="H332" s="18" t="s">
        <v>147</v>
      </c>
      <c r="J332" s="18">
        <v>12.41</v>
      </c>
      <c r="K332" s="18">
        <v>-1.53</v>
      </c>
      <c r="L332" s="18">
        <f t="shared" si="11"/>
        <v>1</v>
      </c>
      <c r="M332" s="18">
        <v>221</v>
      </c>
      <c r="N332" s="18">
        <v>130</v>
      </c>
      <c r="O332" s="18">
        <v>335</v>
      </c>
      <c r="P332" s="18">
        <v>221</v>
      </c>
      <c r="Q332" s="105">
        <v>10.38435441</v>
      </c>
      <c r="R332" s="105">
        <v>752.77177099999994</v>
      </c>
      <c r="S332" s="105">
        <v>27.254111640000001</v>
      </c>
      <c r="T332" s="18">
        <v>0</v>
      </c>
      <c r="U332" s="18">
        <v>6</v>
      </c>
      <c r="V332" s="105">
        <v>0.47775003300000002</v>
      </c>
      <c r="W332" s="105">
        <v>1</v>
      </c>
      <c r="Y332" s="92"/>
      <c r="Z332" s="130"/>
      <c r="AA332" s="105" t="s">
        <v>1277</v>
      </c>
      <c r="AB332" s="18"/>
      <c r="AC332" s="18"/>
      <c r="AD332" s="18" t="s">
        <v>51</v>
      </c>
      <c r="AF332" s="18" t="s">
        <v>43</v>
      </c>
      <c r="AG332" s="18" t="s">
        <v>34</v>
      </c>
      <c r="AH332" s="18" t="s">
        <v>25</v>
      </c>
      <c r="AI332" s="18"/>
      <c r="AJ332" s="18"/>
      <c r="AL332" s="18">
        <v>4</v>
      </c>
      <c r="AM332" s="18" t="s">
        <v>1281</v>
      </c>
      <c r="AO332" s="18" t="s">
        <v>1282</v>
      </c>
      <c r="AP332" s="18" t="s">
        <v>1283</v>
      </c>
      <c r="AQ332" s="18"/>
      <c r="AR332" s="18">
        <v>75.141998344000001</v>
      </c>
      <c r="AS332" s="18"/>
      <c r="AT332" s="18">
        <v>1821.9733686</v>
      </c>
      <c r="AU332" s="18">
        <v>0.42494882226000003</v>
      </c>
      <c r="AW332" s="18"/>
      <c r="AX332" s="18">
        <v>0.23059665958</v>
      </c>
      <c r="AY332" s="18" t="s">
        <v>27</v>
      </c>
      <c r="AZ332" s="18" t="s">
        <v>166</v>
      </c>
      <c r="BA332" s="18" t="s">
        <v>48</v>
      </c>
      <c r="BD332" s="11" t="s">
        <v>147</v>
      </c>
      <c r="BE332" s="105" t="s">
        <v>1197</v>
      </c>
      <c r="BF332" s="105">
        <v>0.999878237</v>
      </c>
      <c r="BG332" s="105">
        <v>1</v>
      </c>
      <c r="BH332" s="105">
        <v>0.98</v>
      </c>
      <c r="BI332" s="15" t="s">
        <v>1389</v>
      </c>
      <c r="BJ332" s="15">
        <v>1</v>
      </c>
    </row>
    <row r="333" spans="1:62" x14ac:dyDescent="0.25">
      <c r="A333" s="114">
        <f t="shared" si="10"/>
        <v>1</v>
      </c>
      <c r="B333" s="3">
        <v>9.25</v>
      </c>
      <c r="C333" s="3">
        <v>12.25</v>
      </c>
      <c r="D333" s="3">
        <v>49544</v>
      </c>
      <c r="E333" s="14" t="s">
        <v>520</v>
      </c>
      <c r="F333" s="11">
        <v>332</v>
      </c>
      <c r="G333" s="13"/>
      <c r="H333" s="18"/>
      <c r="I333" s="18"/>
      <c r="J333" s="24">
        <v>12.211180000000001</v>
      </c>
      <c r="K333" s="24">
        <v>9.0966799999999992</v>
      </c>
      <c r="L333" s="18">
        <f t="shared" si="11"/>
        <v>0</v>
      </c>
      <c r="M333" s="18">
        <v>31.5</v>
      </c>
      <c r="N333" s="22"/>
      <c r="O333" s="22"/>
      <c r="P333" s="11">
        <v>31.5</v>
      </c>
      <c r="Q333" s="115">
        <v>31.209614689999999</v>
      </c>
      <c r="R333" s="115">
        <v>653.62122859999999</v>
      </c>
      <c r="S333" s="115">
        <v>59.16738754</v>
      </c>
      <c r="T333" s="115">
        <v>0</v>
      </c>
      <c r="U333" s="115">
        <v>5.75</v>
      </c>
      <c r="V333" s="111">
        <v>0.92137503600000004</v>
      </c>
      <c r="W333" s="115">
        <v>1</v>
      </c>
      <c r="X333" s="18"/>
      <c r="Y333" s="90" t="e">
        <v>#DIV/0!</v>
      </c>
      <c r="Z333" s="116">
        <v>4.7748777614743478E-2</v>
      </c>
      <c r="AA333" s="105" t="s">
        <v>678</v>
      </c>
      <c r="AB333" s="24"/>
      <c r="AC333" s="18"/>
      <c r="AD333" s="18"/>
      <c r="AE333" s="18"/>
      <c r="AF333" s="57"/>
      <c r="AG333" s="18"/>
      <c r="AH333" s="18"/>
      <c r="AI333" s="18"/>
      <c r="AJ333" s="18"/>
      <c r="AK333" s="18"/>
      <c r="AL333" s="18"/>
      <c r="AM333" s="18"/>
      <c r="AN333" s="18"/>
      <c r="AO333" s="18"/>
      <c r="AP333" s="18"/>
      <c r="AQ333" s="18"/>
      <c r="AR333" s="18"/>
      <c r="AS333" s="18"/>
      <c r="AT333" s="18"/>
      <c r="AU333" s="18"/>
      <c r="AV333" s="18"/>
      <c r="AW333" s="18"/>
      <c r="AX333" s="18"/>
      <c r="AY333" s="18"/>
      <c r="AZ333" s="18"/>
      <c r="BA333" s="18"/>
      <c r="BB333" s="18"/>
      <c r="BC333" s="18"/>
      <c r="BD333" s="110" t="s">
        <v>22</v>
      </c>
      <c r="BE333" s="105" t="s">
        <v>1198</v>
      </c>
      <c r="BF333" s="105">
        <v>0.91001060600000006</v>
      </c>
      <c r="BG333" s="105">
        <v>1</v>
      </c>
      <c r="BH333" s="105">
        <v>0.97499999999999998</v>
      </c>
      <c r="BI333" s="15" t="s">
        <v>1389</v>
      </c>
      <c r="BJ333" s="15">
        <v>1</v>
      </c>
    </row>
    <row r="334" spans="1:62" x14ac:dyDescent="0.25">
      <c r="A334" s="114">
        <f t="shared" si="10"/>
        <v>1</v>
      </c>
      <c r="B334" s="3">
        <v>11.25</v>
      </c>
      <c r="C334" s="3">
        <v>12.25</v>
      </c>
      <c r="D334" s="3">
        <v>49548</v>
      </c>
      <c r="E334" s="20" t="s">
        <v>522</v>
      </c>
      <c r="F334" s="11">
        <v>333</v>
      </c>
      <c r="G334" s="13"/>
      <c r="H334" s="18"/>
      <c r="I334" s="18"/>
      <c r="J334" s="18">
        <v>12.38</v>
      </c>
      <c r="K334" s="18">
        <v>11.16</v>
      </c>
      <c r="L334" s="18">
        <f t="shared" si="11"/>
        <v>0</v>
      </c>
      <c r="M334" s="25">
        <v>14.75</v>
      </c>
      <c r="N334" s="22">
        <v>14</v>
      </c>
      <c r="O334" s="22">
        <v>15.5</v>
      </c>
      <c r="P334" s="22">
        <v>14.75</v>
      </c>
      <c r="Q334" s="115">
        <v>43.12647381</v>
      </c>
      <c r="R334" s="115">
        <v>755.43328870000005</v>
      </c>
      <c r="S334" s="115">
        <v>80.713262639999996</v>
      </c>
      <c r="T334" s="115">
        <v>0</v>
      </c>
      <c r="U334" s="115">
        <v>6.5</v>
      </c>
      <c r="V334" s="111">
        <v>0.95039999500000005</v>
      </c>
      <c r="W334" s="115">
        <v>1</v>
      </c>
      <c r="X334" s="18">
        <v>541.6</v>
      </c>
      <c r="Y334" s="90">
        <v>2.7234121122599705E-2</v>
      </c>
      <c r="Z334" s="121">
        <v>5.7088394773251984E-2</v>
      </c>
      <c r="AA334" s="105" t="s">
        <v>714</v>
      </c>
      <c r="AB334" s="18"/>
      <c r="AC334" s="18"/>
      <c r="AD334" s="18"/>
      <c r="AE334" s="18"/>
      <c r="AF334" s="54" t="s">
        <v>422</v>
      </c>
      <c r="AG334" s="18"/>
      <c r="AH334" s="18"/>
      <c r="AI334" s="18">
        <v>0.13792708000000001</v>
      </c>
      <c r="AJ334" s="18">
        <v>219.27299499511699</v>
      </c>
      <c r="AK334" s="18">
        <v>720.662353515625</v>
      </c>
      <c r="AL334" s="18"/>
      <c r="AM334" s="18"/>
      <c r="AN334" s="18"/>
      <c r="AO334" s="18"/>
      <c r="AP334" s="18"/>
      <c r="AQ334" s="18"/>
      <c r="AR334" s="18">
        <v>43</v>
      </c>
      <c r="AS334" s="18">
        <v>28.696517884131001</v>
      </c>
      <c r="AT334" s="18">
        <v>2303.69897647059</v>
      </c>
      <c r="AU334" s="18">
        <v>0.22987885013346801</v>
      </c>
      <c r="AV334" s="18">
        <v>1.5605950355529801</v>
      </c>
      <c r="AW334" s="18">
        <v>14.645311355590801</v>
      </c>
      <c r="AX334" s="18"/>
      <c r="AY334" s="18"/>
      <c r="AZ334" s="18"/>
      <c r="BA334" s="18" t="s">
        <v>442</v>
      </c>
      <c r="BB334" s="18"/>
      <c r="BC334" s="18"/>
      <c r="BD334" s="110" t="s">
        <v>22</v>
      </c>
      <c r="BE334" s="105" t="s">
        <v>1198</v>
      </c>
      <c r="BF334" s="105">
        <v>0.944387317</v>
      </c>
      <c r="BG334" s="105">
        <v>1</v>
      </c>
      <c r="BH334" s="105">
        <v>0.99</v>
      </c>
      <c r="BI334" s="15" t="s">
        <v>1389</v>
      </c>
      <c r="BJ334" s="15">
        <v>1</v>
      </c>
    </row>
    <row r="335" spans="1:62" x14ac:dyDescent="0.25">
      <c r="A335" s="114">
        <f t="shared" si="10"/>
        <v>1</v>
      </c>
      <c r="B335" s="3">
        <v>12.25</v>
      </c>
      <c r="C335" s="3">
        <v>12.25</v>
      </c>
      <c r="D335" s="3">
        <v>49550</v>
      </c>
      <c r="E335" s="105" t="s">
        <v>1624</v>
      </c>
      <c r="F335" s="11">
        <v>334</v>
      </c>
      <c r="G335" s="13" t="s">
        <v>1627</v>
      </c>
      <c r="H335" s="105" t="s">
        <v>1445</v>
      </c>
      <c r="I335" s="105" t="s">
        <v>1626</v>
      </c>
      <c r="J335" s="123">
        <v>12.25</v>
      </c>
      <c r="K335" s="123">
        <v>12.25</v>
      </c>
      <c r="L335" s="18">
        <f t="shared" si="11"/>
        <v>0</v>
      </c>
      <c r="M335" s="25">
        <v>40</v>
      </c>
      <c r="N335" s="22">
        <v>20</v>
      </c>
      <c r="O335" s="22">
        <v>50</v>
      </c>
      <c r="P335" s="22">
        <v>40</v>
      </c>
      <c r="Q335" s="105">
        <v>50.166474520000001</v>
      </c>
      <c r="R335" s="105">
        <v>639.77164470000002</v>
      </c>
      <c r="S335" s="105">
        <v>110.6281699</v>
      </c>
      <c r="T335" s="105">
        <v>0</v>
      </c>
      <c r="U335" s="105">
        <v>7</v>
      </c>
      <c r="V335" s="105">
        <v>0.97500002399999997</v>
      </c>
      <c r="W335" s="105">
        <v>1</v>
      </c>
      <c r="X335" s="18">
        <v>626</v>
      </c>
      <c r="Y335" s="90">
        <v>5.6410256410256411E-2</v>
      </c>
      <c r="Z335" s="116">
        <v>7.8413094641403974E-2</v>
      </c>
      <c r="AA335" s="105" t="s">
        <v>1625</v>
      </c>
      <c r="AF335" s="57" t="s">
        <v>1623</v>
      </c>
      <c r="AL335" s="18">
        <v>2</v>
      </c>
      <c r="BD335" s="110" t="s">
        <v>22</v>
      </c>
      <c r="BE335" s="105" t="s">
        <v>1198</v>
      </c>
      <c r="BF335" s="105">
        <v>1</v>
      </c>
      <c r="BG335" s="105">
        <v>1</v>
      </c>
      <c r="BH335" s="105">
        <v>1</v>
      </c>
      <c r="BI335" s="15" t="s">
        <v>1389</v>
      </c>
      <c r="BJ335" s="15">
        <v>1</v>
      </c>
    </row>
    <row r="336" spans="1:62" x14ac:dyDescent="0.25">
      <c r="A336" s="114">
        <f t="shared" si="10"/>
        <v>1</v>
      </c>
      <c r="B336" s="3">
        <v>12.75</v>
      </c>
      <c r="C336" s="3">
        <v>12.25</v>
      </c>
      <c r="D336" s="3">
        <v>49551</v>
      </c>
      <c r="E336" s="52" t="s">
        <v>522</v>
      </c>
      <c r="F336" s="11">
        <v>335</v>
      </c>
      <c r="G336" s="18" t="s">
        <v>1147</v>
      </c>
      <c r="H336" s="18" t="s">
        <v>1000</v>
      </c>
      <c r="I336" s="18" t="s">
        <v>1003</v>
      </c>
      <c r="J336" s="18">
        <v>12.08</v>
      </c>
      <c r="K336" s="18">
        <v>12.816700000000001</v>
      </c>
      <c r="L336" s="18">
        <f t="shared" si="11"/>
        <v>0</v>
      </c>
      <c r="M336" s="18">
        <v>22.5</v>
      </c>
      <c r="N336" s="18">
        <v>14</v>
      </c>
      <c r="O336" s="18">
        <v>53</v>
      </c>
      <c r="P336" s="18">
        <v>22.5</v>
      </c>
      <c r="Q336" s="115">
        <v>51.980871550000003</v>
      </c>
      <c r="R336" s="115">
        <v>767.29758470000002</v>
      </c>
      <c r="S336" s="115">
        <v>143.55808579999999</v>
      </c>
      <c r="T336" s="115">
        <v>0</v>
      </c>
      <c r="U336" s="115">
        <v>6.5</v>
      </c>
      <c r="V336" s="111">
        <v>0.98010003599999995</v>
      </c>
      <c r="W336" s="115">
        <v>1</v>
      </c>
      <c r="X336" s="18"/>
      <c r="Y336" s="90" t="e">
        <v>#DIV/0!</v>
      </c>
      <c r="Z336" s="125">
        <v>6.7745386652561565E-2</v>
      </c>
      <c r="AA336" s="105" t="s">
        <v>999</v>
      </c>
      <c r="AB336" s="18"/>
      <c r="AC336" s="18"/>
      <c r="AD336" s="18"/>
      <c r="AE336" s="18"/>
      <c r="AF336" s="54" t="s">
        <v>518</v>
      </c>
      <c r="AG336" s="18" t="s">
        <v>998</v>
      </c>
      <c r="AH336" s="18" t="s">
        <v>1001</v>
      </c>
      <c r="AI336" s="18">
        <v>8.2567000000000099E-2</v>
      </c>
      <c r="AJ336" s="18">
        <v>216.54200744628901</v>
      </c>
      <c r="AK336" s="18">
        <v>749.83996582031295</v>
      </c>
      <c r="AL336" s="18"/>
      <c r="AM336" s="18"/>
      <c r="AN336" s="18"/>
      <c r="AO336" s="18"/>
      <c r="AP336" s="18"/>
      <c r="AQ336" s="18"/>
      <c r="AR336" s="18">
        <v>42</v>
      </c>
      <c r="AS336" s="18">
        <v>29.062969773299798</v>
      </c>
      <c r="AT336" s="18">
        <v>2184</v>
      </c>
      <c r="AU336" s="18">
        <v>0.17811355311355301</v>
      </c>
      <c r="AV336" s="18">
        <v>1.5634520053863501</v>
      </c>
      <c r="AW336" s="18">
        <v>19.680778503418001</v>
      </c>
      <c r="AX336" s="18"/>
      <c r="AY336" s="18"/>
      <c r="AZ336" s="18" t="s">
        <v>450</v>
      </c>
      <c r="BA336" s="18" t="s">
        <v>443</v>
      </c>
      <c r="BB336" s="18"/>
      <c r="BC336" s="18"/>
      <c r="BD336" s="110" t="s">
        <v>22</v>
      </c>
      <c r="BE336" s="105" t="s">
        <v>1198</v>
      </c>
      <c r="BF336" s="105">
        <v>0.99554456000000002</v>
      </c>
      <c r="BG336" s="105">
        <v>1</v>
      </c>
      <c r="BH336" s="105">
        <v>0.99</v>
      </c>
      <c r="BI336" s="15" t="s">
        <v>1389</v>
      </c>
      <c r="BJ336" s="15">
        <v>1</v>
      </c>
    </row>
    <row r="337" spans="1:62" x14ac:dyDescent="0.25">
      <c r="A337" s="114">
        <f t="shared" si="10"/>
        <v>1</v>
      </c>
      <c r="B337" s="3">
        <v>8.75</v>
      </c>
      <c r="C337" s="3">
        <v>11.75</v>
      </c>
      <c r="D337" s="3">
        <v>49723</v>
      </c>
      <c r="E337" s="105" t="s">
        <v>1391</v>
      </c>
      <c r="F337" s="11">
        <v>336</v>
      </c>
      <c r="G337" s="105" t="s">
        <v>1481</v>
      </c>
      <c r="H337" s="105" t="s">
        <v>22</v>
      </c>
      <c r="I337" s="105" t="s">
        <v>1478</v>
      </c>
      <c r="J337" s="123">
        <v>11.798</v>
      </c>
      <c r="K337" s="123">
        <v>8.83</v>
      </c>
      <c r="L337" s="18">
        <f t="shared" si="11"/>
        <v>0</v>
      </c>
      <c r="M337" s="105">
        <v>36</v>
      </c>
      <c r="N337" s="105">
        <v>14</v>
      </c>
      <c r="O337" s="105">
        <v>54</v>
      </c>
      <c r="P337" s="134"/>
      <c r="Q337" s="105">
        <v>59.489763449999998</v>
      </c>
      <c r="R337" s="105">
        <v>1011.41808</v>
      </c>
      <c r="S337" s="105">
        <v>178.7782267</v>
      </c>
      <c r="T337" s="105">
        <v>0</v>
      </c>
      <c r="U337" s="105">
        <v>6.5</v>
      </c>
      <c r="V337" s="105">
        <v>0.40095001499999999</v>
      </c>
      <c r="W337" s="105">
        <v>1</v>
      </c>
      <c r="X337" s="105">
        <v>380</v>
      </c>
      <c r="Y337" s="90">
        <v>9.4736842105263161E-2</v>
      </c>
      <c r="Z337" s="116">
        <v>5.8818172864758558E-2</v>
      </c>
      <c r="AA337" s="105" t="s">
        <v>1479</v>
      </c>
      <c r="AE337" s="105" t="s">
        <v>1454</v>
      </c>
      <c r="AZ337" s="105" t="s">
        <v>1482</v>
      </c>
      <c r="BD337" s="110" t="s">
        <v>22</v>
      </c>
      <c r="BE337" s="105" t="s">
        <v>1198</v>
      </c>
      <c r="BF337" s="105">
        <v>0.96037096</v>
      </c>
      <c r="BG337" s="105">
        <v>1</v>
      </c>
      <c r="BH337" s="105">
        <v>0.99</v>
      </c>
      <c r="BI337" s="15" t="s">
        <v>1389</v>
      </c>
      <c r="BJ337" s="15">
        <v>1</v>
      </c>
    </row>
    <row r="338" spans="1:62" x14ac:dyDescent="0.25">
      <c r="A338" s="114">
        <f t="shared" si="10"/>
        <v>1</v>
      </c>
      <c r="B338" s="3">
        <v>13.25</v>
      </c>
      <c r="C338" s="3">
        <v>11.75</v>
      </c>
      <c r="D338" s="3">
        <v>49732</v>
      </c>
      <c r="E338" s="28" t="s">
        <v>1266</v>
      </c>
      <c r="F338" s="11">
        <v>337</v>
      </c>
      <c r="G338" s="13" t="s">
        <v>776</v>
      </c>
      <c r="H338" s="18" t="s">
        <v>22</v>
      </c>
      <c r="I338" s="18"/>
      <c r="J338" s="18">
        <v>11.51</v>
      </c>
      <c r="K338" s="18">
        <v>13.01</v>
      </c>
      <c r="L338" s="18">
        <f t="shared" si="11"/>
        <v>0</v>
      </c>
      <c r="M338" s="18">
        <v>43</v>
      </c>
      <c r="N338" s="18">
        <v>16</v>
      </c>
      <c r="O338" s="18">
        <v>130</v>
      </c>
      <c r="P338" s="11">
        <v>43</v>
      </c>
      <c r="Q338" s="115">
        <v>40.850318680000001</v>
      </c>
      <c r="R338" s="115">
        <v>699.15759079999998</v>
      </c>
      <c r="S338" s="115">
        <v>102.75938720000001</v>
      </c>
      <c r="T338" s="115">
        <v>0</v>
      </c>
      <c r="U338" s="115">
        <v>5.5</v>
      </c>
      <c r="V338" s="111">
        <v>0.897249937</v>
      </c>
      <c r="W338" s="115">
        <v>1</v>
      </c>
      <c r="X338" s="18">
        <v>675.67334485000003</v>
      </c>
      <c r="Y338" s="90">
        <v>6.3640219534701392E-2</v>
      </c>
      <c r="Z338" s="121">
        <v>5.8427912704781253E-2</v>
      </c>
      <c r="AA338" s="105" t="s">
        <v>571</v>
      </c>
      <c r="AB338" s="18"/>
      <c r="AC338" s="18"/>
      <c r="AD338" s="18" t="s">
        <v>51</v>
      </c>
      <c r="AE338" s="18" t="s">
        <v>294</v>
      </c>
      <c r="AF338" s="54" t="s">
        <v>23</v>
      </c>
      <c r="AG338" s="18"/>
      <c r="AH338" s="18" t="s">
        <v>25</v>
      </c>
      <c r="AI338" s="18"/>
      <c r="AJ338" s="18"/>
      <c r="AK338" s="18"/>
      <c r="AL338" s="18">
        <v>2</v>
      </c>
      <c r="AM338" s="18" t="s">
        <v>293</v>
      </c>
      <c r="AN338" s="18" t="s">
        <v>145</v>
      </c>
      <c r="AO338" s="18"/>
      <c r="AP338" s="18"/>
      <c r="AQ338" s="18"/>
      <c r="AR338" s="18">
        <v>53.428998753000002</v>
      </c>
      <c r="AS338" s="18"/>
      <c r="AT338" s="18">
        <v>2035.3966995000001</v>
      </c>
      <c r="AU338" s="18">
        <v>0.33193042721999999</v>
      </c>
      <c r="AV338" s="18"/>
      <c r="AW338" s="18"/>
      <c r="AX338" s="18">
        <v>0.37201165357999999</v>
      </c>
      <c r="AY338" s="18" t="s">
        <v>46</v>
      </c>
      <c r="AZ338" s="18" t="s">
        <v>111</v>
      </c>
      <c r="BA338" s="18" t="s">
        <v>54</v>
      </c>
      <c r="BB338" s="18"/>
      <c r="BC338" s="18"/>
      <c r="BD338" s="110" t="s">
        <v>22</v>
      </c>
      <c r="BE338" s="105" t="s">
        <v>1198</v>
      </c>
      <c r="BF338" s="105">
        <v>0.92951934899999999</v>
      </c>
      <c r="BG338" s="105">
        <v>1</v>
      </c>
      <c r="BH338" s="105">
        <v>0.97</v>
      </c>
      <c r="BI338" s="15" t="s">
        <v>1389</v>
      </c>
      <c r="BJ338" s="15">
        <v>1</v>
      </c>
    </row>
    <row r="339" spans="1:62" x14ac:dyDescent="0.25">
      <c r="A339" s="114">
        <f t="shared" si="10"/>
        <v>1</v>
      </c>
      <c r="B339" s="3">
        <v>76.25</v>
      </c>
      <c r="C339" s="3">
        <v>11.75</v>
      </c>
      <c r="D339" s="3">
        <v>49798</v>
      </c>
      <c r="E339" s="20" t="s">
        <v>522</v>
      </c>
      <c r="F339" s="11">
        <v>338</v>
      </c>
      <c r="G339" s="18" t="s">
        <v>1148</v>
      </c>
      <c r="H339" s="18" t="s">
        <v>995</v>
      </c>
      <c r="I339" s="18" t="s">
        <v>996</v>
      </c>
      <c r="J339" s="133">
        <v>11.73</v>
      </c>
      <c r="K339" s="133">
        <v>76.45</v>
      </c>
      <c r="L339" s="18">
        <f t="shared" si="11"/>
        <v>0</v>
      </c>
      <c r="M339" s="18">
        <v>75</v>
      </c>
      <c r="N339" s="18">
        <v>63</v>
      </c>
      <c r="O339" s="18">
        <v>95</v>
      </c>
      <c r="P339" s="18">
        <v>79</v>
      </c>
      <c r="Q339" s="115">
        <v>211.76590110000001</v>
      </c>
      <c r="R339" s="115">
        <v>2332.697377</v>
      </c>
      <c r="S339" s="115">
        <v>833.06198840000002</v>
      </c>
      <c r="T339" s="115">
        <v>0</v>
      </c>
      <c r="U339" s="115">
        <v>4.5</v>
      </c>
      <c r="V339" s="111">
        <v>0.51869994399999997</v>
      </c>
      <c r="W339" s="115">
        <v>0</v>
      </c>
      <c r="X339" s="18">
        <v>1120</v>
      </c>
      <c r="Y339" s="90">
        <v>6.6964285714285712E-2</v>
      </c>
      <c r="Z339" s="125">
        <v>9.0781557530818027E-2</v>
      </c>
      <c r="AA339" s="105" t="s">
        <v>619</v>
      </c>
      <c r="AB339" s="18"/>
      <c r="AC339" s="18">
        <v>4.0999999999999996</v>
      </c>
      <c r="AD339" s="18" t="s">
        <v>1016</v>
      </c>
      <c r="AE339" s="18"/>
      <c r="AF339" s="54" t="s">
        <v>993</v>
      </c>
      <c r="AG339" s="18" t="s">
        <v>994</v>
      </c>
      <c r="AH339" s="18"/>
      <c r="AI339" s="18">
        <v>1.57364400000001</v>
      </c>
      <c r="AJ339" s="18">
        <v>15.8254995346069</v>
      </c>
      <c r="AK339" s="18">
        <v>580.20001220703102</v>
      </c>
      <c r="AL339" s="18"/>
      <c r="AM339" s="18"/>
      <c r="AN339" s="18"/>
      <c r="AO339" s="18"/>
      <c r="AP339" s="18"/>
      <c r="AQ339" s="18"/>
      <c r="AR339" s="18">
        <v>76</v>
      </c>
      <c r="AS339" s="18">
        <v>24.8918816120907</v>
      </c>
      <c r="AT339" s="18">
        <v>1386</v>
      </c>
      <c r="AU339" s="18">
        <v>0.91847041847041799</v>
      </c>
      <c r="AV339" s="18">
        <v>1.40414094924927</v>
      </c>
      <c r="AW339" s="18">
        <v>37.541225433349602</v>
      </c>
      <c r="AX339" s="18"/>
      <c r="AY339" s="18"/>
      <c r="AZ339" s="18" t="s">
        <v>436</v>
      </c>
      <c r="BA339" s="18" t="s">
        <v>443</v>
      </c>
      <c r="BB339" s="18"/>
      <c r="BC339" s="18"/>
      <c r="BD339" s="110" t="s">
        <v>477</v>
      </c>
      <c r="BE339" s="105" t="s">
        <v>1195</v>
      </c>
      <c r="BF339" s="105">
        <v>0.98171582700000004</v>
      </c>
      <c r="BG339" s="105">
        <v>1</v>
      </c>
      <c r="BH339" s="105">
        <v>0.95</v>
      </c>
      <c r="BI339" s="15" t="s">
        <v>1389</v>
      </c>
      <c r="BJ339" s="15">
        <v>0</v>
      </c>
    </row>
    <row r="340" spans="1:62" x14ac:dyDescent="0.25">
      <c r="A340" s="114">
        <f t="shared" si="10"/>
        <v>1</v>
      </c>
      <c r="B340" s="3">
        <v>79.75</v>
      </c>
      <c r="C340" s="3">
        <v>11.75</v>
      </c>
      <c r="D340" s="3">
        <v>49805</v>
      </c>
      <c r="E340" s="20" t="s">
        <v>522</v>
      </c>
      <c r="F340" s="11">
        <v>339</v>
      </c>
      <c r="G340" s="13" t="s">
        <v>1040</v>
      </c>
      <c r="H340" s="18"/>
      <c r="I340" s="18"/>
      <c r="J340" s="18">
        <v>11.9</v>
      </c>
      <c r="K340" s="18">
        <v>79.8</v>
      </c>
      <c r="L340" s="18">
        <f t="shared" si="11"/>
        <v>0</v>
      </c>
      <c r="M340" s="18">
        <v>143.33333333333334</v>
      </c>
      <c r="N340" s="18">
        <v>80</v>
      </c>
      <c r="O340" s="18">
        <v>200</v>
      </c>
      <c r="P340" s="11">
        <v>145</v>
      </c>
      <c r="Q340" s="115">
        <v>91.146231909999997</v>
      </c>
      <c r="R340" s="115">
        <v>1186.9687489999999</v>
      </c>
      <c r="S340" s="115">
        <v>422.48657450000002</v>
      </c>
      <c r="T340" s="115">
        <v>0</v>
      </c>
      <c r="U340" s="115">
        <v>5</v>
      </c>
      <c r="V340" s="111">
        <v>0.91199994100000004</v>
      </c>
      <c r="W340" s="115">
        <v>0</v>
      </c>
      <c r="X340" s="18">
        <v>1200</v>
      </c>
      <c r="Y340" s="90">
        <v>0.11944444444444445</v>
      </c>
      <c r="Z340" s="121">
        <v>7.6789074673472416E-2</v>
      </c>
      <c r="AA340" s="105" t="s">
        <v>655</v>
      </c>
      <c r="AB340" s="18"/>
      <c r="AC340" s="18"/>
      <c r="AD340" s="18"/>
      <c r="AE340" s="18"/>
      <c r="AF340" s="54" t="s">
        <v>422</v>
      </c>
      <c r="AG340" s="18"/>
      <c r="AH340" s="18"/>
      <c r="AI340" s="18">
        <v>0.161076000000001</v>
      </c>
      <c r="AJ340" s="18">
        <v>25.467100143432599</v>
      </c>
      <c r="AK340" s="18">
        <v>361.89999389648398</v>
      </c>
      <c r="AL340" s="18"/>
      <c r="AM340" s="18"/>
      <c r="AN340" s="18"/>
      <c r="AO340" s="18"/>
      <c r="AP340" s="18"/>
      <c r="AQ340" s="18"/>
      <c r="AR340" s="18">
        <v>50</v>
      </c>
      <c r="AS340" s="18">
        <v>27.281516372796101</v>
      </c>
      <c r="AT340" s="18">
        <v>1702</v>
      </c>
      <c r="AU340" s="18">
        <v>0.70505287896592195</v>
      </c>
      <c r="AV340" s="18">
        <v>1.09548604488373</v>
      </c>
      <c r="AW340" s="18">
        <v>26.468875885009801</v>
      </c>
      <c r="AX340" s="18"/>
      <c r="AY340" s="18"/>
      <c r="AZ340" s="18" t="s">
        <v>447</v>
      </c>
      <c r="BA340" s="18" t="s">
        <v>445</v>
      </c>
      <c r="BB340" s="18"/>
      <c r="BC340" s="18"/>
      <c r="BD340" s="110" t="s">
        <v>477</v>
      </c>
      <c r="BE340" s="105" t="s">
        <v>1195</v>
      </c>
      <c r="BF340" s="105">
        <v>0.55569433599999996</v>
      </c>
      <c r="BG340" s="105">
        <v>0.56000000000000005</v>
      </c>
      <c r="BH340" s="105">
        <v>0.96</v>
      </c>
      <c r="BI340" s="15" t="s">
        <v>1389</v>
      </c>
      <c r="BJ340" s="15">
        <v>0</v>
      </c>
    </row>
    <row r="341" spans="1:62" x14ac:dyDescent="0.25">
      <c r="A341" s="114">
        <f t="shared" si="10"/>
        <v>1</v>
      </c>
      <c r="B341" s="3">
        <v>-7.25</v>
      </c>
      <c r="C341" s="3">
        <v>11.25</v>
      </c>
      <c r="D341" s="3">
        <v>49873</v>
      </c>
      <c r="E341" s="28" t="s">
        <v>1266</v>
      </c>
      <c r="F341" s="11">
        <v>340</v>
      </c>
      <c r="G341" s="13"/>
      <c r="H341" s="18" t="s">
        <v>185</v>
      </c>
      <c r="J341" s="18">
        <v>11.42</v>
      </c>
      <c r="K341" s="18">
        <v>-7.47</v>
      </c>
      <c r="L341" s="18">
        <f t="shared" si="11"/>
        <v>1</v>
      </c>
      <c r="M341" s="18">
        <v>149</v>
      </c>
      <c r="N341" s="18">
        <v>90</v>
      </c>
      <c r="O341" s="18">
        <v>210</v>
      </c>
      <c r="P341" s="18">
        <v>149</v>
      </c>
      <c r="Q341" s="105">
        <v>33.215018839999999</v>
      </c>
      <c r="R341" s="105">
        <v>1091.5786000000001</v>
      </c>
      <c r="S341" s="105">
        <v>93.534552120000001</v>
      </c>
      <c r="T341" s="18">
        <v>0</v>
      </c>
      <c r="U341" s="18">
        <v>4.5</v>
      </c>
      <c r="V341" s="105">
        <v>0.49874997100000001</v>
      </c>
      <c r="W341" s="105">
        <v>1</v>
      </c>
      <c r="Y341" s="92"/>
      <c r="Z341" s="130"/>
      <c r="AA341" s="105" t="s">
        <v>1273</v>
      </c>
      <c r="AB341" s="18"/>
      <c r="AC341" s="18"/>
      <c r="AD341" s="18" t="s">
        <v>26</v>
      </c>
      <c r="AF341" s="18" t="s">
        <v>43</v>
      </c>
      <c r="AG341" s="18"/>
      <c r="AH341" s="18" t="s">
        <v>25</v>
      </c>
      <c r="AI341" s="18"/>
      <c r="AJ341" s="18"/>
      <c r="AL341" s="18">
        <v>3</v>
      </c>
      <c r="AM341" s="18" t="s">
        <v>1274</v>
      </c>
      <c r="AO341" s="18" t="s">
        <v>1275</v>
      </c>
      <c r="AP341" s="18" t="s">
        <v>1276</v>
      </c>
      <c r="AQ341" s="18"/>
      <c r="AR341" s="18">
        <v>93.774998276999995</v>
      </c>
      <c r="AS341" s="18"/>
      <c r="AT341" s="18">
        <v>1413.0066919000001</v>
      </c>
      <c r="AU341" s="18">
        <v>0.80058625646000003</v>
      </c>
      <c r="AW341" s="18"/>
      <c r="AX341" s="18">
        <v>0.37004499832999999</v>
      </c>
      <c r="AY341" s="18" t="s">
        <v>27</v>
      </c>
      <c r="AZ341" s="18" t="s">
        <v>166</v>
      </c>
      <c r="BA341" s="18" t="s">
        <v>54</v>
      </c>
      <c r="BD341" s="11" t="s">
        <v>185</v>
      </c>
      <c r="BE341" s="105" t="s">
        <v>1198</v>
      </c>
      <c r="BF341" s="105">
        <v>1</v>
      </c>
      <c r="BG341" s="105">
        <v>1</v>
      </c>
      <c r="BH341" s="105">
        <v>0.95</v>
      </c>
      <c r="BI341" s="15" t="s">
        <v>1389</v>
      </c>
      <c r="BJ341" s="15">
        <v>0</v>
      </c>
    </row>
    <row r="342" spans="1:62" x14ac:dyDescent="0.25">
      <c r="A342" s="114">
        <f t="shared" si="10"/>
        <v>1</v>
      </c>
      <c r="B342" s="3">
        <v>29.25</v>
      </c>
      <c r="C342" s="3">
        <v>11.25</v>
      </c>
      <c r="D342" s="3">
        <v>49946</v>
      </c>
      <c r="E342" s="20" t="s">
        <v>522</v>
      </c>
      <c r="F342" s="11">
        <v>341</v>
      </c>
      <c r="G342" s="13"/>
      <c r="H342" s="18"/>
      <c r="I342" s="18"/>
      <c r="J342" s="18">
        <v>11.1</v>
      </c>
      <c r="K342" s="18">
        <v>29.1</v>
      </c>
      <c r="L342" s="18">
        <f t="shared" si="11"/>
        <v>0</v>
      </c>
      <c r="M342" s="18">
        <v>4</v>
      </c>
      <c r="N342" s="18"/>
      <c r="O342" s="18"/>
      <c r="P342" s="11">
        <v>4</v>
      </c>
      <c r="Q342" s="115">
        <v>10.003250400000001</v>
      </c>
      <c r="R342" s="115">
        <v>637.08125159999997</v>
      </c>
      <c r="S342" s="115">
        <v>21.31604742</v>
      </c>
      <c r="T342" s="115">
        <v>0</v>
      </c>
      <c r="U342" s="115">
        <v>4.3</v>
      </c>
      <c r="V342" s="111">
        <v>0.47591251099999998</v>
      </c>
      <c r="W342" s="115">
        <v>1</v>
      </c>
      <c r="X342" s="18">
        <v>1025</v>
      </c>
      <c r="Y342" s="90">
        <v>3.9024390243902439E-3</v>
      </c>
      <c r="Z342" s="121">
        <v>1.5701686988709024E-2</v>
      </c>
      <c r="AA342" s="105" t="s">
        <v>738</v>
      </c>
      <c r="AB342" s="18"/>
      <c r="AC342" s="18"/>
      <c r="AD342" s="18"/>
      <c r="AE342" s="18"/>
      <c r="AF342" s="54" t="s">
        <v>524</v>
      </c>
      <c r="AG342" s="18"/>
      <c r="AH342" s="18"/>
      <c r="AI342" s="18">
        <v>0.69089200000000095</v>
      </c>
      <c r="AJ342" s="18">
        <v>16.618799209594702</v>
      </c>
      <c r="AK342" s="18">
        <v>398.9599609375</v>
      </c>
      <c r="AL342" s="18"/>
      <c r="AM342" s="18"/>
      <c r="AN342" s="18"/>
      <c r="AO342" s="18"/>
      <c r="AP342" s="18"/>
      <c r="AQ342" s="18"/>
      <c r="AR342" s="18">
        <v>61</v>
      </c>
      <c r="AS342" s="18">
        <v>29.404299748110802</v>
      </c>
      <c r="AT342" s="18">
        <v>1893</v>
      </c>
      <c r="AU342" s="18">
        <v>0.54146856840993096</v>
      </c>
      <c r="AV342" s="18">
        <v>1.6021199226379399</v>
      </c>
      <c r="AW342" s="18">
        <v>24.781005859375</v>
      </c>
      <c r="AX342" s="18"/>
      <c r="AY342" s="18"/>
      <c r="AZ342" s="18" t="s">
        <v>436</v>
      </c>
      <c r="BA342" s="18" t="s">
        <v>442</v>
      </c>
      <c r="BB342" s="18"/>
      <c r="BC342" s="18"/>
      <c r="BD342" s="110" t="s">
        <v>83</v>
      </c>
      <c r="BE342" s="105" t="s">
        <v>1198</v>
      </c>
      <c r="BF342" s="105">
        <v>1</v>
      </c>
      <c r="BG342" s="105">
        <v>1</v>
      </c>
      <c r="BH342" s="105">
        <v>0.92500000000000004</v>
      </c>
      <c r="BI342" s="15" t="s">
        <v>1389</v>
      </c>
      <c r="BJ342" s="15">
        <v>0</v>
      </c>
    </row>
    <row r="343" spans="1:62" x14ac:dyDescent="0.25">
      <c r="A343" s="114">
        <f t="shared" si="10"/>
        <v>1</v>
      </c>
      <c r="B343" s="3">
        <v>32.75</v>
      </c>
      <c r="C343" s="3">
        <v>11.25</v>
      </c>
      <c r="D343" s="3">
        <v>49953</v>
      </c>
      <c r="E343" s="193" t="s">
        <v>522</v>
      </c>
      <c r="F343" s="11">
        <v>342</v>
      </c>
      <c r="G343" s="13"/>
      <c r="H343" s="45"/>
      <c r="I343" s="45"/>
      <c r="J343" s="45">
        <v>11.1</v>
      </c>
      <c r="K343" s="45">
        <v>32.6</v>
      </c>
      <c r="L343" s="18">
        <f t="shared" si="11"/>
        <v>0</v>
      </c>
      <c r="M343" s="45">
        <v>0.9</v>
      </c>
      <c r="N343" s="45"/>
      <c r="O343" s="45"/>
      <c r="P343" s="132">
        <v>0.9</v>
      </c>
      <c r="Q343" s="115">
        <v>10.040262269999999</v>
      </c>
      <c r="R343" s="115">
        <v>519.54325989999995</v>
      </c>
      <c r="S343" s="115">
        <v>17.426471339999999</v>
      </c>
      <c r="T343" s="115">
        <v>0</v>
      </c>
      <c r="U343" s="115">
        <v>3.3</v>
      </c>
      <c r="V343" s="111">
        <v>0.76799994699999996</v>
      </c>
      <c r="W343" s="115">
        <v>1</v>
      </c>
      <c r="X343" s="67">
        <v>400</v>
      </c>
      <c r="Y343" s="90">
        <v>2.2500000000000003E-3</v>
      </c>
      <c r="Z343" s="121">
        <v>1.9325170863897907E-2</v>
      </c>
      <c r="AA343" s="105" t="s">
        <v>738</v>
      </c>
      <c r="AB343" s="45"/>
      <c r="AC343" s="45"/>
      <c r="AD343" s="45"/>
      <c r="AE343" s="45"/>
      <c r="AF343" s="103" t="s">
        <v>524</v>
      </c>
      <c r="AG343" s="45"/>
      <c r="AH343" s="45"/>
      <c r="AI343" s="45">
        <v>5.15489999999999E-2</v>
      </c>
      <c r="AJ343" s="45">
        <v>12.1286001205444</v>
      </c>
      <c r="AK343" s="45">
        <v>690.84002685546898</v>
      </c>
      <c r="AL343" s="45"/>
      <c r="AM343" s="45"/>
      <c r="AN343" s="45"/>
      <c r="AO343" s="45"/>
      <c r="AP343" s="45"/>
      <c r="AQ343" s="45"/>
      <c r="AR343" s="45">
        <v>55</v>
      </c>
      <c r="AS343" s="45">
        <v>29.341826196473601</v>
      </c>
      <c r="AT343" s="45">
        <v>1930</v>
      </c>
      <c r="AU343" s="45">
        <v>0.34327493142334697</v>
      </c>
      <c r="AV343" s="45">
        <v>1.66417407989502</v>
      </c>
      <c r="AW343" s="45">
        <v>47.569786071777301</v>
      </c>
      <c r="AX343" s="45"/>
      <c r="AY343" s="45"/>
      <c r="AZ343" s="45" t="s">
        <v>447</v>
      </c>
      <c r="BA343" s="45" t="s">
        <v>443</v>
      </c>
      <c r="BB343" s="45"/>
      <c r="BC343" s="45"/>
      <c r="BD343" s="110" t="s">
        <v>83</v>
      </c>
      <c r="BE343" s="105" t="s">
        <v>1198</v>
      </c>
      <c r="BF343" s="105">
        <v>0.87460554099999999</v>
      </c>
      <c r="BG343" s="105">
        <v>1</v>
      </c>
      <c r="BH343" s="105">
        <v>0.8</v>
      </c>
      <c r="BI343" s="15" t="s">
        <v>1389</v>
      </c>
      <c r="BJ343" s="15">
        <v>0</v>
      </c>
    </row>
    <row r="344" spans="1:62" x14ac:dyDescent="0.25">
      <c r="A344" s="114">
        <f t="shared" si="10"/>
        <v>1</v>
      </c>
      <c r="B344" s="3">
        <v>43.25</v>
      </c>
      <c r="C344" s="3">
        <v>11.25</v>
      </c>
      <c r="D344" s="3">
        <v>49974</v>
      </c>
      <c r="E344" s="86" t="s">
        <v>1266</v>
      </c>
      <c r="F344" s="11">
        <v>343</v>
      </c>
      <c r="G344" s="48"/>
      <c r="H344" s="49" t="s">
        <v>178</v>
      </c>
      <c r="I344" s="49"/>
      <c r="J344" s="49">
        <v>11.45</v>
      </c>
      <c r="K344" s="49">
        <v>43.1</v>
      </c>
      <c r="L344" s="18">
        <f t="shared" si="11"/>
        <v>0</v>
      </c>
      <c r="M344" s="18">
        <v>5</v>
      </c>
      <c r="N344" s="18">
        <v>1</v>
      </c>
      <c r="O344" s="18">
        <v>10</v>
      </c>
      <c r="P344" s="11">
        <v>5</v>
      </c>
      <c r="Q344" s="115">
        <v>5.4731279649999998</v>
      </c>
      <c r="R344" s="115">
        <v>218.72842309999999</v>
      </c>
      <c r="S344" s="115">
        <v>39.80806106</v>
      </c>
      <c r="T344" s="115">
        <v>0</v>
      </c>
      <c r="U344" s="115">
        <v>5.5</v>
      </c>
      <c r="V344" s="111">
        <v>0.39284998199999999</v>
      </c>
      <c r="W344" s="115">
        <v>1</v>
      </c>
      <c r="X344" s="49">
        <v>173.98000278999999</v>
      </c>
      <c r="Y344" s="90">
        <v>2.8738935048961786E-2</v>
      </c>
      <c r="Z344" s="121">
        <v>2.5022481703711484E-2</v>
      </c>
      <c r="AA344" s="105" t="s">
        <v>670</v>
      </c>
      <c r="AB344" s="49"/>
      <c r="AC344" s="49"/>
      <c r="AD344" s="49" t="s">
        <v>73</v>
      </c>
      <c r="AE344" s="49" t="s">
        <v>181</v>
      </c>
      <c r="AF344" s="80" t="s">
        <v>60</v>
      </c>
      <c r="AG344" s="49" t="s">
        <v>60</v>
      </c>
      <c r="AH344" s="49" t="s">
        <v>25</v>
      </c>
      <c r="AI344" s="49"/>
      <c r="AJ344" s="49"/>
      <c r="AK344" s="49"/>
      <c r="AL344" s="49">
        <v>3</v>
      </c>
      <c r="AM344" s="49" t="s">
        <v>179</v>
      </c>
      <c r="AN344" s="49" t="s">
        <v>180</v>
      </c>
      <c r="AO344" s="49"/>
      <c r="AP344" s="49"/>
      <c r="AQ344" s="49"/>
      <c r="AR344" s="49">
        <v>16.357666295000001</v>
      </c>
      <c r="AS344" s="49"/>
      <c r="AT344" s="49">
        <v>1833.6766986</v>
      </c>
      <c r="AU344" s="49">
        <v>9.5480218724000004E-2</v>
      </c>
      <c r="AV344" s="49"/>
      <c r="AW344" s="49"/>
      <c r="AX344" s="49">
        <v>0.12816555201999999</v>
      </c>
      <c r="AY344" s="49" t="s">
        <v>46</v>
      </c>
      <c r="AZ344" s="49" t="s">
        <v>47</v>
      </c>
      <c r="BA344" s="49" t="s">
        <v>32</v>
      </c>
      <c r="BB344" s="49"/>
      <c r="BC344" s="49"/>
      <c r="BD344" s="110" t="s">
        <v>1326</v>
      </c>
      <c r="BE344" s="105" t="s">
        <v>1198</v>
      </c>
      <c r="BF344" s="105">
        <v>0.88999998599999997</v>
      </c>
      <c r="BG344" s="105">
        <v>0.89</v>
      </c>
      <c r="BH344" s="105">
        <v>0.97</v>
      </c>
      <c r="BI344" s="15" t="s">
        <v>1389</v>
      </c>
      <c r="BJ344" s="15">
        <v>1</v>
      </c>
    </row>
    <row r="345" spans="1:62" x14ac:dyDescent="0.25">
      <c r="A345" s="114">
        <f t="shared" si="10"/>
        <v>1</v>
      </c>
      <c r="B345" s="3">
        <v>79.75</v>
      </c>
      <c r="C345" s="3">
        <v>11.25</v>
      </c>
      <c r="D345" s="3">
        <v>49994</v>
      </c>
      <c r="E345" s="12" t="s">
        <v>523</v>
      </c>
      <c r="F345" s="11">
        <v>344</v>
      </c>
      <c r="G345" s="13" t="s">
        <v>773</v>
      </c>
      <c r="H345" s="18"/>
      <c r="I345" s="18"/>
      <c r="J345" s="18">
        <v>11.01</v>
      </c>
      <c r="K345" s="18">
        <v>79.55</v>
      </c>
      <c r="L345" s="18">
        <f t="shared" si="11"/>
        <v>0</v>
      </c>
      <c r="M345" s="18">
        <v>235</v>
      </c>
      <c r="N345" s="18">
        <v>170</v>
      </c>
      <c r="O345" s="18">
        <v>440</v>
      </c>
      <c r="P345" s="11">
        <v>235</v>
      </c>
      <c r="Q345" s="115">
        <v>92.374440930000006</v>
      </c>
      <c r="R345" s="115">
        <v>1275.6016500000001</v>
      </c>
      <c r="S345" s="115">
        <v>528.82342400000005</v>
      </c>
      <c r="T345" s="115">
        <v>0</v>
      </c>
      <c r="U345" s="115">
        <v>4.5</v>
      </c>
      <c r="V345" s="111">
        <v>0.94524997499999996</v>
      </c>
      <c r="W345" s="115">
        <v>0</v>
      </c>
      <c r="X345" s="18">
        <v>1004</v>
      </c>
      <c r="Y345" s="90">
        <v>0.23406374501992031</v>
      </c>
      <c r="Z345" s="116">
        <v>7.2416369882083179E-2</v>
      </c>
      <c r="AA345" s="105" t="s">
        <v>656</v>
      </c>
      <c r="AB345" s="18">
        <v>3</v>
      </c>
      <c r="AC345" s="18"/>
      <c r="AD345" s="18"/>
      <c r="AE345" s="18" t="s">
        <v>512</v>
      </c>
      <c r="AF345" s="54" t="s">
        <v>23</v>
      </c>
      <c r="AG345" s="18" t="s">
        <v>422</v>
      </c>
      <c r="AH345" s="18"/>
      <c r="AI345" s="18">
        <v>7.7980000000000702E-2</v>
      </c>
      <c r="AJ345" s="18">
        <v>25.467100143432599</v>
      </c>
      <c r="AK345" s="18">
        <v>502.07501220703102</v>
      </c>
      <c r="AL345" s="18"/>
      <c r="AM345" s="18"/>
      <c r="AN345" s="18"/>
      <c r="AO345" s="18"/>
      <c r="AP345" s="18"/>
      <c r="AQ345" s="18"/>
      <c r="AR345" s="18">
        <v>52</v>
      </c>
      <c r="AS345" s="18">
        <v>29.758136020151099</v>
      </c>
      <c r="AT345" s="18">
        <v>1698.6352941176499</v>
      </c>
      <c r="AU345" s="18">
        <v>0.73666922927748302</v>
      </c>
      <c r="AV345" s="18">
        <v>1.4610999822616599</v>
      </c>
      <c r="AW345" s="18">
        <v>30.2144165039063</v>
      </c>
      <c r="AX345" s="18"/>
      <c r="AY345" s="18"/>
      <c r="AZ345" s="18"/>
      <c r="BA345" s="18" t="s">
        <v>442</v>
      </c>
      <c r="BB345" s="18"/>
      <c r="BC345" s="18"/>
      <c r="BD345" s="110" t="s">
        <v>477</v>
      </c>
      <c r="BE345" s="105" t="s">
        <v>1195</v>
      </c>
      <c r="BF345" s="105">
        <v>0.62875314299999996</v>
      </c>
      <c r="BG345" s="105">
        <v>0.64</v>
      </c>
      <c r="BH345" s="105">
        <v>0.95</v>
      </c>
      <c r="BI345" s="15" t="s">
        <v>1389</v>
      </c>
      <c r="BJ345" s="15">
        <v>0</v>
      </c>
    </row>
    <row r="346" spans="1:62" x14ac:dyDescent="0.25">
      <c r="A346" s="114">
        <f t="shared" si="10"/>
        <v>1</v>
      </c>
      <c r="B346" s="3">
        <v>-4.75</v>
      </c>
      <c r="C346" s="3">
        <v>10.75</v>
      </c>
      <c r="D346" s="3">
        <v>50074</v>
      </c>
      <c r="E346" s="86" t="s">
        <v>1266</v>
      </c>
      <c r="F346" s="11">
        <v>345</v>
      </c>
      <c r="G346" s="13"/>
      <c r="H346" s="49" t="s">
        <v>147</v>
      </c>
      <c r="I346" s="106"/>
      <c r="J346" s="49">
        <v>10.56</v>
      </c>
      <c r="K346" s="49">
        <v>-4.76</v>
      </c>
      <c r="L346" s="18">
        <f t="shared" si="11"/>
        <v>1</v>
      </c>
      <c r="M346" s="49">
        <v>266</v>
      </c>
      <c r="N346" s="49">
        <v>160</v>
      </c>
      <c r="O346" s="49">
        <v>400</v>
      </c>
      <c r="P346" s="49">
        <v>266</v>
      </c>
      <c r="Q346" s="105">
        <v>32.684810720000002</v>
      </c>
      <c r="R346" s="105">
        <v>1058.8381870000001</v>
      </c>
      <c r="S346" s="105">
        <v>65.271668489999996</v>
      </c>
      <c r="T346" s="18">
        <v>0.57667466700000003</v>
      </c>
      <c r="U346" s="18">
        <v>4.5</v>
      </c>
      <c r="V346" s="105">
        <v>0.70679998399999999</v>
      </c>
      <c r="W346" s="105">
        <v>1</v>
      </c>
      <c r="X346" s="106"/>
      <c r="Y346" s="92"/>
      <c r="Z346" s="130"/>
      <c r="AA346" s="105" t="s">
        <v>1277</v>
      </c>
      <c r="AB346" s="49"/>
      <c r="AC346" s="49"/>
      <c r="AD346" s="49" t="s">
        <v>26</v>
      </c>
      <c r="AE346" s="106"/>
      <c r="AF346" s="49" t="s">
        <v>43</v>
      </c>
      <c r="AG346" s="49" t="s">
        <v>34</v>
      </c>
      <c r="AH346" s="49" t="s">
        <v>25</v>
      </c>
      <c r="AI346" s="49"/>
      <c r="AJ346" s="49"/>
      <c r="AK346" s="106"/>
      <c r="AL346" s="49">
        <v>4</v>
      </c>
      <c r="AM346" s="49" t="s">
        <v>1281</v>
      </c>
      <c r="AN346" s="106"/>
      <c r="AO346" s="49" t="s">
        <v>1282</v>
      </c>
      <c r="AP346" s="49" t="s">
        <v>1283</v>
      </c>
      <c r="AQ346" s="49"/>
      <c r="AR346" s="49">
        <v>93.342331165000004</v>
      </c>
      <c r="AS346" s="49"/>
      <c r="AT346" s="49">
        <v>1603.6567007000001</v>
      </c>
      <c r="AU346" s="49">
        <v>0.64855229583999996</v>
      </c>
      <c r="AV346" s="106"/>
      <c r="AW346" s="49"/>
      <c r="AX346" s="49">
        <v>0.40132887761000002</v>
      </c>
      <c r="AY346" s="49" t="s">
        <v>27</v>
      </c>
      <c r="AZ346" s="49" t="s">
        <v>111</v>
      </c>
      <c r="BA346" s="49" t="s">
        <v>54</v>
      </c>
      <c r="BB346" s="106"/>
      <c r="BC346" s="106"/>
      <c r="BD346" s="11" t="s">
        <v>147</v>
      </c>
      <c r="BE346" s="105" t="s">
        <v>1197</v>
      </c>
      <c r="BF346" s="105">
        <v>0.99538591499999995</v>
      </c>
      <c r="BG346" s="105">
        <v>1</v>
      </c>
      <c r="BH346" s="105">
        <v>0.95</v>
      </c>
      <c r="BI346" s="15" t="s">
        <v>1389</v>
      </c>
      <c r="BJ346" s="15">
        <v>0</v>
      </c>
    </row>
    <row r="347" spans="1:62" x14ac:dyDescent="0.25">
      <c r="A347" s="114">
        <f t="shared" si="10"/>
        <v>1</v>
      </c>
      <c r="B347" s="3">
        <v>-0.75</v>
      </c>
      <c r="C347" s="3">
        <v>10.75</v>
      </c>
      <c r="D347" s="3">
        <v>50082</v>
      </c>
      <c r="E347" s="28" t="s">
        <v>1266</v>
      </c>
      <c r="F347" s="11">
        <v>346</v>
      </c>
      <c r="G347" s="13"/>
      <c r="H347" s="18" t="s">
        <v>150</v>
      </c>
      <c r="I347" s="18"/>
      <c r="J347" s="18">
        <v>10.94</v>
      </c>
      <c r="K347" s="18">
        <v>-0.95</v>
      </c>
      <c r="L347" s="18">
        <f t="shared" si="11"/>
        <v>1</v>
      </c>
      <c r="M347" s="18">
        <v>60</v>
      </c>
      <c r="N347" s="18">
        <v>20</v>
      </c>
      <c r="O347" s="18">
        <v>120</v>
      </c>
      <c r="P347" s="11">
        <v>60</v>
      </c>
      <c r="Q347" s="115">
        <v>25.457021770000001</v>
      </c>
      <c r="R347" s="115">
        <v>972.45048870000005</v>
      </c>
      <c r="S347" s="115">
        <v>57.01880105</v>
      </c>
      <c r="T347" s="115">
        <v>0</v>
      </c>
      <c r="U347" s="115">
        <v>6</v>
      </c>
      <c r="V347" s="111">
        <v>0.62426000800000003</v>
      </c>
      <c r="W347" s="115">
        <v>1</v>
      </c>
      <c r="X347" s="18">
        <v>968.75001583000005</v>
      </c>
      <c r="Y347" s="90">
        <v>6.1935482858901991E-2</v>
      </c>
      <c r="Z347" s="121">
        <v>2.6178218909968812E-2</v>
      </c>
      <c r="AA347" s="105" t="s">
        <v>595</v>
      </c>
      <c r="AB347" s="18"/>
      <c r="AC347" s="18"/>
      <c r="AD347" s="18" t="s">
        <v>191</v>
      </c>
      <c r="AE347" s="18" t="s">
        <v>297</v>
      </c>
      <c r="AF347" s="54" t="s">
        <v>23</v>
      </c>
      <c r="AG347" s="18" t="s">
        <v>43</v>
      </c>
      <c r="AH347" s="18" t="s">
        <v>25</v>
      </c>
      <c r="AI347" s="18"/>
      <c r="AJ347" s="18"/>
      <c r="AK347" s="18"/>
      <c r="AL347" s="18">
        <v>1</v>
      </c>
      <c r="AM347" s="18" t="s">
        <v>295</v>
      </c>
      <c r="AN347" s="18" t="s">
        <v>296</v>
      </c>
      <c r="AO347" s="18"/>
      <c r="AP347" s="18"/>
      <c r="AQ347" s="18"/>
      <c r="AR347" s="18">
        <v>109.50833049000001</v>
      </c>
      <c r="AS347" s="18"/>
      <c r="AT347" s="18">
        <v>1487.9233517</v>
      </c>
      <c r="AU347" s="18">
        <v>0.65199010236999999</v>
      </c>
      <c r="AV347" s="18"/>
      <c r="AW347" s="18"/>
      <c r="AX347" s="18">
        <v>0.36904499332000001</v>
      </c>
      <c r="AY347" s="18" t="s">
        <v>27</v>
      </c>
      <c r="AZ347" s="18" t="s">
        <v>166</v>
      </c>
      <c r="BA347" s="18" t="s">
        <v>54</v>
      </c>
      <c r="BB347" s="18"/>
      <c r="BC347" s="18"/>
      <c r="BD347" s="110" t="s">
        <v>150</v>
      </c>
      <c r="BE347" s="105" t="s">
        <v>1198</v>
      </c>
      <c r="BF347" s="105">
        <v>0.99981884799999998</v>
      </c>
      <c r="BG347" s="105">
        <v>1</v>
      </c>
      <c r="BH347" s="105">
        <v>0.98</v>
      </c>
      <c r="BI347" s="15" t="s">
        <v>1389</v>
      </c>
      <c r="BJ347" s="15">
        <v>1</v>
      </c>
    </row>
    <row r="348" spans="1:62" x14ac:dyDescent="0.25">
      <c r="A348" s="114">
        <f t="shared" si="10"/>
        <v>1</v>
      </c>
      <c r="B348" s="3">
        <v>14.25</v>
      </c>
      <c r="C348" s="3">
        <v>10.75</v>
      </c>
      <c r="D348" s="3">
        <v>50112</v>
      </c>
      <c r="E348" s="28" t="s">
        <v>1266</v>
      </c>
      <c r="F348" s="11">
        <v>347</v>
      </c>
      <c r="G348" s="13"/>
      <c r="H348" s="18" t="s">
        <v>235</v>
      </c>
      <c r="I348" s="18"/>
      <c r="J348" s="18">
        <v>10.6</v>
      </c>
      <c r="K348" s="18">
        <v>14.34</v>
      </c>
      <c r="L348" s="18">
        <f t="shared" si="11"/>
        <v>0</v>
      </c>
      <c r="M348" s="18">
        <v>77</v>
      </c>
      <c r="N348" s="18">
        <v>47</v>
      </c>
      <c r="O348" s="18">
        <v>130</v>
      </c>
      <c r="P348" s="11">
        <v>77</v>
      </c>
      <c r="Q348" s="115">
        <v>42.001527580000001</v>
      </c>
      <c r="R348" s="115">
        <v>836.84905119999996</v>
      </c>
      <c r="S348" s="115">
        <v>100.79322139999999</v>
      </c>
      <c r="T348" s="115">
        <v>0</v>
      </c>
      <c r="U348" s="115">
        <v>4.5</v>
      </c>
      <c r="V348" s="111">
        <v>0.726749957</v>
      </c>
      <c r="W348" s="115">
        <v>1</v>
      </c>
      <c r="X348" s="18">
        <v>737.01334534</v>
      </c>
      <c r="Y348" s="90">
        <v>0.10447572013024846</v>
      </c>
      <c r="Z348" s="121">
        <v>5.0190088065034284E-2</v>
      </c>
      <c r="AA348" s="105" t="s">
        <v>246</v>
      </c>
      <c r="AB348" s="18"/>
      <c r="AC348" s="18"/>
      <c r="AD348" s="18" t="s">
        <v>191</v>
      </c>
      <c r="AE348" s="18" t="s">
        <v>247</v>
      </c>
      <c r="AF348" s="54" t="s">
        <v>23</v>
      </c>
      <c r="AG348" s="18" t="s">
        <v>60</v>
      </c>
      <c r="AH348" s="18" t="s">
        <v>25</v>
      </c>
      <c r="AI348" s="18"/>
      <c r="AJ348" s="18"/>
      <c r="AK348" s="18"/>
      <c r="AL348" s="18">
        <v>2</v>
      </c>
      <c r="AM348" s="18" t="s">
        <v>245</v>
      </c>
      <c r="AN348" s="18" t="s">
        <v>85</v>
      </c>
      <c r="AO348" s="18"/>
      <c r="AP348" s="18"/>
      <c r="AQ348" s="18"/>
      <c r="AR348" s="18">
        <v>68.467331639999998</v>
      </c>
      <c r="AS348" s="18"/>
      <c r="AT348" s="18">
        <v>1996.2300345000001</v>
      </c>
      <c r="AU348" s="18">
        <v>0.36922895015000001</v>
      </c>
      <c r="AV348" s="18"/>
      <c r="AW348" s="18"/>
      <c r="AX348" s="18">
        <v>0.31286832689999999</v>
      </c>
      <c r="AY348" s="18" t="s">
        <v>46</v>
      </c>
      <c r="AZ348" s="18" t="s">
        <v>224</v>
      </c>
      <c r="BA348" s="18" t="s">
        <v>67</v>
      </c>
      <c r="BB348" s="18"/>
      <c r="BC348" s="18"/>
      <c r="BD348" s="110" t="s">
        <v>235</v>
      </c>
      <c r="BE348" s="105" t="s">
        <v>1198</v>
      </c>
      <c r="BF348" s="105">
        <v>0.99979618800000003</v>
      </c>
      <c r="BG348" s="105">
        <v>1</v>
      </c>
      <c r="BH348" s="105">
        <v>0.95</v>
      </c>
      <c r="BI348" s="15" t="s">
        <v>1389</v>
      </c>
      <c r="BJ348" s="15">
        <v>0</v>
      </c>
    </row>
    <row r="349" spans="1:62" x14ac:dyDescent="0.25">
      <c r="A349" s="114">
        <f t="shared" si="10"/>
        <v>1</v>
      </c>
      <c r="B349" s="3">
        <v>-1.25</v>
      </c>
      <c r="C349" s="3">
        <v>10.25</v>
      </c>
      <c r="D349" s="3">
        <v>50281</v>
      </c>
      <c r="E349" s="28" t="s">
        <v>1266</v>
      </c>
      <c r="F349" s="11">
        <v>348</v>
      </c>
      <c r="G349" s="13" t="s">
        <v>1097</v>
      </c>
      <c r="H349" s="18" t="s">
        <v>150</v>
      </c>
      <c r="I349" s="18"/>
      <c r="J349" s="18">
        <v>10.199999999999999</v>
      </c>
      <c r="K349" s="18">
        <v>-1.28</v>
      </c>
      <c r="L349" s="18">
        <f t="shared" si="11"/>
        <v>0</v>
      </c>
      <c r="M349" s="18">
        <v>82</v>
      </c>
      <c r="N349" s="18">
        <v>53</v>
      </c>
      <c r="O349" s="18">
        <v>116</v>
      </c>
      <c r="P349" s="11">
        <v>82</v>
      </c>
      <c r="Q349" s="115">
        <v>97.949972130000006</v>
      </c>
      <c r="R349" s="115">
        <v>1028.2512099999999</v>
      </c>
      <c r="S349" s="115">
        <v>153.06938339999999</v>
      </c>
      <c r="T349" s="115">
        <v>0</v>
      </c>
      <c r="U349" s="115">
        <v>4.75</v>
      </c>
      <c r="V349" s="111">
        <v>0.74107998600000002</v>
      </c>
      <c r="W349" s="115">
        <v>0</v>
      </c>
      <c r="X349" s="18">
        <v>999.60334779000004</v>
      </c>
      <c r="Y349" s="90">
        <v>8.2032538387643364E-2</v>
      </c>
      <c r="Z349" s="121">
        <v>9.5258795875619556E-2</v>
      </c>
      <c r="AA349" s="105" t="s">
        <v>544</v>
      </c>
      <c r="AB349" s="18"/>
      <c r="AC349" s="18"/>
      <c r="AD349" s="18" t="s">
        <v>26</v>
      </c>
      <c r="AE349" s="18" t="s">
        <v>153</v>
      </c>
      <c r="AF349" s="54" t="s">
        <v>43</v>
      </c>
      <c r="AG349" s="18" t="s">
        <v>34</v>
      </c>
      <c r="AH349" s="18" t="s">
        <v>25</v>
      </c>
      <c r="AI349" s="18"/>
      <c r="AJ349" s="18"/>
      <c r="AK349" s="18"/>
      <c r="AL349" s="18">
        <v>3</v>
      </c>
      <c r="AM349" s="18" t="s">
        <v>151</v>
      </c>
      <c r="AN349" s="18" t="s">
        <v>152</v>
      </c>
      <c r="AO349" s="18" t="s">
        <v>154</v>
      </c>
      <c r="AP349" s="18"/>
      <c r="AQ349" s="18"/>
      <c r="AR349" s="18">
        <v>117.97966411</v>
      </c>
      <c r="AS349" s="18"/>
      <c r="AT349" s="18">
        <v>1456.9533555</v>
      </c>
      <c r="AU349" s="18">
        <v>0.68671202354000005</v>
      </c>
      <c r="AV349" s="18"/>
      <c r="AW349" s="18"/>
      <c r="AX349" s="18">
        <v>0.44207554856999998</v>
      </c>
      <c r="AY349" s="18" t="s">
        <v>46</v>
      </c>
      <c r="AZ349" s="18" t="s">
        <v>28</v>
      </c>
      <c r="BA349" s="18" t="s">
        <v>29</v>
      </c>
      <c r="BB349" s="18"/>
      <c r="BC349" s="18"/>
      <c r="BD349" s="110" t="s">
        <v>150</v>
      </c>
      <c r="BE349" s="105" t="s">
        <v>1198</v>
      </c>
      <c r="BF349" s="105">
        <v>0.99861526499999997</v>
      </c>
      <c r="BG349" s="105">
        <v>1</v>
      </c>
      <c r="BH349" s="105">
        <v>0.95499999999999996</v>
      </c>
      <c r="BI349" s="15" t="s">
        <v>1389</v>
      </c>
      <c r="BJ349" s="15">
        <v>0</v>
      </c>
    </row>
    <row r="350" spans="1:62" x14ac:dyDescent="0.25">
      <c r="A350" s="114">
        <f t="shared" si="10"/>
        <v>1</v>
      </c>
      <c r="B350" s="3">
        <v>-0.75</v>
      </c>
      <c r="C350" s="3">
        <v>10.25</v>
      </c>
      <c r="D350" s="3">
        <v>50282</v>
      </c>
      <c r="E350" s="86" t="s">
        <v>1266</v>
      </c>
      <c r="F350" s="11">
        <v>349</v>
      </c>
      <c r="G350" s="13"/>
      <c r="H350" s="49" t="s">
        <v>150</v>
      </c>
      <c r="I350" s="49"/>
      <c r="J350" s="49">
        <v>10.3</v>
      </c>
      <c r="K350" s="49">
        <v>-0.54</v>
      </c>
      <c r="L350" s="18">
        <f t="shared" si="11"/>
        <v>0</v>
      </c>
      <c r="M350" s="49">
        <v>94</v>
      </c>
      <c r="N350" s="49">
        <v>73</v>
      </c>
      <c r="O350" s="49">
        <v>110</v>
      </c>
      <c r="P350" s="104">
        <v>94</v>
      </c>
      <c r="Q350" s="115">
        <v>105.0061041</v>
      </c>
      <c r="R350" s="115">
        <v>1034.0031670000001</v>
      </c>
      <c r="S350" s="115">
        <v>154.61620210000001</v>
      </c>
      <c r="T350" s="115">
        <v>0</v>
      </c>
      <c r="U350" s="115">
        <v>5.75</v>
      </c>
      <c r="V350" s="111">
        <v>0.75660002199999998</v>
      </c>
      <c r="W350" s="115">
        <v>0</v>
      </c>
      <c r="X350" s="49">
        <v>1023.5466827</v>
      </c>
      <c r="Y350" s="90">
        <v>9.1837530802247991E-2</v>
      </c>
      <c r="Z350" s="121">
        <v>0.10155298113093043</v>
      </c>
      <c r="AA350" s="105" t="s">
        <v>530</v>
      </c>
      <c r="AB350" s="49"/>
      <c r="AC350" s="49"/>
      <c r="AD350" s="49" t="s">
        <v>191</v>
      </c>
      <c r="AE350" s="49" t="s">
        <v>253</v>
      </c>
      <c r="AF350" s="80" t="s">
        <v>23</v>
      </c>
      <c r="AG350" s="49" t="s">
        <v>60</v>
      </c>
      <c r="AH350" s="49" t="s">
        <v>25</v>
      </c>
      <c r="AI350" s="49"/>
      <c r="AJ350" s="49"/>
      <c r="AK350" s="49"/>
      <c r="AL350" s="49">
        <v>4</v>
      </c>
      <c r="AM350" s="49" t="s">
        <v>251</v>
      </c>
      <c r="AN350" s="49" t="s">
        <v>252</v>
      </c>
      <c r="AO350" s="49" t="s">
        <v>254</v>
      </c>
      <c r="AP350" s="49"/>
      <c r="AQ350" s="49"/>
      <c r="AR350" s="49">
        <v>118.64199726</v>
      </c>
      <c r="AS350" s="49"/>
      <c r="AT350" s="49">
        <v>1475.0600219999999</v>
      </c>
      <c r="AU350" s="49">
        <v>0.69474866084999998</v>
      </c>
      <c r="AV350" s="49"/>
      <c r="AW350" s="49"/>
      <c r="AX350" s="49">
        <v>0.44133443235999997</v>
      </c>
      <c r="AY350" s="49" t="s">
        <v>46</v>
      </c>
      <c r="AZ350" s="49" t="s">
        <v>166</v>
      </c>
      <c r="BA350" s="49" t="s">
        <v>29</v>
      </c>
      <c r="BB350" s="49"/>
      <c r="BC350" s="49"/>
      <c r="BD350" s="110" t="s">
        <v>150</v>
      </c>
      <c r="BE350" s="105" t="s">
        <v>1198</v>
      </c>
      <c r="BF350" s="105">
        <v>0.97012248800000001</v>
      </c>
      <c r="BG350" s="105">
        <v>1</v>
      </c>
      <c r="BH350" s="105">
        <v>0.97499999999999998</v>
      </c>
      <c r="BI350" s="15" t="s">
        <v>1389</v>
      </c>
      <c r="BJ350" s="15">
        <v>0</v>
      </c>
    </row>
    <row r="351" spans="1:62" x14ac:dyDescent="0.25">
      <c r="A351" s="114">
        <f t="shared" si="10"/>
        <v>1</v>
      </c>
      <c r="B351" s="3">
        <v>1.25</v>
      </c>
      <c r="C351" s="3">
        <v>10.25</v>
      </c>
      <c r="D351" s="3">
        <v>50286</v>
      </c>
      <c r="E351" s="28" t="s">
        <v>1266</v>
      </c>
      <c r="F351" s="11">
        <v>350</v>
      </c>
      <c r="G351" s="13"/>
      <c r="H351" s="18" t="s">
        <v>49</v>
      </c>
      <c r="I351" s="18"/>
      <c r="J351" s="18">
        <v>10.28</v>
      </c>
      <c r="K351" s="18">
        <v>1.38</v>
      </c>
      <c r="L351" s="18">
        <f t="shared" si="11"/>
        <v>0</v>
      </c>
      <c r="M351" s="18">
        <v>51</v>
      </c>
      <c r="N351" s="18">
        <v>38</v>
      </c>
      <c r="O351" s="18">
        <v>67</v>
      </c>
      <c r="P351" s="11">
        <v>51</v>
      </c>
      <c r="Q351" s="115">
        <v>214.16238920000001</v>
      </c>
      <c r="R351" s="115">
        <v>1275.7528890000001</v>
      </c>
      <c r="S351" s="115">
        <v>542.18958190000001</v>
      </c>
      <c r="T351" s="115">
        <v>0</v>
      </c>
      <c r="U351" s="115">
        <v>5</v>
      </c>
      <c r="V351" s="111">
        <v>0.56447994700000004</v>
      </c>
      <c r="W351" s="115">
        <v>0</v>
      </c>
      <c r="X351" s="18">
        <v>1111.4133497</v>
      </c>
      <c r="Y351" s="90">
        <v>4.5887517919202835E-2</v>
      </c>
      <c r="Z351" s="121">
        <v>0.1678713730113876</v>
      </c>
      <c r="AA351" s="105" t="s">
        <v>588</v>
      </c>
      <c r="AB351" s="18"/>
      <c r="AC351" s="18"/>
      <c r="AD351" s="18" t="s">
        <v>36</v>
      </c>
      <c r="AE351" s="18" t="s">
        <v>347</v>
      </c>
      <c r="AF351" s="54" t="s">
        <v>43</v>
      </c>
      <c r="AG351" s="18"/>
      <c r="AH351" s="18" t="s">
        <v>25</v>
      </c>
      <c r="AI351" s="18"/>
      <c r="AJ351" s="18"/>
      <c r="AK351" s="18"/>
      <c r="AL351" s="18">
        <v>3</v>
      </c>
      <c r="AM351" s="18" t="s">
        <v>345</v>
      </c>
      <c r="AN351" s="18" t="s">
        <v>346</v>
      </c>
      <c r="AO351" s="18"/>
      <c r="AP351" s="18"/>
      <c r="AQ351" s="18"/>
      <c r="AR351" s="18">
        <v>105.12399738000001</v>
      </c>
      <c r="AS351" s="18"/>
      <c r="AT351" s="18">
        <v>1433.7466881</v>
      </c>
      <c r="AU351" s="18">
        <v>0.77658606786999995</v>
      </c>
      <c r="AV351" s="18"/>
      <c r="AW351" s="18"/>
      <c r="AX351" s="18">
        <v>0.48445998827999998</v>
      </c>
      <c r="AY351" s="18" t="s">
        <v>27</v>
      </c>
      <c r="AZ351" s="18" t="s">
        <v>47</v>
      </c>
      <c r="BA351" s="18" t="s">
        <v>54</v>
      </c>
      <c r="BB351" s="18"/>
      <c r="BC351" s="18"/>
      <c r="BD351" s="110" t="s">
        <v>49</v>
      </c>
      <c r="BE351" s="105" t="s">
        <v>1198</v>
      </c>
      <c r="BF351" s="105">
        <v>0.99082528199999997</v>
      </c>
      <c r="BG351" s="105">
        <v>1</v>
      </c>
      <c r="BH351" s="105">
        <v>0.96</v>
      </c>
      <c r="BI351" s="15" t="s">
        <v>1389</v>
      </c>
      <c r="BJ351" s="15">
        <v>0</v>
      </c>
    </row>
    <row r="352" spans="1:62" x14ac:dyDescent="0.25">
      <c r="A352" s="114">
        <f t="shared" si="10"/>
        <v>1</v>
      </c>
      <c r="B352" s="3">
        <v>1.75</v>
      </c>
      <c r="C352" s="3">
        <v>9.75</v>
      </c>
      <c r="D352" s="3">
        <v>50484</v>
      </c>
      <c r="E352" s="28" t="s">
        <v>1266</v>
      </c>
      <c r="F352" s="11">
        <v>351</v>
      </c>
      <c r="G352" s="13"/>
      <c r="H352" s="18" t="s">
        <v>49</v>
      </c>
      <c r="I352" s="18"/>
      <c r="J352" s="18">
        <v>9.75</v>
      </c>
      <c r="K352" s="18">
        <v>1.75</v>
      </c>
      <c r="L352" s="18">
        <f t="shared" si="11"/>
        <v>0</v>
      </c>
      <c r="M352" s="18">
        <v>147</v>
      </c>
      <c r="N352" s="18">
        <v>122</v>
      </c>
      <c r="O352" s="18">
        <v>172</v>
      </c>
      <c r="P352" s="11">
        <v>147</v>
      </c>
      <c r="Q352" s="115">
        <v>145.20689999999999</v>
      </c>
      <c r="R352" s="115">
        <v>1242.8545360000001</v>
      </c>
      <c r="S352" s="115">
        <v>259.7261924</v>
      </c>
      <c r="T352" s="115">
        <v>0</v>
      </c>
      <c r="U352" s="115">
        <v>4.5</v>
      </c>
      <c r="V352" s="111">
        <v>0.63174998800000004</v>
      </c>
      <c r="W352" s="115">
        <v>0</v>
      </c>
      <c r="X352" s="18">
        <v>1164.3266894000001</v>
      </c>
      <c r="Y352" s="90">
        <v>0.1262532254377437</v>
      </c>
      <c r="Z352" s="121">
        <v>0.11683338302527248</v>
      </c>
      <c r="AA352" s="105" t="s">
        <v>545</v>
      </c>
      <c r="AB352" s="18"/>
      <c r="AC352" s="18"/>
      <c r="AD352" s="18" t="s">
        <v>73</v>
      </c>
      <c r="AE352" s="18" t="s">
        <v>788</v>
      </c>
      <c r="AF352" s="54" t="s">
        <v>43</v>
      </c>
      <c r="AG352" s="18"/>
      <c r="AH352" s="18" t="s">
        <v>25</v>
      </c>
      <c r="AI352" s="18"/>
      <c r="AJ352" s="18"/>
      <c r="AK352" s="18"/>
      <c r="AL352" s="18">
        <v>2</v>
      </c>
      <c r="AM352" s="18" t="s">
        <v>164</v>
      </c>
      <c r="AN352" s="18" t="s">
        <v>165</v>
      </c>
      <c r="AO352" s="18"/>
      <c r="AP352" s="18"/>
      <c r="AQ352" s="18"/>
      <c r="AR352" s="18">
        <v>106.1809975</v>
      </c>
      <c r="AS352" s="18"/>
      <c r="AT352" s="18">
        <v>1401.1833558000001</v>
      </c>
      <c r="AU352" s="18">
        <v>0.83286854364999996</v>
      </c>
      <c r="AV352" s="18"/>
      <c r="AW352" s="18"/>
      <c r="AX352" s="18">
        <v>0.52376998067000002</v>
      </c>
      <c r="AY352" s="18" t="s">
        <v>27</v>
      </c>
      <c r="AZ352" s="18" t="s">
        <v>166</v>
      </c>
      <c r="BA352" s="18" t="s">
        <v>29</v>
      </c>
      <c r="BB352" s="18"/>
      <c r="BC352" s="18"/>
      <c r="BD352" s="110" t="s">
        <v>49</v>
      </c>
      <c r="BE352" s="105" t="s">
        <v>1198</v>
      </c>
      <c r="BF352" s="105">
        <v>1</v>
      </c>
      <c r="BG352" s="105">
        <v>1</v>
      </c>
      <c r="BH352" s="105">
        <v>0.95</v>
      </c>
      <c r="BI352" s="15" t="s">
        <v>1389</v>
      </c>
      <c r="BJ352" s="15">
        <v>0</v>
      </c>
    </row>
    <row r="353" spans="1:62" x14ac:dyDescent="0.25">
      <c r="A353" s="114">
        <f t="shared" si="10"/>
        <v>1</v>
      </c>
      <c r="B353" s="3">
        <v>-0.75</v>
      </c>
      <c r="C353" s="3">
        <v>9.25</v>
      </c>
      <c r="D353" s="3">
        <v>50681</v>
      </c>
      <c r="E353" s="28" t="s">
        <v>1266</v>
      </c>
      <c r="F353" s="11">
        <v>352</v>
      </c>
      <c r="G353" s="13"/>
      <c r="H353" s="18" t="s">
        <v>150</v>
      </c>
      <c r="I353" s="18"/>
      <c r="J353" s="18">
        <v>9.43</v>
      </c>
      <c r="K353" s="18">
        <v>-0.85</v>
      </c>
      <c r="L353" s="18">
        <f t="shared" si="11"/>
        <v>0</v>
      </c>
      <c r="M353" s="18">
        <v>32</v>
      </c>
      <c r="N353" s="18">
        <v>11</v>
      </c>
      <c r="O353" s="18">
        <v>73</v>
      </c>
      <c r="P353" s="11">
        <v>32</v>
      </c>
      <c r="Q353" s="115">
        <v>133.77987440000001</v>
      </c>
      <c r="R353" s="115">
        <v>1124.823378</v>
      </c>
      <c r="S353" s="115">
        <v>209.2076299</v>
      </c>
      <c r="T353" s="115">
        <v>0</v>
      </c>
      <c r="U353" s="115">
        <v>5.5</v>
      </c>
      <c r="V353" s="111">
        <v>0.74107998600000002</v>
      </c>
      <c r="W353" s="115">
        <v>0</v>
      </c>
      <c r="X353" s="18">
        <v>1115.4333501000001</v>
      </c>
      <c r="Y353" s="90">
        <v>2.868840168453916E-2</v>
      </c>
      <c r="Z353" s="121">
        <v>0.11893411628598548</v>
      </c>
      <c r="AA353" s="105" t="s">
        <v>562</v>
      </c>
      <c r="AB353" s="18"/>
      <c r="AC353" s="18"/>
      <c r="AD353" s="18" t="s">
        <v>51</v>
      </c>
      <c r="AE353" s="18" t="s">
        <v>234</v>
      </c>
      <c r="AF353" s="54" t="s">
        <v>23</v>
      </c>
      <c r="AG353" s="18" t="s">
        <v>42</v>
      </c>
      <c r="AH353" s="18" t="s">
        <v>61</v>
      </c>
      <c r="AI353" s="18"/>
      <c r="AJ353" s="18"/>
      <c r="AK353" s="18"/>
      <c r="AL353" s="18">
        <v>3</v>
      </c>
      <c r="AM353" s="18" t="s">
        <v>233</v>
      </c>
      <c r="AN353" s="18" t="s">
        <v>216</v>
      </c>
      <c r="AO353" s="18"/>
      <c r="AP353" s="18"/>
      <c r="AQ353" s="18"/>
      <c r="AR353" s="18">
        <v>138.49233075999999</v>
      </c>
      <c r="AS353" s="18"/>
      <c r="AT353" s="18">
        <v>1424.3033548000001</v>
      </c>
      <c r="AU353" s="18">
        <v>0.7840510651</v>
      </c>
      <c r="AV353" s="18"/>
      <c r="AW353" s="18"/>
      <c r="AX353" s="18">
        <v>0.41287665565999998</v>
      </c>
      <c r="AY353" s="18" t="s">
        <v>46</v>
      </c>
      <c r="AZ353" s="18" t="s">
        <v>166</v>
      </c>
      <c r="BA353" s="18" t="s">
        <v>29</v>
      </c>
      <c r="BB353" s="18"/>
      <c r="BC353" s="18"/>
      <c r="BD353" s="110" t="s">
        <v>150</v>
      </c>
      <c r="BE353" s="105" t="s">
        <v>1198</v>
      </c>
      <c r="BF353" s="105">
        <v>0.91489884499999996</v>
      </c>
      <c r="BG353" s="105">
        <v>1</v>
      </c>
      <c r="BH353" s="105">
        <v>0.97</v>
      </c>
      <c r="BI353" s="15" t="s">
        <v>1389</v>
      </c>
      <c r="BJ353" s="15">
        <v>0</v>
      </c>
    </row>
    <row r="354" spans="1:62" x14ac:dyDescent="0.25">
      <c r="A354" s="114">
        <f t="shared" si="10"/>
        <v>1</v>
      </c>
      <c r="B354" s="3">
        <v>38.75</v>
      </c>
      <c r="C354" s="3">
        <v>9.25</v>
      </c>
      <c r="D354" s="3">
        <v>50760</v>
      </c>
      <c r="E354" s="86" t="s">
        <v>1266</v>
      </c>
      <c r="F354" s="11">
        <v>353</v>
      </c>
      <c r="G354" s="48"/>
      <c r="H354" s="49" t="s">
        <v>41</v>
      </c>
      <c r="I354" s="49"/>
      <c r="J354" s="49">
        <v>9.4</v>
      </c>
      <c r="K354" s="49">
        <v>38.64</v>
      </c>
      <c r="L354" s="18">
        <f t="shared" si="11"/>
        <v>0</v>
      </c>
      <c r="M354" s="18">
        <v>160</v>
      </c>
      <c r="N354" s="18">
        <v>80</v>
      </c>
      <c r="O354" s="18">
        <v>258</v>
      </c>
      <c r="P354" s="11">
        <v>160</v>
      </c>
      <c r="Q354" s="115">
        <v>47.341391110000004</v>
      </c>
      <c r="R354" s="115">
        <v>1090.8755759999999</v>
      </c>
      <c r="S354" s="115">
        <v>179.80637530000001</v>
      </c>
      <c r="T354" s="115">
        <v>1.6786381999999999E-2</v>
      </c>
      <c r="U354" s="115">
        <v>3.7</v>
      </c>
      <c r="V354" s="111">
        <v>0.26774999500000002</v>
      </c>
      <c r="W354" s="115">
        <v>0</v>
      </c>
      <c r="X354" s="49">
        <v>1215.0733556</v>
      </c>
      <c r="Y354" s="90">
        <v>0.13167929266376879</v>
      </c>
      <c r="Z354" s="121">
        <v>4.3397608447673805E-2</v>
      </c>
      <c r="AA354" s="105" t="s">
        <v>553</v>
      </c>
      <c r="AB354" s="49"/>
      <c r="AC354" s="49"/>
      <c r="AD354" s="49" t="s">
        <v>348</v>
      </c>
      <c r="AE354" s="49" t="s">
        <v>351</v>
      </c>
      <c r="AF354" s="80" t="s">
        <v>42</v>
      </c>
      <c r="AG354" s="49" t="s">
        <v>23</v>
      </c>
      <c r="AH354" s="49" t="s">
        <v>25</v>
      </c>
      <c r="AI354" s="49"/>
      <c r="AJ354" s="49"/>
      <c r="AK354" s="49"/>
      <c r="AL354" s="49">
        <v>4</v>
      </c>
      <c r="AM354" s="49" t="s">
        <v>350</v>
      </c>
      <c r="AN354" s="49" t="s">
        <v>287</v>
      </c>
      <c r="AO354" s="49"/>
      <c r="AP354" s="49"/>
      <c r="AQ354" s="49"/>
      <c r="AR354" s="49">
        <v>99.186664524999998</v>
      </c>
      <c r="AS354" s="49"/>
      <c r="AT354" s="49">
        <v>1149.0266827</v>
      </c>
      <c r="AU354" s="49">
        <v>1.0580982071</v>
      </c>
      <c r="AV354" s="49"/>
      <c r="AW354" s="49"/>
      <c r="AX354" s="49">
        <v>0.45769554773999999</v>
      </c>
      <c r="AY354" s="49" t="s">
        <v>46</v>
      </c>
      <c r="AZ354" s="49" t="s">
        <v>47</v>
      </c>
      <c r="BA354" s="49" t="s">
        <v>54</v>
      </c>
      <c r="BB354" s="49"/>
      <c r="BC354" s="49"/>
      <c r="BD354" s="110" t="s">
        <v>1325</v>
      </c>
      <c r="BE354" s="105" t="s">
        <v>1198</v>
      </c>
      <c r="BF354" s="105">
        <v>0.99898000099999995</v>
      </c>
      <c r="BG354" s="105">
        <v>1</v>
      </c>
      <c r="BH354" s="105">
        <v>0.85</v>
      </c>
      <c r="BI354" s="15" t="s">
        <v>1389</v>
      </c>
      <c r="BJ354" s="15">
        <v>0</v>
      </c>
    </row>
    <row r="355" spans="1:62" x14ac:dyDescent="0.25">
      <c r="A355" s="114">
        <f t="shared" si="10"/>
        <v>1</v>
      </c>
      <c r="B355" s="3">
        <v>38.75</v>
      </c>
      <c r="C355" s="3">
        <v>8.75</v>
      </c>
      <c r="D355" s="3">
        <v>50966</v>
      </c>
      <c r="E355" s="185" t="s">
        <v>1266</v>
      </c>
      <c r="F355" s="11">
        <v>354</v>
      </c>
      <c r="G355" s="201" t="s">
        <v>1573</v>
      </c>
      <c r="H355" s="185" t="s">
        <v>1248</v>
      </c>
      <c r="I355" s="185" t="s">
        <v>1571</v>
      </c>
      <c r="J355" s="185">
        <v>8.94</v>
      </c>
      <c r="K355" s="185">
        <v>38.840000000000003</v>
      </c>
      <c r="L355" s="18">
        <f t="shared" si="11"/>
        <v>1</v>
      </c>
      <c r="M355" s="185">
        <v>114.6</v>
      </c>
      <c r="N355" s="185">
        <v>105</v>
      </c>
      <c r="O355" s="185">
        <v>273</v>
      </c>
      <c r="P355" s="200">
        <v>198</v>
      </c>
      <c r="Q355" s="187">
        <v>30.492642379999999</v>
      </c>
      <c r="R355" s="187">
        <v>1006.728301</v>
      </c>
      <c r="S355" s="187">
        <v>86.490987599999997</v>
      </c>
      <c r="T355" s="187">
        <v>0</v>
      </c>
      <c r="U355" s="187">
        <v>3.1</v>
      </c>
      <c r="V355" s="188">
        <v>0.382462472</v>
      </c>
      <c r="W355" s="187">
        <v>1</v>
      </c>
      <c r="X355" s="185">
        <v>1254</v>
      </c>
      <c r="Y355" s="189">
        <v>0.21770334928229665</v>
      </c>
      <c r="Z355" s="190">
        <v>3.0288849871822107E-2</v>
      </c>
      <c r="AA355" s="191" t="s">
        <v>1572</v>
      </c>
      <c r="AB355" s="185"/>
      <c r="AC355" s="185"/>
      <c r="AD355" s="185" t="s">
        <v>36</v>
      </c>
      <c r="AE355" s="185" t="s">
        <v>231</v>
      </c>
      <c r="AF355" s="204" t="s">
        <v>23</v>
      </c>
      <c r="AG355" s="185" t="s">
        <v>42</v>
      </c>
      <c r="AH355" s="185" t="s">
        <v>25</v>
      </c>
      <c r="AI355" s="185"/>
      <c r="AJ355" s="185"/>
      <c r="AK355" s="185"/>
      <c r="AL355" s="185">
        <v>3</v>
      </c>
      <c r="AM355" s="185" t="s">
        <v>229</v>
      </c>
      <c r="AN355" s="185" t="s">
        <v>230</v>
      </c>
      <c r="AO355" s="185" t="s">
        <v>232</v>
      </c>
      <c r="AP355" s="185"/>
      <c r="AQ355" s="185"/>
      <c r="AR355" s="185">
        <v>96.488331134000006</v>
      </c>
      <c r="AS355" s="185"/>
      <c r="AT355" s="185">
        <v>1197.6700195999999</v>
      </c>
      <c r="AU355" s="185">
        <v>0.90875390771999998</v>
      </c>
      <c r="AV355" s="185"/>
      <c r="AW355" s="185"/>
      <c r="AX355" s="185">
        <v>0.37572054663999999</v>
      </c>
      <c r="AY355" s="185" t="s">
        <v>46</v>
      </c>
      <c r="AZ355" s="185" t="s">
        <v>224</v>
      </c>
      <c r="BA355" s="185" t="s">
        <v>54</v>
      </c>
      <c r="BB355" s="185"/>
      <c r="BC355" s="185"/>
      <c r="BD355" s="181" t="s">
        <v>1325</v>
      </c>
      <c r="BE355" s="191" t="s">
        <v>1198</v>
      </c>
      <c r="BF355" s="191">
        <v>0.99985868899999997</v>
      </c>
      <c r="BG355" s="191">
        <v>1</v>
      </c>
      <c r="BH355" s="191">
        <v>0.77500000000000002</v>
      </c>
      <c r="BI355" s="15" t="s">
        <v>1389</v>
      </c>
      <c r="BJ355" s="15">
        <v>0</v>
      </c>
    </row>
    <row r="356" spans="1:62" x14ac:dyDescent="0.25">
      <c r="A356" s="114">
        <f t="shared" si="10"/>
        <v>1</v>
      </c>
      <c r="B356" s="3">
        <v>78.25</v>
      </c>
      <c r="C356" s="3">
        <v>8.75</v>
      </c>
      <c r="D356" s="3">
        <v>50993</v>
      </c>
      <c r="E356" s="20" t="s">
        <v>522</v>
      </c>
      <c r="F356" s="11">
        <v>355</v>
      </c>
      <c r="G356" s="13" t="s">
        <v>1041</v>
      </c>
      <c r="H356" s="18"/>
      <c r="I356" s="18"/>
      <c r="J356" s="18">
        <v>8.8000000000000007</v>
      </c>
      <c r="K356" s="18">
        <v>78.099999999999994</v>
      </c>
      <c r="L356" s="18">
        <f t="shared" si="11"/>
        <v>0</v>
      </c>
      <c r="M356" s="18">
        <v>55.280000000000008</v>
      </c>
      <c r="N356" s="18">
        <v>16.3</v>
      </c>
      <c r="O356" s="18">
        <v>82.3</v>
      </c>
      <c r="P356" s="11">
        <v>60</v>
      </c>
      <c r="Q356" s="115">
        <v>49.876698990000001</v>
      </c>
      <c r="R356" s="115">
        <v>731.91136140000003</v>
      </c>
      <c r="S356" s="115">
        <v>151.81025959999999</v>
      </c>
      <c r="T356" s="115">
        <v>0</v>
      </c>
      <c r="U356" s="115">
        <v>5.5</v>
      </c>
      <c r="V356" s="111">
        <v>0.65183997199999999</v>
      </c>
      <c r="W356" s="115">
        <v>1</v>
      </c>
      <c r="X356" s="18">
        <v>582</v>
      </c>
      <c r="Y356" s="90">
        <v>9.4982817869415828E-2</v>
      </c>
      <c r="Z356" s="121">
        <v>6.814581877335775E-2</v>
      </c>
      <c r="AA356" s="105" t="s">
        <v>628</v>
      </c>
      <c r="AB356" s="18"/>
      <c r="AC356" s="18"/>
      <c r="AD356" s="18"/>
      <c r="AE356" s="18"/>
      <c r="AF356" s="54" t="s">
        <v>422</v>
      </c>
      <c r="AG356" s="18"/>
      <c r="AH356" s="18"/>
      <c r="AI356" s="18">
        <v>0.180787000000005</v>
      </c>
      <c r="AJ356" s="18">
        <v>0</v>
      </c>
      <c r="AK356" s="18">
        <v>354.35998535156301</v>
      </c>
      <c r="AL356" s="18"/>
      <c r="AM356" s="18"/>
      <c r="AN356" s="18"/>
      <c r="AO356" s="18"/>
      <c r="AP356" s="18"/>
      <c r="AQ356" s="18"/>
      <c r="AR356" s="18">
        <v>67</v>
      </c>
      <c r="AS356" s="18">
        <v>28.798856423173799</v>
      </c>
      <c r="AT356" s="18">
        <v>1514</v>
      </c>
      <c r="AU356" s="18">
        <v>0.38441215323646</v>
      </c>
      <c r="AV356" s="18">
        <v>0.88782399892806996</v>
      </c>
      <c r="AW356" s="18">
        <v>21.158969879150401</v>
      </c>
      <c r="AX356" s="18"/>
      <c r="AY356" s="18"/>
      <c r="AZ356" s="18" t="s">
        <v>436</v>
      </c>
      <c r="BA356" s="18" t="s">
        <v>442</v>
      </c>
      <c r="BB356" s="18"/>
      <c r="BC356" s="18"/>
      <c r="BD356" s="110" t="s">
        <v>477</v>
      </c>
      <c r="BE356" s="105" t="s">
        <v>1195</v>
      </c>
      <c r="BF356" s="105">
        <v>0.24962171499999999</v>
      </c>
      <c r="BG356" s="105">
        <v>0.25</v>
      </c>
      <c r="BH356" s="105">
        <v>0.97</v>
      </c>
      <c r="BI356" s="15" t="s">
        <v>1389</v>
      </c>
      <c r="BJ356" s="15">
        <v>1</v>
      </c>
    </row>
    <row r="357" spans="1:62" x14ac:dyDescent="0.25">
      <c r="A357" s="114">
        <f t="shared" si="10"/>
        <v>1</v>
      </c>
      <c r="B357" s="3">
        <v>5.75</v>
      </c>
      <c r="C357" s="3">
        <v>8.25</v>
      </c>
      <c r="D357" s="3">
        <v>51100</v>
      </c>
      <c r="E357" s="52" t="s">
        <v>522</v>
      </c>
      <c r="F357" s="11">
        <v>356</v>
      </c>
      <c r="G357" s="48"/>
      <c r="H357" s="18"/>
      <c r="I357" s="49"/>
      <c r="J357" s="49">
        <v>8.407</v>
      </c>
      <c r="K357" s="49">
        <v>5.8</v>
      </c>
      <c r="L357" s="18">
        <f t="shared" si="11"/>
        <v>0</v>
      </c>
      <c r="M357" s="25">
        <v>37.5</v>
      </c>
      <c r="N357" s="83">
        <v>37.5</v>
      </c>
      <c r="O357" s="83">
        <v>37.5</v>
      </c>
      <c r="P357" s="83">
        <v>37.5</v>
      </c>
      <c r="Q357" s="115">
        <v>180.64486539999999</v>
      </c>
      <c r="R357" s="115">
        <v>1277.7458099999999</v>
      </c>
      <c r="S357" s="115">
        <v>340.63754779999999</v>
      </c>
      <c r="T357" s="115">
        <v>0</v>
      </c>
      <c r="U357" s="115">
        <v>4.75</v>
      </c>
      <c r="V357" s="111">
        <v>0.66468000400000005</v>
      </c>
      <c r="W357" s="115">
        <v>0</v>
      </c>
      <c r="X357" s="49">
        <v>1297.5</v>
      </c>
      <c r="Y357" s="90">
        <v>2.8901734104046242E-2</v>
      </c>
      <c r="Z357" s="121">
        <v>0.14137777948024921</v>
      </c>
      <c r="AA357" s="105" t="s">
        <v>572</v>
      </c>
      <c r="AB357" s="49"/>
      <c r="AC357" s="49"/>
      <c r="AD357" s="49"/>
      <c r="AE357" s="49"/>
      <c r="AF357" s="80" t="s">
        <v>422</v>
      </c>
      <c r="AG357" s="49"/>
      <c r="AH357" s="49"/>
      <c r="AI357" s="49">
        <v>0.59886335999999996</v>
      </c>
      <c r="AJ357" s="49">
        <v>23.554399490356399</v>
      </c>
      <c r="AK357" s="49">
        <v>974.97576904296898</v>
      </c>
      <c r="AL357" s="49"/>
      <c r="AM357" s="49"/>
      <c r="AN357" s="49"/>
      <c r="AO357" s="49"/>
      <c r="AP357" s="49"/>
      <c r="AQ357" s="49"/>
      <c r="AR357" s="49">
        <v>98</v>
      </c>
      <c r="AS357" s="49">
        <v>28.112621209067999</v>
      </c>
      <c r="AT357" s="49">
        <v>1328.9666294117601</v>
      </c>
      <c r="AU357" s="49">
        <v>0.96220919184148401</v>
      </c>
      <c r="AV357" s="49">
        <v>1.5154355764389</v>
      </c>
      <c r="AW357" s="49">
        <v>31.982841491699201</v>
      </c>
      <c r="AX357" s="49"/>
      <c r="AY357" s="49"/>
      <c r="AZ357" s="49"/>
      <c r="BA357" s="49" t="s">
        <v>443</v>
      </c>
      <c r="BB357" s="49"/>
      <c r="BC357" s="49"/>
      <c r="BD357" s="110" t="s">
        <v>22</v>
      </c>
      <c r="BE357" s="105" t="s">
        <v>1198</v>
      </c>
      <c r="BF357" s="105">
        <v>0.99177316999999998</v>
      </c>
      <c r="BG357" s="105">
        <v>1</v>
      </c>
      <c r="BH357" s="105">
        <v>0.95499999999999996</v>
      </c>
      <c r="BI357" s="15" t="s">
        <v>1389</v>
      </c>
      <c r="BJ357" s="15">
        <v>0</v>
      </c>
    </row>
    <row r="358" spans="1:62" x14ac:dyDescent="0.25">
      <c r="A358" s="114">
        <f t="shared" si="10"/>
        <v>1</v>
      </c>
      <c r="B358" s="3">
        <v>2.25</v>
      </c>
      <c r="C358" s="3">
        <v>6.75</v>
      </c>
      <c r="D358" s="3">
        <v>51670</v>
      </c>
      <c r="E358" s="28" t="s">
        <v>1266</v>
      </c>
      <c r="F358" s="11">
        <v>357</v>
      </c>
      <c r="G358" s="13" t="s">
        <v>773</v>
      </c>
      <c r="H358" s="18" t="s">
        <v>49</v>
      </c>
      <c r="I358" s="18"/>
      <c r="J358" s="18">
        <v>6.51</v>
      </c>
      <c r="K358" s="18">
        <v>2.2999999999999998</v>
      </c>
      <c r="L358" s="18">
        <f t="shared" si="11"/>
        <v>0</v>
      </c>
      <c r="M358" s="18">
        <v>120</v>
      </c>
      <c r="N358" s="18">
        <v>53</v>
      </c>
      <c r="O358" s="18">
        <v>149</v>
      </c>
      <c r="P358" s="11">
        <v>120</v>
      </c>
      <c r="Q358" s="115">
        <v>139.19221759999999</v>
      </c>
      <c r="R358" s="115">
        <v>1262.1670670000001</v>
      </c>
      <c r="S358" s="115">
        <v>254.22071070000001</v>
      </c>
      <c r="T358" s="115">
        <v>7.1826196999999994E-2</v>
      </c>
      <c r="U358" s="115">
        <v>4.5</v>
      </c>
      <c r="V358" s="111">
        <v>0.92625004099999997</v>
      </c>
      <c r="W358" s="115">
        <v>0</v>
      </c>
      <c r="X358" s="18">
        <v>1344.5800243000001</v>
      </c>
      <c r="Y358" s="90">
        <v>8.9247198256178939E-2</v>
      </c>
      <c r="Z358" s="121">
        <v>0.11028034342787996</v>
      </c>
      <c r="AA358" s="105" t="s">
        <v>548</v>
      </c>
      <c r="AB358" s="18"/>
      <c r="AC358" s="18"/>
      <c r="AD358" s="18" t="s">
        <v>51</v>
      </c>
      <c r="AE358" s="18" t="s">
        <v>53</v>
      </c>
      <c r="AF358" s="54" t="s">
        <v>43</v>
      </c>
      <c r="AG358" s="18" t="s">
        <v>24</v>
      </c>
      <c r="AH358" s="18" t="s">
        <v>25</v>
      </c>
      <c r="AI358" s="18"/>
      <c r="AJ358" s="18"/>
      <c r="AK358" s="18"/>
      <c r="AL358" s="18">
        <v>4</v>
      </c>
      <c r="AM358" s="18" t="s">
        <v>50</v>
      </c>
      <c r="AN358" s="18" t="s">
        <v>52</v>
      </c>
      <c r="AO358" s="18"/>
      <c r="AP358" s="18"/>
      <c r="AQ358" s="18"/>
      <c r="AR358" s="18">
        <v>139.17133057000001</v>
      </c>
      <c r="AS358" s="18"/>
      <c r="AT358" s="18">
        <v>1298.6933529999999</v>
      </c>
      <c r="AU358" s="18">
        <v>1.0388571535</v>
      </c>
      <c r="AV358" s="18"/>
      <c r="AW358" s="18"/>
      <c r="AX358" s="18">
        <v>0.65001219907999996</v>
      </c>
      <c r="AY358" s="18" t="s">
        <v>46</v>
      </c>
      <c r="AZ358" s="18" t="s">
        <v>39</v>
      </c>
      <c r="BA358" s="18" t="s">
        <v>54</v>
      </c>
      <c r="BB358" s="18"/>
      <c r="BC358" s="18"/>
      <c r="BD358" s="110" t="s">
        <v>49</v>
      </c>
      <c r="BE358" s="105" t="s">
        <v>1198</v>
      </c>
      <c r="BF358" s="105">
        <v>0.88241781799999996</v>
      </c>
      <c r="BG358" s="105">
        <v>1</v>
      </c>
      <c r="BH358" s="105">
        <v>0.95</v>
      </c>
      <c r="BI358" s="15" t="s">
        <v>1389</v>
      </c>
      <c r="BJ358" s="15">
        <v>0</v>
      </c>
    </row>
    <row r="359" spans="1:62" x14ac:dyDescent="0.25">
      <c r="A359" s="114">
        <f t="shared" si="10"/>
        <v>1</v>
      </c>
      <c r="B359" s="3">
        <v>1.25</v>
      </c>
      <c r="C359" s="3">
        <v>6.25</v>
      </c>
      <c r="D359" s="3">
        <v>51852</v>
      </c>
      <c r="E359" s="28" t="s">
        <v>1266</v>
      </c>
      <c r="F359" s="11">
        <v>358</v>
      </c>
      <c r="G359" s="13"/>
      <c r="H359" s="18" t="s">
        <v>225</v>
      </c>
      <c r="I359" s="18"/>
      <c r="J359" s="18">
        <v>6.48</v>
      </c>
      <c r="K359" s="18">
        <v>1.31</v>
      </c>
      <c r="L359" s="18">
        <f t="shared" si="11"/>
        <v>1</v>
      </c>
      <c r="M359" s="18">
        <v>63</v>
      </c>
      <c r="N359" s="18">
        <v>38</v>
      </c>
      <c r="O359" s="18">
        <v>88</v>
      </c>
      <c r="P359" s="11">
        <v>63</v>
      </c>
      <c r="Q359" s="115">
        <v>20.405424450000002</v>
      </c>
      <c r="R359" s="115">
        <v>935.62070549999999</v>
      </c>
      <c r="S359" s="115">
        <v>38.639477900000003</v>
      </c>
      <c r="T359" s="115">
        <v>0.30580064499999998</v>
      </c>
      <c r="U359" s="115">
        <v>5</v>
      </c>
      <c r="V359" s="111">
        <v>0.959999979</v>
      </c>
      <c r="W359" s="115">
        <v>1</v>
      </c>
      <c r="X359" s="18">
        <v>1048.0900191000001</v>
      </c>
      <c r="Y359" s="90">
        <v>6.0109340659591816E-2</v>
      </c>
      <c r="Z359" s="121">
        <v>2.1809504997147313E-2</v>
      </c>
      <c r="AA359" s="105" t="s">
        <v>531</v>
      </c>
      <c r="AB359" s="18"/>
      <c r="AC359" s="18"/>
      <c r="AD359" s="18" t="s">
        <v>51</v>
      </c>
      <c r="AE359" s="18" t="s">
        <v>228</v>
      </c>
      <c r="AF359" s="54" t="s">
        <v>42</v>
      </c>
      <c r="AG359" s="18" t="s">
        <v>60</v>
      </c>
      <c r="AH359" s="18" t="s">
        <v>25</v>
      </c>
      <c r="AI359" s="18"/>
      <c r="AJ359" s="18"/>
      <c r="AK359" s="18"/>
      <c r="AL359" s="18">
        <v>3</v>
      </c>
      <c r="AM359" s="18" t="s">
        <v>226</v>
      </c>
      <c r="AN359" s="18" t="s">
        <v>227</v>
      </c>
      <c r="AO359" s="18"/>
      <c r="AP359" s="18"/>
      <c r="AQ359" s="18"/>
      <c r="AR359" s="18">
        <v>103.82499783</v>
      </c>
      <c r="AS359" s="18"/>
      <c r="AT359" s="18">
        <v>1265.9600198000001</v>
      </c>
      <c r="AU359" s="18">
        <v>0.82956101670000004</v>
      </c>
      <c r="AV359" s="18"/>
      <c r="AW359" s="18"/>
      <c r="AX359" s="18">
        <v>0.66336887678000001</v>
      </c>
      <c r="AY359" s="18" t="s">
        <v>27</v>
      </c>
      <c r="AZ359" s="18" t="s">
        <v>111</v>
      </c>
      <c r="BA359" s="18" t="s">
        <v>54</v>
      </c>
      <c r="BB359" s="18"/>
      <c r="BC359" s="18"/>
      <c r="BD359" s="110" t="s">
        <v>225</v>
      </c>
      <c r="BE359" s="105" t="s">
        <v>1198</v>
      </c>
      <c r="BF359" s="105">
        <v>0.72397879300000001</v>
      </c>
      <c r="BG359" s="105">
        <v>0.78</v>
      </c>
      <c r="BH359" s="105">
        <v>0.96</v>
      </c>
      <c r="BI359" s="15" t="s">
        <v>1389</v>
      </c>
      <c r="BJ359" s="15">
        <v>1</v>
      </c>
    </row>
    <row r="360" spans="1:62" x14ac:dyDescent="0.25">
      <c r="A360" s="114">
        <f t="shared" si="10"/>
        <v>1</v>
      </c>
      <c r="B360" s="3">
        <v>2.25</v>
      </c>
      <c r="C360" s="3">
        <v>6.25</v>
      </c>
      <c r="D360" s="3">
        <v>51854</v>
      </c>
      <c r="E360" s="28" t="s">
        <v>1266</v>
      </c>
      <c r="F360" s="11">
        <v>359</v>
      </c>
      <c r="G360" s="13"/>
      <c r="H360" s="18" t="s">
        <v>49</v>
      </c>
      <c r="I360" s="18"/>
      <c r="J360" s="18">
        <v>6.45</v>
      </c>
      <c r="K360" s="18">
        <v>2.35</v>
      </c>
      <c r="L360" s="18">
        <f t="shared" si="11"/>
        <v>1</v>
      </c>
      <c r="M360" s="18">
        <v>148</v>
      </c>
      <c r="N360" s="18">
        <v>49</v>
      </c>
      <c r="O360" s="18">
        <v>250</v>
      </c>
      <c r="P360" s="11">
        <v>148</v>
      </c>
      <c r="Q360" s="115">
        <v>54.246867880000003</v>
      </c>
      <c r="R360" s="115">
        <v>958.65943689999995</v>
      </c>
      <c r="S360" s="115">
        <v>140.49331240000001</v>
      </c>
      <c r="T360" s="115">
        <v>0</v>
      </c>
      <c r="U360" s="115">
        <v>5.5</v>
      </c>
      <c r="V360" s="111">
        <v>0.96514999899999998</v>
      </c>
      <c r="W360" s="115">
        <v>1</v>
      </c>
      <c r="X360" s="18">
        <v>1344.5800243000001</v>
      </c>
      <c r="Y360" s="90">
        <v>0.11007154451595402</v>
      </c>
      <c r="Z360" s="121">
        <v>5.6586172097998655E-2</v>
      </c>
      <c r="AA360" s="105" t="s">
        <v>588</v>
      </c>
      <c r="AB360" s="18"/>
      <c r="AC360" s="18"/>
      <c r="AD360" s="18" t="s">
        <v>36</v>
      </c>
      <c r="AE360" s="18" t="s">
        <v>344</v>
      </c>
      <c r="AF360" s="54" t="s">
        <v>43</v>
      </c>
      <c r="AG360" s="18"/>
      <c r="AH360" s="18" t="s">
        <v>25</v>
      </c>
      <c r="AI360" s="18"/>
      <c r="AJ360" s="18"/>
      <c r="AK360" s="18"/>
      <c r="AL360" s="18">
        <v>3</v>
      </c>
      <c r="AM360" s="18" t="s">
        <v>342</v>
      </c>
      <c r="AN360" s="18" t="s">
        <v>343</v>
      </c>
      <c r="AO360" s="18"/>
      <c r="AP360" s="18"/>
      <c r="AQ360" s="18"/>
      <c r="AR360" s="18">
        <v>139.17133057000001</v>
      </c>
      <c r="AS360" s="18"/>
      <c r="AT360" s="18">
        <v>1298.6933529999999</v>
      </c>
      <c r="AU360" s="18">
        <v>1.0388571535</v>
      </c>
      <c r="AV360" s="18"/>
      <c r="AW360" s="18"/>
      <c r="AX360" s="18">
        <v>0.54922331969000004</v>
      </c>
      <c r="AY360" s="18" t="s">
        <v>46</v>
      </c>
      <c r="AZ360" s="18" t="s">
        <v>77</v>
      </c>
      <c r="BA360" s="18" t="s">
        <v>67</v>
      </c>
      <c r="BB360" s="18"/>
      <c r="BC360" s="18"/>
      <c r="BD360" s="110" t="s">
        <v>49</v>
      </c>
      <c r="BE360" s="105" t="s">
        <v>1198</v>
      </c>
      <c r="BF360" s="105">
        <v>0.19075091</v>
      </c>
      <c r="BG360" s="105">
        <v>0.28000000000000003</v>
      </c>
      <c r="BH360" s="105">
        <v>0.97</v>
      </c>
      <c r="BI360" s="15" t="s">
        <v>1389</v>
      </c>
      <c r="BJ360" s="15">
        <v>1</v>
      </c>
    </row>
    <row r="361" spans="1:62" x14ac:dyDescent="0.25">
      <c r="A361" s="114">
        <f t="shared" si="10"/>
        <v>1</v>
      </c>
      <c r="B361" s="3">
        <v>10.25</v>
      </c>
      <c r="C361" s="3">
        <v>6.25</v>
      </c>
      <c r="D361" s="3">
        <v>51870</v>
      </c>
      <c r="E361" s="28" t="s">
        <v>1266</v>
      </c>
      <c r="F361" s="11">
        <v>360</v>
      </c>
      <c r="G361" s="41" t="s">
        <v>1149</v>
      </c>
      <c r="H361" s="18" t="s">
        <v>235</v>
      </c>
      <c r="I361" s="42" t="s">
        <v>880</v>
      </c>
      <c r="J361" s="42">
        <v>6.44</v>
      </c>
      <c r="K361" s="42">
        <v>10.31</v>
      </c>
      <c r="L361" s="18">
        <f t="shared" si="11"/>
        <v>0</v>
      </c>
      <c r="M361" s="42">
        <v>941</v>
      </c>
      <c r="N361" s="42">
        <v>700</v>
      </c>
      <c r="O361" s="42">
        <v>1040</v>
      </c>
      <c r="P361" s="100">
        <v>941</v>
      </c>
      <c r="Q361" s="115">
        <v>407.65409829999999</v>
      </c>
      <c r="R361" s="115">
        <v>2184.0013869999998</v>
      </c>
      <c r="S361" s="115">
        <v>1225.867203</v>
      </c>
      <c r="T361" s="115">
        <v>0</v>
      </c>
      <c r="U361" s="115">
        <v>4.3</v>
      </c>
      <c r="V361" s="111">
        <v>0.38850000499999998</v>
      </c>
      <c r="W361" s="115">
        <v>0</v>
      </c>
      <c r="X361" s="42">
        <v>3050</v>
      </c>
      <c r="Y361" s="90">
        <v>0.30852459016393441</v>
      </c>
      <c r="Z361" s="121">
        <v>0.18665468837478763</v>
      </c>
      <c r="AA361" s="105" t="s">
        <v>959</v>
      </c>
      <c r="AB361" s="42"/>
      <c r="AC361" s="42">
        <v>8</v>
      </c>
      <c r="AD361" s="42" t="s">
        <v>191</v>
      </c>
      <c r="AE361" s="42" t="s">
        <v>1114</v>
      </c>
      <c r="AF361" s="56" t="s">
        <v>23</v>
      </c>
      <c r="AG361" s="42" t="s">
        <v>60</v>
      </c>
      <c r="AH361" s="42" t="s">
        <v>25</v>
      </c>
      <c r="AI361" s="42"/>
      <c r="AJ361" s="42"/>
      <c r="AK361" s="42"/>
      <c r="AL361" s="42">
        <v>5</v>
      </c>
      <c r="AM361" s="42" t="s">
        <v>236</v>
      </c>
      <c r="AN361" s="42" t="s">
        <v>237</v>
      </c>
      <c r="AO361" s="42"/>
      <c r="AP361" s="42"/>
      <c r="AQ361" s="42"/>
      <c r="AR361" s="42">
        <v>168.58299596000001</v>
      </c>
      <c r="AS361" s="42"/>
      <c r="AT361" s="42">
        <v>1144.8800208</v>
      </c>
      <c r="AU361" s="42">
        <v>1.7142600975</v>
      </c>
      <c r="AV361" s="42"/>
      <c r="AW361" s="42"/>
      <c r="AX361" s="42">
        <v>0.68120109240000004</v>
      </c>
      <c r="AY361" s="42" t="s">
        <v>27</v>
      </c>
      <c r="AZ361" s="42" t="s">
        <v>124</v>
      </c>
      <c r="BA361" s="42" t="s">
        <v>40</v>
      </c>
      <c r="BB361" s="42"/>
      <c r="BC361" s="42"/>
      <c r="BD361" s="110" t="s">
        <v>235</v>
      </c>
      <c r="BE361" s="105" t="s">
        <v>1198</v>
      </c>
      <c r="BF361" s="105">
        <v>0.99825345200000004</v>
      </c>
      <c r="BG361" s="105">
        <v>1</v>
      </c>
      <c r="BH361" s="105">
        <v>0.92500000000000004</v>
      </c>
      <c r="BI361" s="15" t="s">
        <v>1389</v>
      </c>
      <c r="BJ361" s="15">
        <v>0</v>
      </c>
    </row>
    <row r="362" spans="1:62" x14ac:dyDescent="0.25">
      <c r="A362" s="114">
        <f t="shared" si="10"/>
        <v>1</v>
      </c>
      <c r="B362" s="3">
        <v>-0.25</v>
      </c>
      <c r="C362" s="3">
        <v>5.75</v>
      </c>
      <c r="D362" s="3">
        <v>52041</v>
      </c>
      <c r="E362" s="28" t="s">
        <v>1266</v>
      </c>
      <c r="F362" s="11">
        <v>361</v>
      </c>
      <c r="G362" s="13"/>
      <c r="H362" s="18" t="s">
        <v>150</v>
      </c>
      <c r="I362" s="18"/>
      <c r="J362" s="18">
        <v>5.83</v>
      </c>
      <c r="K362" s="34">
        <v>-0.33</v>
      </c>
      <c r="L362" s="18">
        <f t="shared" si="11"/>
        <v>1</v>
      </c>
      <c r="M362" s="18">
        <v>125</v>
      </c>
      <c r="N362" s="18">
        <v>94</v>
      </c>
      <c r="O362" s="18">
        <v>182</v>
      </c>
      <c r="P362" s="11">
        <v>125</v>
      </c>
      <c r="Q362" s="115">
        <v>10.64498528</v>
      </c>
      <c r="R362" s="115">
        <v>976.39773149999996</v>
      </c>
      <c r="S362" s="115">
        <v>29.658322869999999</v>
      </c>
      <c r="T362" s="115">
        <v>0</v>
      </c>
      <c r="U362" s="115">
        <v>5</v>
      </c>
      <c r="V362" s="111">
        <v>0.61487996599999994</v>
      </c>
      <c r="W362" s="115">
        <v>1</v>
      </c>
      <c r="X362" s="18">
        <v>979.36334920000002</v>
      </c>
      <c r="Y362" s="90">
        <v>0.12763393698784742</v>
      </c>
      <c r="Z362" s="121">
        <v>1.0902304400803798E-2</v>
      </c>
      <c r="AA362" s="105" t="s">
        <v>535</v>
      </c>
      <c r="AB362" s="18"/>
      <c r="AC362" s="18"/>
      <c r="AD362" s="18" t="s">
        <v>73</v>
      </c>
      <c r="AE362" s="18" t="s">
        <v>1115</v>
      </c>
      <c r="AF362" s="54" t="s">
        <v>60</v>
      </c>
      <c r="AG362" s="18" t="s">
        <v>34</v>
      </c>
      <c r="AH362" s="18" t="s">
        <v>25</v>
      </c>
      <c r="AI362" s="18"/>
      <c r="AJ362" s="18"/>
      <c r="AK362" s="18"/>
      <c r="AL362" s="18">
        <v>3</v>
      </c>
      <c r="AM362" s="18" t="s">
        <v>182</v>
      </c>
      <c r="AN362" s="18" t="s">
        <v>183</v>
      </c>
      <c r="AO362" s="18"/>
      <c r="AP362" s="18"/>
      <c r="AQ362" s="18"/>
      <c r="AR362" s="18">
        <v>149.91432972999999</v>
      </c>
      <c r="AS362" s="18"/>
      <c r="AT362" s="18">
        <v>1258.2733522000001</v>
      </c>
      <c r="AU362" s="18">
        <v>0.77917199260000003</v>
      </c>
      <c r="AV362" s="18"/>
      <c r="AW362" s="18"/>
      <c r="AX362" s="18">
        <v>0.67353109915999998</v>
      </c>
      <c r="AY362" s="18" t="s">
        <v>27</v>
      </c>
      <c r="AZ362" s="18" t="s">
        <v>184</v>
      </c>
      <c r="BA362" s="18" t="s">
        <v>54</v>
      </c>
      <c r="BB362" s="18"/>
      <c r="BC362" s="18"/>
      <c r="BD362" s="110" t="s">
        <v>150</v>
      </c>
      <c r="BE362" s="105" t="s">
        <v>1198</v>
      </c>
      <c r="BF362" s="105">
        <v>0.91799903599999999</v>
      </c>
      <c r="BG362" s="105">
        <v>0.92</v>
      </c>
      <c r="BH362" s="105">
        <v>0.96</v>
      </c>
      <c r="BI362" s="15" t="s">
        <v>1389</v>
      </c>
      <c r="BJ362" s="15">
        <v>1</v>
      </c>
    </row>
    <row r="363" spans="1:62" x14ac:dyDescent="0.25">
      <c r="A363" s="114">
        <f t="shared" si="10"/>
        <v>1</v>
      </c>
      <c r="B363" s="3">
        <v>10.25</v>
      </c>
      <c r="C363" s="3">
        <v>5.75</v>
      </c>
      <c r="D363" s="3">
        <v>52056</v>
      </c>
      <c r="E363" s="28" t="s">
        <v>1266</v>
      </c>
      <c r="F363" s="11">
        <v>362</v>
      </c>
      <c r="G363" s="11"/>
      <c r="H363" s="18" t="s">
        <v>235</v>
      </c>
      <c r="I363" s="11"/>
      <c r="J363" s="11">
        <v>5.99</v>
      </c>
      <c r="K363" s="11">
        <v>10.44</v>
      </c>
      <c r="L363" s="18">
        <f t="shared" si="11"/>
        <v>0</v>
      </c>
      <c r="M363" s="18">
        <v>251</v>
      </c>
      <c r="N363" s="11">
        <v>250</v>
      </c>
      <c r="O363" s="11">
        <v>330</v>
      </c>
      <c r="P363" s="11">
        <v>251</v>
      </c>
      <c r="Q363" s="115">
        <v>339.10039069999999</v>
      </c>
      <c r="R363" s="115">
        <v>2020.955946</v>
      </c>
      <c r="S363" s="115">
        <v>903.56747570000005</v>
      </c>
      <c r="T363" s="115">
        <v>0</v>
      </c>
      <c r="U363" s="115">
        <v>4.0999999999999996</v>
      </c>
      <c r="V363" s="111">
        <v>0.42524999400000002</v>
      </c>
      <c r="W363" s="115">
        <v>0</v>
      </c>
      <c r="X363" s="11">
        <v>2039.0000256000001</v>
      </c>
      <c r="Y363" s="90">
        <v>0.123099557061624</v>
      </c>
      <c r="Z363" s="116">
        <v>0.16779207457786083</v>
      </c>
      <c r="AA363" s="105" t="s">
        <v>689</v>
      </c>
      <c r="AB363" s="11"/>
      <c r="AC363" s="11"/>
      <c r="AD363" s="11" t="s">
        <v>191</v>
      </c>
      <c r="AE363" s="11" t="s">
        <v>240</v>
      </c>
      <c r="AF363" s="119" t="s">
        <v>60</v>
      </c>
      <c r="AG363" s="11"/>
      <c r="AH363" s="11" t="s">
        <v>25</v>
      </c>
      <c r="AI363" s="11"/>
      <c r="AJ363" s="11"/>
      <c r="AK363" s="11"/>
      <c r="AL363" s="11">
        <v>3</v>
      </c>
      <c r="AM363" s="11" t="s">
        <v>238</v>
      </c>
      <c r="AN363" s="11" t="s">
        <v>239</v>
      </c>
      <c r="AO363" s="11"/>
      <c r="AP363" s="11"/>
      <c r="AQ363" s="11"/>
      <c r="AR363" s="11">
        <v>185.13799607999999</v>
      </c>
      <c r="AS363" s="11"/>
      <c r="AT363" s="11">
        <v>1055.5566825999999</v>
      </c>
      <c r="AU363" s="11">
        <v>1.9322477968</v>
      </c>
      <c r="AV363" s="11"/>
      <c r="AW363" s="11"/>
      <c r="AX363" s="11">
        <v>0.60122999349999995</v>
      </c>
      <c r="AY363" s="11" t="s">
        <v>27</v>
      </c>
      <c r="AZ363" s="11" t="s">
        <v>241</v>
      </c>
      <c r="BA363" s="11" t="s">
        <v>54</v>
      </c>
      <c r="BB363" s="11"/>
      <c r="BC363" s="11"/>
      <c r="BD363" s="110" t="s">
        <v>235</v>
      </c>
      <c r="BE363" s="105" t="s">
        <v>1198</v>
      </c>
      <c r="BF363" s="105">
        <v>0.99377911399999996</v>
      </c>
      <c r="BG363" s="105">
        <v>1</v>
      </c>
      <c r="BH363" s="105">
        <v>0.9</v>
      </c>
      <c r="BI363" s="15" t="s">
        <v>1389</v>
      </c>
      <c r="BJ363" s="15">
        <v>0</v>
      </c>
    </row>
    <row r="364" spans="1:62" x14ac:dyDescent="0.25">
      <c r="A364" s="114">
        <f t="shared" si="10"/>
        <v>1</v>
      </c>
      <c r="B364" s="3">
        <v>32.25</v>
      </c>
      <c r="C364" s="3">
        <v>4.75</v>
      </c>
      <c r="D364" s="3">
        <v>52462</v>
      </c>
      <c r="E364" s="28" t="s">
        <v>520</v>
      </c>
      <c r="F364" s="11">
        <v>363</v>
      </c>
      <c r="G364" s="13" t="s">
        <v>1608</v>
      </c>
      <c r="H364" s="18" t="s">
        <v>1594</v>
      </c>
      <c r="I364" s="18" t="s">
        <v>1590</v>
      </c>
      <c r="J364" s="24">
        <v>4.8063700000000003</v>
      </c>
      <c r="K364" s="24">
        <v>32.233890000000002</v>
      </c>
      <c r="L364" s="18">
        <f t="shared" si="11"/>
        <v>0</v>
      </c>
      <c r="M364" s="25">
        <v>65</v>
      </c>
      <c r="N364" s="22">
        <v>30</v>
      </c>
      <c r="O364" s="22">
        <v>100</v>
      </c>
      <c r="P364" s="22">
        <v>65</v>
      </c>
      <c r="Q364" s="115">
        <v>52.295604779999998</v>
      </c>
      <c r="R364" s="115">
        <v>1045.0233860000001</v>
      </c>
      <c r="S364" s="115">
        <v>71.737650590000001</v>
      </c>
      <c r="T364" s="115">
        <v>0</v>
      </c>
      <c r="U364" s="115">
        <v>3.9</v>
      </c>
      <c r="V364" s="111">
        <v>0.787499964</v>
      </c>
      <c r="W364" s="115">
        <v>0</v>
      </c>
      <c r="X364" s="18"/>
      <c r="Y364" s="90" t="e">
        <v>#DIV/0!</v>
      </c>
      <c r="Z364" s="116">
        <v>5.0042521012678205E-2</v>
      </c>
      <c r="AA364" s="105" t="s">
        <v>1609</v>
      </c>
      <c r="AB364" s="24"/>
      <c r="AC364" s="18"/>
      <c r="AD364" s="18"/>
      <c r="AE364" s="18" t="s">
        <v>1592</v>
      </c>
      <c r="AF364" s="57" t="s">
        <v>1591</v>
      </c>
      <c r="AG364" s="18"/>
      <c r="AH364" s="18"/>
      <c r="AI364" s="18"/>
      <c r="AJ364" s="18"/>
      <c r="AK364" s="18"/>
      <c r="AL364" s="18"/>
      <c r="AM364" s="18"/>
      <c r="AN364" s="18"/>
      <c r="AO364" s="18"/>
      <c r="AP364" s="18"/>
      <c r="AQ364" s="18"/>
      <c r="AR364" s="18"/>
      <c r="AS364" s="18"/>
      <c r="AT364" s="18"/>
      <c r="AU364" s="18"/>
      <c r="AV364" s="18"/>
      <c r="AW364" s="18"/>
      <c r="AX364" s="18"/>
      <c r="AY364" s="18"/>
      <c r="AZ364" s="18"/>
      <c r="BA364" s="18"/>
      <c r="BB364" s="18"/>
      <c r="BC364" s="18"/>
      <c r="BD364" s="110" t="s">
        <v>83</v>
      </c>
      <c r="BE364" s="105" t="s">
        <v>1198</v>
      </c>
      <c r="BF364" s="105">
        <v>0.97902973100000001</v>
      </c>
      <c r="BG364" s="105">
        <v>1</v>
      </c>
      <c r="BH364" s="105">
        <v>0.875</v>
      </c>
      <c r="BI364" s="15" t="s">
        <v>1389</v>
      </c>
      <c r="BJ364" s="15">
        <v>0</v>
      </c>
    </row>
    <row r="365" spans="1:62" x14ac:dyDescent="0.25">
      <c r="A365" s="114">
        <f t="shared" si="10"/>
        <v>1</v>
      </c>
      <c r="B365" s="3">
        <v>11.75</v>
      </c>
      <c r="C365" s="3">
        <v>3.75</v>
      </c>
      <c r="D365" s="3">
        <v>52743</v>
      </c>
      <c r="E365" s="28" t="s">
        <v>1266</v>
      </c>
      <c r="F365" s="11">
        <v>364</v>
      </c>
      <c r="G365" s="13"/>
      <c r="H365" s="18" t="s">
        <v>235</v>
      </c>
      <c r="I365" s="18"/>
      <c r="J365" s="18">
        <v>3.8</v>
      </c>
      <c r="K365" s="18">
        <v>11.55</v>
      </c>
      <c r="L365" s="18">
        <f t="shared" si="11"/>
        <v>0</v>
      </c>
      <c r="M365" s="18">
        <v>87</v>
      </c>
      <c r="N365" s="18">
        <v>34</v>
      </c>
      <c r="O365" s="18">
        <v>140</v>
      </c>
      <c r="P365" s="11">
        <v>87</v>
      </c>
      <c r="Q365" s="115">
        <v>222.12426600000001</v>
      </c>
      <c r="R365" s="115">
        <v>1776.9720110000001</v>
      </c>
      <c r="S365" s="115">
        <v>440.8275898</v>
      </c>
      <c r="T365" s="115">
        <v>0</v>
      </c>
      <c r="U365" s="115">
        <v>4.5</v>
      </c>
      <c r="V365" s="111">
        <v>0.53864997599999997</v>
      </c>
      <c r="W365" s="115">
        <v>0</v>
      </c>
      <c r="X365" s="18">
        <v>1662.8300271999999</v>
      </c>
      <c r="Y365" s="90">
        <v>5.2320440800853976E-2</v>
      </c>
      <c r="Z365" s="121">
        <v>0.12500155582140507</v>
      </c>
      <c r="AA365" s="105" t="s">
        <v>547</v>
      </c>
      <c r="AB365" s="18"/>
      <c r="AC365" s="18"/>
      <c r="AD365" s="18" t="s">
        <v>36</v>
      </c>
      <c r="AE365" s="18" t="s">
        <v>244</v>
      </c>
      <c r="AF365" s="54" t="s">
        <v>43</v>
      </c>
      <c r="AG365" s="18" t="s">
        <v>23</v>
      </c>
      <c r="AH365" s="18" t="s">
        <v>25</v>
      </c>
      <c r="AI365" s="18"/>
      <c r="AJ365" s="18"/>
      <c r="AK365" s="18"/>
      <c r="AL365" s="18">
        <v>2</v>
      </c>
      <c r="AM365" s="18" t="s">
        <v>242</v>
      </c>
      <c r="AN365" s="18" t="s">
        <v>243</v>
      </c>
      <c r="AO365" s="18"/>
      <c r="AP365" s="18"/>
      <c r="AQ365" s="18"/>
      <c r="AR365" s="18">
        <v>154.59766336999999</v>
      </c>
      <c r="AS365" s="18"/>
      <c r="AT365" s="18">
        <v>1033.4800150999999</v>
      </c>
      <c r="AU365" s="18">
        <v>1.6099339229</v>
      </c>
      <c r="AV365" s="18"/>
      <c r="AW365" s="18"/>
      <c r="AX365" s="18">
        <v>0.45506998102000001</v>
      </c>
      <c r="AY365" s="18" t="s">
        <v>27</v>
      </c>
      <c r="AZ365" s="18" t="s">
        <v>124</v>
      </c>
      <c r="BA365" s="18" t="s">
        <v>40</v>
      </c>
      <c r="BB365" s="18"/>
      <c r="BC365" s="18"/>
      <c r="BD365" s="110" t="s">
        <v>235</v>
      </c>
      <c r="BE365" s="105" t="s">
        <v>1198</v>
      </c>
      <c r="BF365" s="105">
        <v>1</v>
      </c>
      <c r="BG365" s="105">
        <v>1</v>
      </c>
      <c r="BH365" s="105">
        <v>0.95</v>
      </c>
      <c r="BI365" s="15" t="s">
        <v>1389</v>
      </c>
      <c r="BJ365" s="15">
        <v>0</v>
      </c>
    </row>
    <row r="366" spans="1:62" x14ac:dyDescent="0.25">
      <c r="A366" s="114">
        <f t="shared" si="10"/>
        <v>1</v>
      </c>
      <c r="B366" s="3">
        <v>32.75</v>
      </c>
      <c r="C366" s="3">
        <v>2.75</v>
      </c>
      <c r="D366" s="3">
        <v>53099</v>
      </c>
      <c r="E366" s="28" t="s">
        <v>522</v>
      </c>
      <c r="F366" s="11">
        <v>365</v>
      </c>
      <c r="G366" s="13"/>
      <c r="H366" s="18"/>
      <c r="I366" s="49"/>
      <c r="J366" s="49">
        <v>2.6</v>
      </c>
      <c r="K366" s="49">
        <v>32.6</v>
      </c>
      <c r="L366" s="18">
        <f t="shared" si="11"/>
        <v>0</v>
      </c>
      <c r="M366" s="49">
        <v>200</v>
      </c>
      <c r="N366" s="49"/>
      <c r="O366" s="49"/>
      <c r="P366" s="104">
        <v>200</v>
      </c>
      <c r="Q366" s="115">
        <v>154.2490224</v>
      </c>
      <c r="R366" s="115">
        <v>1401.860825</v>
      </c>
      <c r="S366" s="115">
        <v>343.94091529999997</v>
      </c>
      <c r="T366" s="115">
        <v>0</v>
      </c>
      <c r="U366" s="115">
        <v>5</v>
      </c>
      <c r="V366" s="111">
        <v>0.48383998900000003</v>
      </c>
      <c r="W366" s="115">
        <v>0</v>
      </c>
      <c r="X366" s="49">
        <v>1400</v>
      </c>
      <c r="Y366" s="90">
        <v>0.14285714285714285</v>
      </c>
      <c r="Z366" s="121">
        <v>0.11003162339002683</v>
      </c>
      <c r="AA366" s="105" t="s">
        <v>1116</v>
      </c>
      <c r="AB366" s="49"/>
      <c r="AC366" s="49"/>
      <c r="AD366" s="49"/>
      <c r="AE366" s="49"/>
      <c r="AF366" s="80" t="s">
        <v>422</v>
      </c>
      <c r="AG366" s="49"/>
      <c r="AH366" s="49"/>
      <c r="AI366" s="49">
        <v>0.70545199999999997</v>
      </c>
      <c r="AJ366" s="49">
        <v>23.1539001464844</v>
      </c>
      <c r="AK366" s="49">
        <v>875.55993652343795</v>
      </c>
      <c r="AL366" s="49"/>
      <c r="AM366" s="49"/>
      <c r="AN366" s="49"/>
      <c r="AO366" s="49"/>
      <c r="AP366" s="49"/>
      <c r="AQ366" s="49"/>
      <c r="AR366" s="49">
        <v>149</v>
      </c>
      <c r="AS366" s="49">
        <v>25.081811083123402</v>
      </c>
      <c r="AT366" s="49">
        <v>1558</v>
      </c>
      <c r="AU366" s="49">
        <v>0.89858793324775399</v>
      </c>
      <c r="AV366" s="49">
        <v>1.32700884342194</v>
      </c>
      <c r="AW366" s="49">
        <v>47.3942680358887</v>
      </c>
      <c r="AX366" s="49"/>
      <c r="AY366" s="49"/>
      <c r="AZ366" s="49" t="s">
        <v>436</v>
      </c>
      <c r="BA366" s="49" t="s">
        <v>443</v>
      </c>
      <c r="BB366" s="49"/>
      <c r="BC366" s="49"/>
      <c r="BD366" s="110" t="s">
        <v>33</v>
      </c>
      <c r="BE366" s="105" t="s">
        <v>1198</v>
      </c>
      <c r="BF366" s="105">
        <v>1</v>
      </c>
      <c r="BG366" s="105">
        <v>1</v>
      </c>
      <c r="BH366" s="105">
        <v>0.96</v>
      </c>
      <c r="BI366" s="15" t="s">
        <v>1389</v>
      </c>
      <c r="BJ366" s="15">
        <v>0</v>
      </c>
    </row>
    <row r="367" spans="1:62" x14ac:dyDescent="0.25">
      <c r="A367" s="114">
        <f t="shared" si="10"/>
        <v>1</v>
      </c>
      <c r="B367" s="3">
        <v>32.75</v>
      </c>
      <c r="C367" s="3">
        <v>2.25</v>
      </c>
      <c r="D367" s="3">
        <v>53262</v>
      </c>
      <c r="E367" s="28" t="s">
        <v>1266</v>
      </c>
      <c r="F367" s="11">
        <v>366</v>
      </c>
      <c r="G367" s="13" t="s">
        <v>1589</v>
      </c>
      <c r="H367" s="18" t="s">
        <v>33</v>
      </c>
      <c r="I367" s="18"/>
      <c r="J367" s="18">
        <v>2.0499999999999998</v>
      </c>
      <c r="K367" s="18">
        <v>32.79</v>
      </c>
      <c r="L367" s="18">
        <f t="shared" si="11"/>
        <v>1</v>
      </c>
      <c r="M367" s="18">
        <v>200</v>
      </c>
      <c r="N367" s="18">
        <v>100</v>
      </c>
      <c r="O367" s="18">
        <v>400</v>
      </c>
      <c r="P367" s="11">
        <v>250</v>
      </c>
      <c r="Q367" s="115">
        <v>41.05269028</v>
      </c>
      <c r="R367" s="115">
        <v>1357.3306459999999</v>
      </c>
      <c r="S367" s="115">
        <v>81.326673060000005</v>
      </c>
      <c r="T367" s="115">
        <v>0</v>
      </c>
      <c r="U367" s="115">
        <v>4.75</v>
      </c>
      <c r="V367" s="111">
        <v>0.51140248799999999</v>
      </c>
      <c r="W367" s="115">
        <v>0</v>
      </c>
      <c r="X367" s="18">
        <v>1311.8833568</v>
      </c>
      <c r="Y367" s="90">
        <v>0.15245257816811417</v>
      </c>
      <c r="Z367" s="121">
        <v>3.0245165693949163E-2</v>
      </c>
      <c r="AA367" s="105" t="s">
        <v>1588</v>
      </c>
      <c r="AB367" s="18"/>
      <c r="AC367" s="18"/>
      <c r="AD367" s="18" t="s">
        <v>73</v>
      </c>
      <c r="AE367" s="18" t="s">
        <v>123</v>
      </c>
      <c r="AF367" s="54" t="s">
        <v>42</v>
      </c>
      <c r="AG367" s="18" t="s">
        <v>34</v>
      </c>
      <c r="AH367" s="18" t="s">
        <v>25</v>
      </c>
      <c r="AI367" s="18"/>
      <c r="AJ367" s="18"/>
      <c r="AK367" s="18"/>
      <c r="AL367" s="18">
        <v>2</v>
      </c>
      <c r="AM367" s="18" t="s">
        <v>121</v>
      </c>
      <c r="AN367" s="18" t="s">
        <v>122</v>
      </c>
      <c r="AO367" s="18"/>
      <c r="AP367" s="18"/>
      <c r="AQ367" s="18"/>
      <c r="AR367" s="18">
        <v>170.14832924000001</v>
      </c>
      <c r="AS367" s="18"/>
      <c r="AT367" s="18">
        <v>1469.7000224000001</v>
      </c>
      <c r="AU367" s="18">
        <v>0.89275100406999996</v>
      </c>
      <c r="AV367" s="18"/>
      <c r="AW367" s="18"/>
      <c r="AX367" s="18">
        <v>0.65</v>
      </c>
      <c r="AY367" s="18" t="s">
        <v>27</v>
      </c>
      <c r="AZ367" s="18" t="s">
        <v>124</v>
      </c>
      <c r="BA367" s="18" t="s">
        <v>54</v>
      </c>
      <c r="BB367" s="18"/>
      <c r="BC367" s="18"/>
      <c r="BD367" s="110" t="s">
        <v>33</v>
      </c>
      <c r="BE367" s="105" t="s">
        <v>1198</v>
      </c>
      <c r="BF367" s="105">
        <v>0.93185254699999998</v>
      </c>
      <c r="BG367" s="105">
        <v>1</v>
      </c>
      <c r="BH367" s="105">
        <v>0.95499999999999996</v>
      </c>
      <c r="BI367" s="15" t="s">
        <v>1389</v>
      </c>
      <c r="BJ367" s="15">
        <v>0</v>
      </c>
    </row>
    <row r="368" spans="1:62" x14ac:dyDescent="0.25">
      <c r="A368" s="114">
        <f t="shared" si="10"/>
        <v>1</v>
      </c>
      <c r="B368" s="3">
        <v>34.25</v>
      </c>
      <c r="C368" s="3">
        <v>2.25</v>
      </c>
      <c r="D368" s="3">
        <v>53265</v>
      </c>
      <c r="E368" s="86" t="s">
        <v>1266</v>
      </c>
      <c r="F368" s="11">
        <v>367</v>
      </c>
      <c r="G368" s="13"/>
      <c r="H368" s="18" t="s">
        <v>33</v>
      </c>
      <c r="I368" s="18"/>
      <c r="J368" s="18">
        <v>2.4500000000000002</v>
      </c>
      <c r="K368" s="18">
        <v>34.450000000000003</v>
      </c>
      <c r="L368" s="18">
        <f t="shared" si="11"/>
        <v>0</v>
      </c>
      <c r="M368" s="18">
        <v>30</v>
      </c>
      <c r="N368" s="18">
        <v>15</v>
      </c>
      <c r="O368" s="18">
        <v>45</v>
      </c>
      <c r="P368" s="11">
        <v>30</v>
      </c>
      <c r="Q368" s="115">
        <v>32.516586019999998</v>
      </c>
      <c r="R368" s="115">
        <v>1131.110396</v>
      </c>
      <c r="S368" s="115">
        <v>63.997974120000002</v>
      </c>
      <c r="T368" s="115">
        <v>0</v>
      </c>
      <c r="U368" s="115">
        <v>4.3</v>
      </c>
      <c r="V368" s="111">
        <v>0.53418749600000004</v>
      </c>
      <c r="W368" s="115">
        <v>0</v>
      </c>
      <c r="X368" s="18">
        <v>958.50334964000001</v>
      </c>
      <c r="Y368" s="90">
        <v>3.1298795159419697E-2</v>
      </c>
      <c r="Z368" s="121">
        <v>2.8747491081594741E-2</v>
      </c>
      <c r="AA368" s="105" t="s">
        <v>540</v>
      </c>
      <c r="AB368" s="18"/>
      <c r="AC368" s="18"/>
      <c r="AD368" s="18" t="s">
        <v>36</v>
      </c>
      <c r="AE368" s="18" t="s">
        <v>57</v>
      </c>
      <c r="AF368" s="54" t="s">
        <v>43</v>
      </c>
      <c r="AG368" s="18" t="s">
        <v>42</v>
      </c>
      <c r="AH368" s="18" t="s">
        <v>25</v>
      </c>
      <c r="AI368" s="18"/>
      <c r="AJ368" s="18"/>
      <c r="AK368" s="18"/>
      <c r="AL368" s="18">
        <v>3</v>
      </c>
      <c r="AM368" s="18" t="s">
        <v>55</v>
      </c>
      <c r="AN368" s="18" t="s">
        <v>56</v>
      </c>
      <c r="AO368" s="18"/>
      <c r="AP368" s="18"/>
      <c r="AQ368" s="18"/>
      <c r="AR368" s="18">
        <v>136.25699689999999</v>
      </c>
      <c r="AS368" s="18"/>
      <c r="AT368" s="18">
        <v>1632.0033589</v>
      </c>
      <c r="AU368" s="18">
        <v>0.58749120827000001</v>
      </c>
      <c r="AV368" s="18"/>
      <c r="AW368" s="18"/>
      <c r="AX368" s="18">
        <v>0.35785443384999999</v>
      </c>
      <c r="AY368" s="18" t="s">
        <v>27</v>
      </c>
      <c r="AZ368" s="18" t="s">
        <v>58</v>
      </c>
      <c r="BA368" s="18" t="s">
        <v>48</v>
      </c>
      <c r="BB368" s="18"/>
      <c r="BC368" s="18"/>
      <c r="BD368" s="110" t="s">
        <v>33</v>
      </c>
      <c r="BE368" s="105" t="s">
        <v>1198</v>
      </c>
      <c r="BF368" s="105">
        <v>0.96289274400000002</v>
      </c>
      <c r="BG368" s="105">
        <v>1</v>
      </c>
      <c r="BH368" s="105">
        <v>0.92500000000000004</v>
      </c>
      <c r="BI368" s="15" t="s">
        <v>1389</v>
      </c>
      <c r="BJ368" s="15">
        <v>0</v>
      </c>
    </row>
    <row r="369" spans="1:62" x14ac:dyDescent="0.25">
      <c r="A369" s="114">
        <f t="shared" si="10"/>
        <v>1</v>
      </c>
      <c r="B369" s="3">
        <v>33.75</v>
      </c>
      <c r="C369" s="3">
        <v>1.75</v>
      </c>
      <c r="D369" s="3">
        <v>53429</v>
      </c>
      <c r="E369" s="28" t="s">
        <v>1266</v>
      </c>
      <c r="F369" s="11">
        <v>368</v>
      </c>
      <c r="G369" s="13"/>
      <c r="H369" s="18" t="s">
        <v>33</v>
      </c>
      <c r="I369" s="18"/>
      <c r="J369" s="18">
        <v>1.74</v>
      </c>
      <c r="K369" s="18">
        <v>33.58</v>
      </c>
      <c r="L369" s="18">
        <f t="shared" si="11"/>
        <v>1</v>
      </c>
      <c r="M369" s="18">
        <v>147</v>
      </c>
      <c r="N369" s="18">
        <v>59</v>
      </c>
      <c r="O369" s="18">
        <v>236</v>
      </c>
      <c r="P369" s="11">
        <v>147</v>
      </c>
      <c r="Q369" s="115">
        <v>22.181123939999999</v>
      </c>
      <c r="R369" s="115">
        <v>1299.268599</v>
      </c>
      <c r="S369" s="115">
        <v>68.2063335</v>
      </c>
      <c r="T369" s="115">
        <v>0</v>
      </c>
      <c r="U369" s="115">
        <v>5</v>
      </c>
      <c r="V369" s="111">
        <v>0.55439996700000005</v>
      </c>
      <c r="W369" s="115">
        <v>1</v>
      </c>
      <c r="X369" s="18">
        <v>1268.7300239000001</v>
      </c>
      <c r="Y369" s="90">
        <v>0.11586389320884108</v>
      </c>
      <c r="Z369" s="121">
        <v>1.707200801685621E-2</v>
      </c>
      <c r="AA369" s="105" t="s">
        <v>565</v>
      </c>
      <c r="AB369" s="18"/>
      <c r="AC369" s="18"/>
      <c r="AD369" s="18" t="s">
        <v>36</v>
      </c>
      <c r="AE369" s="18" t="s">
        <v>160</v>
      </c>
      <c r="AF369" s="54" t="s">
        <v>43</v>
      </c>
      <c r="AG369" s="18" t="s">
        <v>42</v>
      </c>
      <c r="AH369" s="18" t="s">
        <v>25</v>
      </c>
      <c r="AI369" s="18"/>
      <c r="AJ369" s="18"/>
      <c r="AK369" s="18"/>
      <c r="AL369" s="18">
        <v>2</v>
      </c>
      <c r="AM369" s="18" t="s">
        <v>158</v>
      </c>
      <c r="AN369" s="18" t="s">
        <v>159</v>
      </c>
      <c r="AO369" s="18"/>
      <c r="AP369" s="18"/>
      <c r="AQ369" s="18"/>
      <c r="AR369" s="18">
        <v>153.10333041999999</v>
      </c>
      <c r="AS369" s="18"/>
      <c r="AT369" s="18">
        <v>1619.5633600000001</v>
      </c>
      <c r="AU369" s="18">
        <v>0.78366585928999999</v>
      </c>
      <c r="AV369" s="18"/>
      <c r="AW369" s="18"/>
      <c r="AX369" s="18">
        <v>0.58364387353000002</v>
      </c>
      <c r="AY369" s="18" t="s">
        <v>27</v>
      </c>
      <c r="AZ369" s="18" t="s">
        <v>124</v>
      </c>
      <c r="BA369" s="18" t="s">
        <v>54</v>
      </c>
      <c r="BB369" s="18"/>
      <c r="BC369" s="18"/>
      <c r="BD369" s="110" t="s">
        <v>33</v>
      </c>
      <c r="BE369" s="105" t="s">
        <v>1198</v>
      </c>
      <c r="BF369" s="105">
        <v>0.95198310200000003</v>
      </c>
      <c r="BG369" s="105">
        <v>1</v>
      </c>
      <c r="BH369" s="105">
        <v>0.96</v>
      </c>
      <c r="BI369" s="15" t="s">
        <v>1389</v>
      </c>
      <c r="BJ369" s="15">
        <v>1</v>
      </c>
    </row>
    <row r="370" spans="1:62" x14ac:dyDescent="0.25">
      <c r="A370" s="114">
        <f t="shared" si="10"/>
        <v>1</v>
      </c>
      <c r="B370" s="3">
        <v>38.75</v>
      </c>
      <c r="C370" s="3">
        <v>1.25</v>
      </c>
      <c r="D370" s="3">
        <v>53607</v>
      </c>
      <c r="E370" s="52" t="s">
        <v>920</v>
      </c>
      <c r="F370" s="11">
        <v>369</v>
      </c>
      <c r="G370" s="48" t="s">
        <v>1150</v>
      </c>
      <c r="H370" s="18" t="s">
        <v>917</v>
      </c>
      <c r="I370" s="49" t="s">
        <v>926</v>
      </c>
      <c r="J370" s="49">
        <v>1.06</v>
      </c>
      <c r="K370" s="49">
        <v>38.666699999999999</v>
      </c>
      <c r="L370" s="18">
        <f t="shared" si="11"/>
        <v>0</v>
      </c>
      <c r="M370" s="18">
        <v>3.3</v>
      </c>
      <c r="N370" s="18"/>
      <c r="O370" s="18"/>
      <c r="P370" s="18">
        <v>3.3</v>
      </c>
      <c r="Q370" s="115">
        <v>16.939295059999999</v>
      </c>
      <c r="R370" s="115">
        <v>393.70428079999999</v>
      </c>
      <c r="S370" s="115">
        <v>49.270815540000001</v>
      </c>
      <c r="T370" s="115">
        <v>0</v>
      </c>
      <c r="U370" s="115">
        <v>3.9</v>
      </c>
      <c r="V370" s="111">
        <v>0.79624998599999997</v>
      </c>
      <c r="W370" s="115">
        <v>1</v>
      </c>
      <c r="X370" s="49">
        <v>290</v>
      </c>
      <c r="Y370" s="90">
        <v>1.1379310344827585E-2</v>
      </c>
      <c r="Z370" s="116">
        <v>5.8411362276433794E-2</v>
      </c>
      <c r="AA370" s="105" t="s">
        <v>919</v>
      </c>
      <c r="AB370" s="49"/>
      <c r="AC370" s="49">
        <v>60900</v>
      </c>
      <c r="AD370" s="49" t="s">
        <v>925</v>
      </c>
      <c r="AE370" s="49" t="s">
        <v>931</v>
      </c>
      <c r="AF370" s="80" t="s">
        <v>923</v>
      </c>
      <c r="AG370" s="49"/>
      <c r="AH370" s="49"/>
      <c r="AI370" s="49">
        <v>1.2021299999999999</v>
      </c>
      <c r="AJ370" s="49">
        <v>0</v>
      </c>
      <c r="AK370" s="49">
        <v>896.800048828125</v>
      </c>
      <c r="AL370" s="49"/>
      <c r="AM370" s="49"/>
      <c r="AN370" s="49"/>
      <c r="AO370" s="49"/>
      <c r="AP370" s="49"/>
      <c r="AQ370" s="49"/>
      <c r="AR370" s="49">
        <v>199</v>
      </c>
      <c r="AS370" s="49">
        <v>22.986619647355202</v>
      </c>
      <c r="AT370" s="49">
        <v>1702</v>
      </c>
      <c r="AU370" s="49">
        <v>0.75088131609870801</v>
      </c>
      <c r="AV370" s="49">
        <v>0.68446004390716597</v>
      </c>
      <c r="AW370" s="49">
        <v>22.840618133544901</v>
      </c>
      <c r="AX370" s="49"/>
      <c r="AY370" s="49"/>
      <c r="AZ370" s="49" t="s">
        <v>436</v>
      </c>
      <c r="BA370" s="49" t="s">
        <v>442</v>
      </c>
      <c r="BB370" s="49"/>
      <c r="BC370" s="49"/>
      <c r="BD370" s="110" t="s">
        <v>1323</v>
      </c>
      <c r="BE370" s="105" t="s">
        <v>1198</v>
      </c>
      <c r="BF370" s="105">
        <v>0.87556178299999998</v>
      </c>
      <c r="BG370" s="105">
        <v>1</v>
      </c>
      <c r="BH370" s="105">
        <v>0.875</v>
      </c>
      <c r="BI370" s="15" t="s">
        <v>1389</v>
      </c>
      <c r="BJ370" s="15">
        <v>0</v>
      </c>
    </row>
    <row r="371" spans="1:62" x14ac:dyDescent="0.25">
      <c r="A371" s="114">
        <f t="shared" si="10"/>
        <v>1</v>
      </c>
      <c r="B371" s="3">
        <v>30.75</v>
      </c>
      <c r="C371" s="3">
        <v>0.25</v>
      </c>
      <c r="D371" s="3">
        <v>53955</v>
      </c>
      <c r="E371" s="20" t="s">
        <v>522</v>
      </c>
      <c r="F371" s="11">
        <v>370</v>
      </c>
      <c r="G371" s="13" t="s">
        <v>1061</v>
      </c>
      <c r="H371" s="18"/>
      <c r="I371" s="18"/>
      <c r="J371" s="18">
        <v>0.1</v>
      </c>
      <c r="K371" s="18">
        <v>30.8</v>
      </c>
      <c r="L371" s="18">
        <f t="shared" si="11"/>
        <v>0</v>
      </c>
      <c r="M371" s="18">
        <v>60.166666666666664</v>
      </c>
      <c r="N371" s="18">
        <v>33.5</v>
      </c>
      <c r="O371" s="18">
        <v>81</v>
      </c>
      <c r="P371" s="11">
        <v>66</v>
      </c>
      <c r="Q371" s="115">
        <v>69.18382871</v>
      </c>
      <c r="R371" s="115">
        <v>1227.548806</v>
      </c>
      <c r="S371" s="115">
        <v>134.4917524</v>
      </c>
      <c r="T371" s="115">
        <v>0</v>
      </c>
      <c r="U371" s="115">
        <v>4.5</v>
      </c>
      <c r="V371" s="111">
        <v>0.52867502</v>
      </c>
      <c r="W371" s="115">
        <v>0</v>
      </c>
      <c r="X371" s="18">
        <v>869</v>
      </c>
      <c r="Y371" s="90">
        <v>6.9236670502493283E-2</v>
      </c>
      <c r="Z371" s="121">
        <v>5.6359330364841684E-2</v>
      </c>
      <c r="AA371" s="105" t="s">
        <v>541</v>
      </c>
      <c r="AB371" s="18"/>
      <c r="AC371" s="18"/>
      <c r="AD371" s="18"/>
      <c r="AE371" s="18"/>
      <c r="AF371" s="54" t="s">
        <v>114</v>
      </c>
      <c r="AG371" s="18"/>
      <c r="AH371" s="18"/>
      <c r="AI371" s="18">
        <v>1.116822</v>
      </c>
      <c r="AJ371" s="18">
        <v>52.911899566650398</v>
      </c>
      <c r="AK371" s="18">
        <v>904</v>
      </c>
      <c r="AL371" s="18"/>
      <c r="AM371" s="18"/>
      <c r="AN371" s="18"/>
      <c r="AO371" s="18"/>
      <c r="AP371" s="18"/>
      <c r="AQ371" s="18"/>
      <c r="AR371" s="18">
        <v>195</v>
      </c>
      <c r="AS371" s="18">
        <v>22.836853904282101</v>
      </c>
      <c r="AT371" s="18">
        <v>1235</v>
      </c>
      <c r="AU371" s="18">
        <v>0.70364372469635605</v>
      </c>
      <c r="AV371" s="18">
        <v>1.28572201728821</v>
      </c>
      <c r="AW371" s="18">
        <v>39.874832153320298</v>
      </c>
      <c r="AX371" s="18"/>
      <c r="AY371" s="18"/>
      <c r="AZ371" s="18" t="s">
        <v>448</v>
      </c>
      <c r="BA371" s="18" t="s">
        <v>442</v>
      </c>
      <c r="BB371" s="18"/>
      <c r="BC371" s="18"/>
      <c r="BD371" s="110" t="s">
        <v>33</v>
      </c>
      <c r="BE371" s="105" t="s">
        <v>1198</v>
      </c>
      <c r="BF371" s="105">
        <v>0.97070519899999996</v>
      </c>
      <c r="BG371" s="105">
        <v>1</v>
      </c>
      <c r="BH371" s="105">
        <v>0.95</v>
      </c>
      <c r="BI371" s="15" t="s">
        <v>1389</v>
      </c>
      <c r="BJ371" s="15">
        <v>0</v>
      </c>
    </row>
    <row r="372" spans="1:62" x14ac:dyDescent="0.25">
      <c r="A372" s="114">
        <f t="shared" si="10"/>
        <v>1</v>
      </c>
      <c r="B372" s="3">
        <v>32.75</v>
      </c>
      <c r="C372" s="3">
        <v>0.25</v>
      </c>
      <c r="D372" s="3">
        <v>53959</v>
      </c>
      <c r="E372" s="28" t="s">
        <v>1266</v>
      </c>
      <c r="F372" s="11">
        <v>371</v>
      </c>
      <c r="G372" s="13"/>
      <c r="H372" s="18" t="s">
        <v>33</v>
      </c>
      <c r="I372" s="18"/>
      <c r="J372" s="18">
        <v>0.46</v>
      </c>
      <c r="K372" s="18">
        <v>32.96</v>
      </c>
      <c r="L372" s="18">
        <f t="shared" si="11"/>
        <v>0</v>
      </c>
      <c r="M372" s="18">
        <v>245</v>
      </c>
      <c r="N372" s="18">
        <v>200</v>
      </c>
      <c r="O372" s="18">
        <v>300</v>
      </c>
      <c r="P372" s="11">
        <v>245</v>
      </c>
      <c r="Q372" s="115">
        <v>328.82324979999999</v>
      </c>
      <c r="R372" s="115">
        <v>998.49949749999996</v>
      </c>
      <c r="S372" s="115">
        <v>573.07913559999997</v>
      </c>
      <c r="T372" s="115">
        <v>0</v>
      </c>
      <c r="U372" s="115">
        <v>4.3</v>
      </c>
      <c r="V372" s="111">
        <v>0.59569996599999997</v>
      </c>
      <c r="W372" s="115">
        <v>0</v>
      </c>
      <c r="X372" s="18">
        <v>1376.7166878</v>
      </c>
      <c r="Y372" s="90">
        <v>0.17795963553802141</v>
      </c>
      <c r="Z372" s="121">
        <v>0.32931739133080629</v>
      </c>
      <c r="AA372" s="105" t="s">
        <v>543</v>
      </c>
      <c r="AB372" s="18"/>
      <c r="AC372" s="18"/>
      <c r="AD372" s="18" t="s">
        <v>36</v>
      </c>
      <c r="AE372" s="18" t="s">
        <v>38</v>
      </c>
      <c r="AF372" s="54" t="s">
        <v>34</v>
      </c>
      <c r="AG372" s="18"/>
      <c r="AH372" s="18" t="s">
        <v>25</v>
      </c>
      <c r="AI372" s="18"/>
      <c r="AJ372" s="18"/>
      <c r="AK372" s="18"/>
      <c r="AL372" s="18">
        <v>4</v>
      </c>
      <c r="AM372" s="18" t="s">
        <v>35</v>
      </c>
      <c r="AN372" s="18" t="s">
        <v>37</v>
      </c>
      <c r="AO372" s="18"/>
      <c r="AP372" s="18"/>
      <c r="AQ372" s="18"/>
      <c r="AR372" s="18">
        <v>192.22332918000001</v>
      </c>
      <c r="AS372" s="18"/>
      <c r="AT372" s="18">
        <v>1337.440024</v>
      </c>
      <c r="AU372" s="18">
        <v>1.0295749190000001</v>
      </c>
      <c r="AV372" s="18"/>
      <c r="AW372" s="18"/>
      <c r="AX372" s="18">
        <v>0.82264832257999998</v>
      </c>
      <c r="AY372" s="18" t="s">
        <v>27</v>
      </c>
      <c r="AZ372" s="18" t="s">
        <v>39</v>
      </c>
      <c r="BA372" s="18" t="s">
        <v>40</v>
      </c>
      <c r="BB372" s="18"/>
      <c r="BC372" s="18"/>
      <c r="BD372" s="110" t="s">
        <v>33</v>
      </c>
      <c r="BE372" s="105" t="s">
        <v>1198</v>
      </c>
      <c r="BF372" s="105">
        <v>0.70361952900000002</v>
      </c>
      <c r="BG372" s="105">
        <v>1</v>
      </c>
      <c r="BH372" s="105">
        <v>0.92500000000000004</v>
      </c>
      <c r="BI372" s="15" t="s">
        <v>1389</v>
      </c>
      <c r="BJ372" s="15">
        <v>0</v>
      </c>
    </row>
    <row r="373" spans="1:62" x14ac:dyDescent="0.25">
      <c r="A373" s="114">
        <f t="shared" si="10"/>
        <v>1</v>
      </c>
      <c r="B373" s="3">
        <v>30.75</v>
      </c>
      <c r="C373" s="3">
        <v>-0.25</v>
      </c>
      <c r="D373" s="3">
        <v>54137</v>
      </c>
      <c r="E373" s="28" t="s">
        <v>1266</v>
      </c>
      <c r="F373" s="11">
        <v>372</v>
      </c>
      <c r="G373" s="13"/>
      <c r="H373" s="18" t="s">
        <v>33</v>
      </c>
      <c r="I373" s="18"/>
      <c r="J373" s="18">
        <v>-0.08</v>
      </c>
      <c r="K373" s="18">
        <v>30.7</v>
      </c>
      <c r="L373" s="18">
        <f t="shared" si="11"/>
        <v>0</v>
      </c>
      <c r="M373" s="18">
        <v>17</v>
      </c>
      <c r="N373" s="18">
        <v>2</v>
      </c>
      <c r="O373" s="18">
        <v>30</v>
      </c>
      <c r="P373" s="11">
        <v>17</v>
      </c>
      <c r="Q373" s="115">
        <v>46.804884899999998</v>
      </c>
      <c r="R373" s="115">
        <v>1148.169337</v>
      </c>
      <c r="S373" s="115">
        <v>109.6894583</v>
      </c>
      <c r="T373" s="115">
        <v>0</v>
      </c>
      <c r="U373" s="115">
        <v>5</v>
      </c>
      <c r="V373" s="111">
        <v>0.43343999999999999</v>
      </c>
      <c r="W373" s="115">
        <v>0</v>
      </c>
      <c r="X373" s="18">
        <v>1137.593353</v>
      </c>
      <c r="Y373" s="90">
        <v>1.494382852639611E-2</v>
      </c>
      <c r="Z373" s="121">
        <v>4.0764792617350408E-2</v>
      </c>
      <c r="AA373" s="105" t="s">
        <v>541</v>
      </c>
      <c r="AB373" s="18"/>
      <c r="AC373" s="18"/>
      <c r="AD373" s="18" t="s">
        <v>73</v>
      </c>
      <c r="AE373" s="18" t="s">
        <v>133</v>
      </c>
      <c r="AF373" s="54" t="s">
        <v>42</v>
      </c>
      <c r="AG373" s="18" t="s">
        <v>24</v>
      </c>
      <c r="AH373" s="18" t="s">
        <v>25</v>
      </c>
      <c r="AI373" s="18"/>
      <c r="AJ373" s="18"/>
      <c r="AK373" s="18"/>
      <c r="AL373" s="18">
        <v>3</v>
      </c>
      <c r="AM373" s="18" t="s">
        <v>131</v>
      </c>
      <c r="AN373" s="18" t="s">
        <v>132</v>
      </c>
      <c r="AO373" s="18"/>
      <c r="AP373" s="18"/>
      <c r="AQ373" s="18"/>
      <c r="AR373" s="18">
        <v>198.04232911</v>
      </c>
      <c r="AS373" s="18"/>
      <c r="AT373" s="18">
        <v>1129.5266836999999</v>
      </c>
      <c r="AU373" s="18">
        <v>1.0074577566</v>
      </c>
      <c r="AV373" s="18"/>
      <c r="AW373" s="18"/>
      <c r="AX373" s="18">
        <v>0.69070221186000003</v>
      </c>
      <c r="AY373" s="18" t="s">
        <v>46</v>
      </c>
      <c r="AZ373" s="18" t="s">
        <v>124</v>
      </c>
      <c r="BA373" s="18" t="s">
        <v>54</v>
      </c>
      <c r="BB373" s="18"/>
      <c r="BC373" s="18"/>
      <c r="BD373" s="110" t="s">
        <v>33</v>
      </c>
      <c r="BE373" s="105" t="s">
        <v>1198</v>
      </c>
      <c r="BF373" s="105">
        <v>0.90294525000000003</v>
      </c>
      <c r="BG373" s="105">
        <v>1</v>
      </c>
      <c r="BH373" s="105">
        <v>0.96</v>
      </c>
      <c r="BI373" s="15" t="s">
        <v>1389</v>
      </c>
      <c r="BJ373" s="15">
        <v>0</v>
      </c>
    </row>
    <row r="374" spans="1:62" x14ac:dyDescent="0.25">
      <c r="A374" s="114">
        <f t="shared" si="10"/>
        <v>1</v>
      </c>
      <c r="B374" s="3">
        <v>29.75</v>
      </c>
      <c r="C374" s="3">
        <v>-0.75</v>
      </c>
      <c r="D374" s="3">
        <v>54315</v>
      </c>
      <c r="E374" s="28" t="s">
        <v>1266</v>
      </c>
      <c r="F374" s="11">
        <v>373</v>
      </c>
      <c r="G374" s="13"/>
      <c r="H374" s="18" t="s">
        <v>33</v>
      </c>
      <c r="I374" s="18"/>
      <c r="J374" s="18">
        <v>-0.66</v>
      </c>
      <c r="K374" s="18">
        <v>29.81</v>
      </c>
      <c r="L374" s="18">
        <f t="shared" si="11"/>
        <v>0</v>
      </c>
      <c r="M374" s="18">
        <v>104</v>
      </c>
      <c r="N374" s="18">
        <v>72</v>
      </c>
      <c r="O374" s="18">
        <v>140</v>
      </c>
      <c r="P374" s="11">
        <v>104</v>
      </c>
      <c r="Q374" s="115">
        <v>69.459459730000006</v>
      </c>
      <c r="R374" s="115">
        <v>1181.597567</v>
      </c>
      <c r="S374" s="115">
        <v>116.573227</v>
      </c>
      <c r="T374" s="115">
        <v>0.33517071399999998</v>
      </c>
      <c r="U374" s="115">
        <v>4.0999999999999996</v>
      </c>
      <c r="V374" s="111">
        <v>0.64800000199999996</v>
      </c>
      <c r="W374" s="115">
        <v>0</v>
      </c>
      <c r="X374" s="18">
        <v>1012.0400177</v>
      </c>
      <c r="Y374" s="90">
        <v>0.10276273485346389</v>
      </c>
      <c r="Z374" s="121">
        <v>5.8784362500108128E-2</v>
      </c>
      <c r="AA374" s="105" t="s">
        <v>757</v>
      </c>
      <c r="AB374" s="18"/>
      <c r="AC374" s="18"/>
      <c r="AD374" s="18" t="s">
        <v>73</v>
      </c>
      <c r="AE374" s="18" t="s">
        <v>99</v>
      </c>
      <c r="AF374" s="54" t="s">
        <v>42</v>
      </c>
      <c r="AG374" s="18" t="s">
        <v>24</v>
      </c>
      <c r="AH374" s="18" t="s">
        <v>25</v>
      </c>
      <c r="AI374" s="18"/>
      <c r="AJ374" s="18"/>
      <c r="AK374" s="18"/>
      <c r="AL374" s="18">
        <v>4</v>
      </c>
      <c r="AM374" s="18" t="s">
        <v>97</v>
      </c>
      <c r="AN374" s="18" t="s">
        <v>98</v>
      </c>
      <c r="AO374" s="18"/>
      <c r="AP374" s="18"/>
      <c r="AQ374" s="18"/>
      <c r="AR374" s="18">
        <v>183.77599622</v>
      </c>
      <c r="AS374" s="18"/>
      <c r="AT374" s="18">
        <v>1122.7033510000001</v>
      </c>
      <c r="AU374" s="18">
        <v>0.90175832435000003</v>
      </c>
      <c r="AV374" s="18"/>
      <c r="AW374" s="18"/>
      <c r="AX374" s="18">
        <v>0.66922720671000002</v>
      </c>
      <c r="AY374" s="18" t="s">
        <v>46</v>
      </c>
      <c r="AZ374" s="18" t="s">
        <v>66</v>
      </c>
      <c r="BA374" s="18" t="s">
        <v>54</v>
      </c>
      <c r="BB374" s="18"/>
      <c r="BC374" s="18"/>
      <c r="BD374" s="110" t="s">
        <v>33</v>
      </c>
      <c r="BE374" s="105" t="s">
        <v>1198</v>
      </c>
      <c r="BF374" s="105">
        <v>0.94383122200000003</v>
      </c>
      <c r="BG374" s="105">
        <v>1</v>
      </c>
      <c r="BH374" s="105">
        <v>0.9</v>
      </c>
      <c r="BI374" s="15" t="s">
        <v>1389</v>
      </c>
      <c r="BJ374" s="15">
        <v>0</v>
      </c>
    </row>
    <row r="375" spans="1:62" x14ac:dyDescent="0.25">
      <c r="A375" s="114">
        <f t="shared" si="10"/>
        <v>1</v>
      </c>
      <c r="B375" s="3">
        <v>30.25</v>
      </c>
      <c r="C375" s="3">
        <v>-0.75</v>
      </c>
      <c r="D375" s="3">
        <v>54316</v>
      </c>
      <c r="E375" s="20" t="s">
        <v>522</v>
      </c>
      <c r="F375" s="11">
        <v>374</v>
      </c>
      <c r="G375" s="13"/>
      <c r="H375" s="18"/>
      <c r="I375" s="18"/>
      <c r="J375" s="18">
        <v>-0.9</v>
      </c>
      <c r="K375" s="18">
        <v>30.1</v>
      </c>
      <c r="L375" s="18">
        <f t="shared" si="11"/>
        <v>0</v>
      </c>
      <c r="M375" s="18">
        <v>104</v>
      </c>
      <c r="N375" s="18"/>
      <c r="O375" s="18"/>
      <c r="P375" s="11">
        <v>104</v>
      </c>
      <c r="Q375" s="115">
        <v>153.3338905</v>
      </c>
      <c r="R375" s="115">
        <v>1119.03539</v>
      </c>
      <c r="S375" s="115">
        <v>428.56078830000001</v>
      </c>
      <c r="T375" s="115">
        <v>0</v>
      </c>
      <c r="U375" s="115">
        <v>4.5</v>
      </c>
      <c r="V375" s="111">
        <v>0.35910001400000002</v>
      </c>
      <c r="W375" s="115">
        <v>0</v>
      </c>
      <c r="X375" s="18">
        <v>1190</v>
      </c>
      <c r="Y375" s="90">
        <v>8.7394957983193272E-2</v>
      </c>
      <c r="Z375" s="121">
        <v>0.1370232718652718</v>
      </c>
      <c r="AA375" s="105" t="s">
        <v>735</v>
      </c>
      <c r="AB375" s="18"/>
      <c r="AC375" s="18"/>
      <c r="AD375" s="18"/>
      <c r="AE375" s="18"/>
      <c r="AF375" s="54" t="s">
        <v>114</v>
      </c>
      <c r="AG375" s="18"/>
      <c r="AH375" s="18"/>
      <c r="AI375" s="18">
        <v>2.7368190000000001</v>
      </c>
      <c r="AJ375" s="18">
        <v>71.007102966308594</v>
      </c>
      <c r="AK375" s="18">
        <v>524.59997558593795</v>
      </c>
      <c r="AL375" s="18"/>
      <c r="AM375" s="18"/>
      <c r="AN375" s="18"/>
      <c r="AO375" s="18"/>
      <c r="AP375" s="18"/>
      <c r="AQ375" s="18"/>
      <c r="AR375" s="18">
        <v>196</v>
      </c>
      <c r="AS375" s="18">
        <v>20.461022670025201</v>
      </c>
      <c r="AT375" s="18">
        <v>1126</v>
      </c>
      <c r="AU375" s="18">
        <v>1.05683836589698</v>
      </c>
      <c r="AV375" s="18">
        <v>1.24095594882965</v>
      </c>
      <c r="AW375" s="18">
        <v>40.017375946044901</v>
      </c>
      <c r="AX375" s="18"/>
      <c r="AY375" s="18"/>
      <c r="AZ375" s="18" t="s">
        <v>436</v>
      </c>
      <c r="BA375" s="18" t="s">
        <v>443</v>
      </c>
      <c r="BB375" s="18"/>
      <c r="BC375" s="18"/>
      <c r="BD375" s="110" t="s">
        <v>33</v>
      </c>
      <c r="BE375" s="105" t="s">
        <v>1198</v>
      </c>
      <c r="BF375" s="105">
        <v>0.89853835999999998</v>
      </c>
      <c r="BG375" s="105">
        <v>1</v>
      </c>
      <c r="BH375" s="105">
        <v>0.95</v>
      </c>
      <c r="BI375" s="15" t="s">
        <v>1389</v>
      </c>
      <c r="BJ375" s="15">
        <v>0</v>
      </c>
    </row>
    <row r="376" spans="1:62" x14ac:dyDescent="0.25">
      <c r="A376" s="114">
        <f t="shared" si="10"/>
        <v>1</v>
      </c>
      <c r="B376" s="3">
        <v>36.75</v>
      </c>
      <c r="C376" s="3">
        <v>-1.25</v>
      </c>
      <c r="D376" s="3">
        <v>54522</v>
      </c>
      <c r="E376" s="20" t="s">
        <v>920</v>
      </c>
      <c r="F376" s="11">
        <v>375</v>
      </c>
      <c r="G376" s="13" t="s">
        <v>1151</v>
      </c>
      <c r="H376" s="18" t="s">
        <v>917</v>
      </c>
      <c r="I376" s="18" t="s">
        <v>918</v>
      </c>
      <c r="J376" s="18">
        <v>-1.3758999999999999</v>
      </c>
      <c r="K376" s="18">
        <v>36.866599999999998</v>
      </c>
      <c r="L376" s="18">
        <f t="shared" si="11"/>
        <v>0</v>
      </c>
      <c r="M376" s="18">
        <v>109</v>
      </c>
      <c r="N376" s="18"/>
      <c r="O376" s="18"/>
      <c r="P376" s="18">
        <v>109</v>
      </c>
      <c r="Q376" s="115">
        <v>74.864890000000003</v>
      </c>
      <c r="R376" s="115">
        <v>936.68143239999995</v>
      </c>
      <c r="S376" s="115">
        <v>185.14348240000001</v>
      </c>
      <c r="T376" s="115">
        <v>0</v>
      </c>
      <c r="U376" s="115">
        <v>4.3</v>
      </c>
      <c r="V376" s="111">
        <v>0.485624999</v>
      </c>
      <c r="W376" s="115">
        <v>0</v>
      </c>
      <c r="X376" s="18">
        <v>917</v>
      </c>
      <c r="Y376" s="90">
        <v>0.11886586695747001</v>
      </c>
      <c r="Z376" s="116">
        <v>7.9925668868830249E-2</v>
      </c>
      <c r="AA376" s="105" t="s">
        <v>929</v>
      </c>
      <c r="AB376" s="18"/>
      <c r="AC376" s="18">
        <v>6500</v>
      </c>
      <c r="AD376" s="18" t="s">
        <v>925</v>
      </c>
      <c r="AE376" s="18" t="s">
        <v>930</v>
      </c>
      <c r="AF376" s="54"/>
      <c r="AG376" s="18"/>
      <c r="AH376" s="18"/>
      <c r="AI376" s="18"/>
      <c r="AJ376" s="18"/>
      <c r="AK376" s="18"/>
      <c r="AL376" s="18"/>
      <c r="AM376" s="18"/>
      <c r="AN376" s="18"/>
      <c r="AO376" s="18"/>
      <c r="AP376" s="18"/>
      <c r="AQ376" s="18"/>
      <c r="AR376" s="18"/>
      <c r="AS376" s="18"/>
      <c r="AT376" s="18"/>
      <c r="AU376" s="18"/>
      <c r="AV376" s="18"/>
      <c r="AW376" s="18"/>
      <c r="AX376" s="18"/>
      <c r="AY376" s="18"/>
      <c r="AZ376" s="18"/>
      <c r="BA376" s="18"/>
      <c r="BB376" s="18"/>
      <c r="BC376" s="18"/>
      <c r="BD376" s="110" t="s">
        <v>1323</v>
      </c>
      <c r="BE376" s="105" t="s">
        <v>1198</v>
      </c>
      <c r="BF376" s="105">
        <v>0.99950349000000005</v>
      </c>
      <c r="BG376" s="105">
        <v>1</v>
      </c>
      <c r="BH376" s="105">
        <v>0.92500000000000004</v>
      </c>
      <c r="BI376" s="15" t="s">
        <v>1389</v>
      </c>
      <c r="BJ376" s="15">
        <v>0</v>
      </c>
    </row>
    <row r="377" spans="1:62" x14ac:dyDescent="0.25">
      <c r="A377" s="114">
        <f t="shared" si="10"/>
        <v>1</v>
      </c>
      <c r="B377" s="3">
        <v>-47.75</v>
      </c>
      <c r="C377" s="3">
        <v>-2.75</v>
      </c>
      <c r="D377" s="3">
        <v>55058</v>
      </c>
      <c r="E377" s="20" t="s">
        <v>522</v>
      </c>
      <c r="F377" s="11">
        <v>376</v>
      </c>
      <c r="G377" s="13" t="s">
        <v>1061</v>
      </c>
      <c r="H377" s="18"/>
      <c r="I377" s="18"/>
      <c r="J377" s="18">
        <v>-2.9</v>
      </c>
      <c r="K377" s="18">
        <v>-47.6</v>
      </c>
      <c r="L377" s="18">
        <f t="shared" si="11"/>
        <v>0</v>
      </c>
      <c r="M377" s="25">
        <v>205</v>
      </c>
      <c r="N377" s="22">
        <v>141</v>
      </c>
      <c r="O377" s="22">
        <v>287</v>
      </c>
      <c r="P377" s="22">
        <v>187</v>
      </c>
      <c r="Q377" s="115">
        <v>411.0791021</v>
      </c>
      <c r="R377" s="115">
        <v>2138.7418699999998</v>
      </c>
      <c r="S377" s="115">
        <v>774.80710099999999</v>
      </c>
      <c r="T377" s="115">
        <v>0</v>
      </c>
      <c r="U377" s="115">
        <v>4.75</v>
      </c>
      <c r="V377" s="111">
        <v>0.95022499599999999</v>
      </c>
      <c r="W377" s="115">
        <v>0</v>
      </c>
      <c r="X377" s="18">
        <v>1672</v>
      </c>
      <c r="Y377" s="90">
        <v>0.12260765550239235</v>
      </c>
      <c r="Z377" s="121">
        <v>0.19220603842177389</v>
      </c>
      <c r="AA377" s="105" t="s">
        <v>727</v>
      </c>
      <c r="AB377" s="18"/>
      <c r="AC377" s="18"/>
      <c r="AD377" s="18"/>
      <c r="AE377" s="18"/>
      <c r="AF377" s="54" t="s">
        <v>114</v>
      </c>
      <c r="AG377" s="18"/>
      <c r="AH377" s="18"/>
      <c r="AI377" s="18">
        <v>0.12793199999999999</v>
      </c>
      <c r="AJ377" s="18">
        <v>33.865699768066399</v>
      </c>
      <c r="AK377" s="18">
        <v>445</v>
      </c>
      <c r="AL377" s="18"/>
      <c r="AM377" s="18"/>
      <c r="AN377" s="18"/>
      <c r="AO377" s="18"/>
      <c r="AP377" s="18"/>
      <c r="AQ377" s="18"/>
      <c r="AR377" s="18">
        <v>270</v>
      </c>
      <c r="AS377" s="18">
        <v>27.7918715365239</v>
      </c>
      <c r="AT377" s="18">
        <v>1321</v>
      </c>
      <c r="AU377" s="18">
        <v>1.2657077971233901</v>
      </c>
      <c r="AV377" s="18">
        <v>1.38272404670715</v>
      </c>
      <c r="AW377" s="18">
        <v>39.646728515625</v>
      </c>
      <c r="AX377" s="18"/>
      <c r="AY377" s="18"/>
      <c r="AZ377" s="18" t="s">
        <v>436</v>
      </c>
      <c r="BA377" s="18" t="s">
        <v>443</v>
      </c>
      <c r="BB377" s="18"/>
      <c r="BC377" s="18"/>
      <c r="BD377" s="110" t="s">
        <v>1320</v>
      </c>
      <c r="BE377" s="105" t="s">
        <v>1199</v>
      </c>
      <c r="BF377" s="105">
        <v>0.98430144799999997</v>
      </c>
      <c r="BG377" s="105">
        <v>1</v>
      </c>
      <c r="BH377" s="105">
        <v>0.95499999999999996</v>
      </c>
      <c r="BI377" s="15" t="s">
        <v>1389</v>
      </c>
      <c r="BJ377" s="15">
        <v>0</v>
      </c>
    </row>
    <row r="378" spans="1:62" x14ac:dyDescent="0.25">
      <c r="A378" s="114">
        <f t="shared" ref="A378:A441" si="12">COUNTIF(D:D,D378)</f>
        <v>1</v>
      </c>
      <c r="B378" s="3">
        <v>30.25</v>
      </c>
      <c r="C378" s="3">
        <v>-2.75</v>
      </c>
      <c r="D378" s="3">
        <v>55116</v>
      </c>
      <c r="E378" s="28" t="s">
        <v>1266</v>
      </c>
      <c r="F378" s="11">
        <v>377</v>
      </c>
      <c r="G378" s="13" t="s">
        <v>1587</v>
      </c>
      <c r="H378" s="18" t="s">
        <v>321</v>
      </c>
      <c r="I378" s="18"/>
      <c r="J378" s="18">
        <v>-2.52</v>
      </c>
      <c r="K378" s="18">
        <v>30.11</v>
      </c>
      <c r="L378" s="18">
        <f t="shared" si="11"/>
        <v>0</v>
      </c>
      <c r="M378" s="18">
        <v>235</v>
      </c>
      <c r="N378" s="18">
        <v>95</v>
      </c>
      <c r="O378" s="18">
        <v>330</v>
      </c>
      <c r="P378" s="11">
        <v>235</v>
      </c>
      <c r="Q378" s="115">
        <v>58.942767910000001</v>
      </c>
      <c r="R378" s="115">
        <v>1153.4099120000001</v>
      </c>
      <c r="S378" s="115">
        <v>236.3615509</v>
      </c>
      <c r="T378" s="115">
        <v>6.2085107E-2</v>
      </c>
      <c r="U378" s="115">
        <v>3.7</v>
      </c>
      <c r="V378" s="111">
        <v>0.24989999800000001</v>
      </c>
      <c r="W378" s="115">
        <v>0</v>
      </c>
      <c r="X378" s="18">
        <v>1040.6566839</v>
      </c>
      <c r="Y378" s="90">
        <v>0.22581895031827989</v>
      </c>
      <c r="Z378" s="121">
        <v>5.1103053021969297E-2</v>
      </c>
      <c r="AA378" s="105" t="s">
        <v>556</v>
      </c>
      <c r="AB378" s="18"/>
      <c r="AC378" s="18"/>
      <c r="AD378" s="18" t="s">
        <v>1586</v>
      </c>
      <c r="AE378" s="18" t="s">
        <v>324</v>
      </c>
      <c r="AF378" s="54" t="s">
        <v>42</v>
      </c>
      <c r="AG378" s="18"/>
      <c r="AH378" s="18" t="s">
        <v>61</v>
      </c>
      <c r="AI378" s="18"/>
      <c r="AJ378" s="18"/>
      <c r="AK378" s="18"/>
      <c r="AL378" s="18">
        <v>4</v>
      </c>
      <c r="AM378" s="18" t="s">
        <v>322</v>
      </c>
      <c r="AN378" s="18" t="s">
        <v>323</v>
      </c>
      <c r="AO378" s="18"/>
      <c r="AP378" s="18"/>
      <c r="AQ378" s="18"/>
      <c r="AR378" s="18">
        <v>170.75699589000001</v>
      </c>
      <c r="AS378" s="18"/>
      <c r="AT378" s="18">
        <v>1170.6100162</v>
      </c>
      <c r="AU378" s="18">
        <v>0.88949324347000003</v>
      </c>
      <c r="AV378" s="18"/>
      <c r="AW378" s="18"/>
      <c r="AX378" s="18">
        <v>0.52919832269</v>
      </c>
      <c r="AY378" s="18" t="s">
        <v>46</v>
      </c>
      <c r="AZ378" s="18" t="s">
        <v>124</v>
      </c>
      <c r="BA378" s="18" t="s">
        <v>54</v>
      </c>
      <c r="BB378" s="18"/>
      <c r="BC378" s="18"/>
      <c r="BD378" s="110" t="s">
        <v>321</v>
      </c>
      <c r="BE378" s="105" t="s">
        <v>1198</v>
      </c>
      <c r="BF378" s="105">
        <v>0.97780814800000004</v>
      </c>
      <c r="BG378" s="105">
        <v>1</v>
      </c>
      <c r="BH378" s="105">
        <v>0.85</v>
      </c>
      <c r="BI378" s="15" t="s">
        <v>1389</v>
      </c>
      <c r="BJ378" s="15">
        <v>0</v>
      </c>
    </row>
    <row r="379" spans="1:62" x14ac:dyDescent="0.25">
      <c r="A379" s="114">
        <f t="shared" si="12"/>
        <v>1</v>
      </c>
      <c r="B379" s="3">
        <v>-60.25</v>
      </c>
      <c r="C379" s="3">
        <v>-3.25</v>
      </c>
      <c r="D379" s="3">
        <v>55242</v>
      </c>
      <c r="E379" s="20" t="s">
        <v>522</v>
      </c>
      <c r="F379" s="11">
        <v>378</v>
      </c>
      <c r="G379" s="13"/>
      <c r="H379" s="18"/>
      <c r="I379" s="18"/>
      <c r="J379" s="18">
        <v>-3.1</v>
      </c>
      <c r="K379" s="18">
        <v>-60.1</v>
      </c>
      <c r="L379" s="18">
        <f t="shared" si="11"/>
        <v>0</v>
      </c>
      <c r="M379" s="18">
        <v>438</v>
      </c>
      <c r="N379" s="18"/>
      <c r="O379" s="18"/>
      <c r="P379" s="11">
        <v>438</v>
      </c>
      <c r="Q379" s="115">
        <v>519.11226490000001</v>
      </c>
      <c r="R379" s="115">
        <v>2305.5743910000001</v>
      </c>
      <c r="S379" s="115">
        <v>724.90212450000001</v>
      </c>
      <c r="T379" s="115">
        <v>0</v>
      </c>
      <c r="U379" s="115">
        <v>4.3</v>
      </c>
      <c r="V379" s="111">
        <v>0.92037499</v>
      </c>
      <c r="W379" s="115">
        <v>0</v>
      </c>
      <c r="X379" s="18">
        <v>2627</v>
      </c>
      <c r="Y379" s="90">
        <v>0.16673011039208221</v>
      </c>
      <c r="Z379" s="121">
        <v>0.22515528756145961</v>
      </c>
      <c r="AA379" s="105" t="s">
        <v>662</v>
      </c>
      <c r="AB379" s="18"/>
      <c r="AC379" s="18"/>
      <c r="AD379" s="18"/>
      <c r="AE379" s="18"/>
      <c r="AF379" s="54" t="s">
        <v>24</v>
      </c>
      <c r="AG379" s="18"/>
      <c r="AH379" s="18"/>
      <c r="AI379" s="18">
        <v>5.0301999999999999E-2</v>
      </c>
      <c r="AJ379" s="18">
        <v>20.885499954223601</v>
      </c>
      <c r="AK379" s="18">
        <v>419.79998779296898</v>
      </c>
      <c r="AL379" s="18"/>
      <c r="AM379" s="18"/>
      <c r="AN379" s="18"/>
      <c r="AO379" s="18"/>
      <c r="AP379" s="18"/>
      <c r="AQ379" s="18"/>
      <c r="AR379" s="18">
        <v>247</v>
      </c>
      <c r="AS379" s="18">
        <v>28.389937027707798</v>
      </c>
      <c r="AT379" s="18">
        <v>1299</v>
      </c>
      <c r="AU379" s="18">
        <v>2.0223248652809902</v>
      </c>
      <c r="AV379" s="18">
        <v>1.3662760257720901</v>
      </c>
      <c r="AW379" s="18">
        <v>37.914283752441399</v>
      </c>
      <c r="AX379" s="18"/>
      <c r="AY379" s="18"/>
      <c r="AZ379" s="18" t="s">
        <v>436</v>
      </c>
      <c r="BA379" s="18" t="s">
        <v>443</v>
      </c>
      <c r="BB379" s="18"/>
      <c r="BC379" s="18"/>
      <c r="BD379" s="110" t="s">
        <v>1320</v>
      </c>
      <c r="BE379" s="105" t="s">
        <v>1199</v>
      </c>
      <c r="BF379" s="105">
        <v>0.176394249</v>
      </c>
      <c r="BG379" s="105">
        <v>1</v>
      </c>
      <c r="BH379" s="105">
        <v>0.92500000000000004</v>
      </c>
      <c r="BI379" s="15" t="s">
        <v>1389</v>
      </c>
      <c r="BJ379" s="15">
        <v>0</v>
      </c>
    </row>
    <row r="380" spans="1:62" x14ac:dyDescent="0.25">
      <c r="A380" s="114">
        <f t="shared" si="12"/>
        <v>1</v>
      </c>
      <c r="B380" s="3">
        <v>39.75</v>
      </c>
      <c r="C380" s="3">
        <v>-3.25</v>
      </c>
      <c r="D380" s="3">
        <v>55344</v>
      </c>
      <c r="E380" s="20" t="s">
        <v>920</v>
      </c>
      <c r="F380" s="11">
        <v>379</v>
      </c>
      <c r="G380" s="13" t="s">
        <v>1153</v>
      </c>
      <c r="H380" s="18" t="s">
        <v>917</v>
      </c>
      <c r="I380" s="18" t="s">
        <v>928</v>
      </c>
      <c r="J380" s="18">
        <v>-3.1</v>
      </c>
      <c r="K380" s="18">
        <v>39.783670000000001</v>
      </c>
      <c r="L380" s="18">
        <f t="shared" si="11"/>
        <v>1</v>
      </c>
      <c r="M380" s="18">
        <v>83</v>
      </c>
      <c r="N380" s="18"/>
      <c r="O380" s="18"/>
      <c r="P380" s="18">
        <v>83</v>
      </c>
      <c r="Q380" s="115">
        <v>26.943313880000002</v>
      </c>
      <c r="R380" s="115">
        <v>774.16554499999995</v>
      </c>
      <c r="S380" s="115">
        <v>80.790006250000005</v>
      </c>
      <c r="T380" s="115">
        <v>0.224545046</v>
      </c>
      <c r="U380" s="115">
        <v>5</v>
      </c>
      <c r="V380" s="111">
        <v>0.86399996300000004</v>
      </c>
      <c r="W380" s="115">
        <v>1</v>
      </c>
      <c r="X380" s="18">
        <v>550</v>
      </c>
      <c r="Y380" s="90">
        <v>0.15090909090909091</v>
      </c>
      <c r="Z380" s="116">
        <v>3.4803039289922288E-2</v>
      </c>
      <c r="AA380" s="105" t="s">
        <v>922</v>
      </c>
      <c r="AB380" s="18"/>
      <c r="AC380" s="18">
        <v>2</v>
      </c>
      <c r="AD380" s="18" t="s">
        <v>924</v>
      </c>
      <c r="AE380" s="18" t="s">
        <v>932</v>
      </c>
      <c r="AF380" s="54"/>
      <c r="AG380" s="18"/>
      <c r="AH380" s="18"/>
      <c r="AI380" s="18"/>
      <c r="AJ380" s="18"/>
      <c r="AK380" s="18"/>
      <c r="AL380" s="18"/>
      <c r="AM380" s="18"/>
      <c r="AN380" s="18"/>
      <c r="AO380" s="18"/>
      <c r="AP380" s="18"/>
      <c r="AQ380" s="18"/>
      <c r="AR380" s="18"/>
      <c r="AS380" s="18"/>
      <c r="AT380" s="18"/>
      <c r="AU380" s="18"/>
      <c r="AV380" s="18"/>
      <c r="AW380" s="18"/>
      <c r="AX380" s="18"/>
      <c r="AY380" s="18"/>
      <c r="AZ380" s="18"/>
      <c r="BA380" s="18"/>
      <c r="BB380" s="18"/>
      <c r="BC380" s="18"/>
      <c r="BD380" s="110" t="s">
        <v>1323</v>
      </c>
      <c r="BE380" s="105" t="s">
        <v>1198</v>
      </c>
      <c r="BF380" s="105">
        <v>0.94499374000000003</v>
      </c>
      <c r="BG380" s="105">
        <v>0.97</v>
      </c>
      <c r="BH380" s="105">
        <v>0.96</v>
      </c>
      <c r="BI380" s="15" t="s">
        <v>1389</v>
      </c>
      <c r="BJ380" s="15">
        <v>1</v>
      </c>
    </row>
    <row r="381" spans="1:62" x14ac:dyDescent="0.25">
      <c r="A381" s="114">
        <f t="shared" si="12"/>
        <v>1</v>
      </c>
      <c r="B381" s="3">
        <v>35.75</v>
      </c>
      <c r="C381" s="3">
        <v>-4.25</v>
      </c>
      <c r="D381" s="3">
        <v>55757</v>
      </c>
      <c r="E381" s="20" t="s">
        <v>522</v>
      </c>
      <c r="F381" s="11">
        <v>380</v>
      </c>
      <c r="G381" s="18" t="s">
        <v>1161</v>
      </c>
      <c r="H381" s="18" t="s">
        <v>636</v>
      </c>
      <c r="I381" s="18" t="s">
        <v>984</v>
      </c>
      <c r="J381" s="18">
        <v>-4.21</v>
      </c>
      <c r="K381" s="18">
        <v>35.743000000000002</v>
      </c>
      <c r="L381" s="18">
        <f t="shared" si="11"/>
        <v>0</v>
      </c>
      <c r="M381" s="18">
        <v>30</v>
      </c>
      <c r="N381" s="18"/>
      <c r="O381" s="18"/>
      <c r="P381" s="18">
        <v>30</v>
      </c>
      <c r="Q381" s="115">
        <v>22.486272209999999</v>
      </c>
      <c r="R381" s="115">
        <v>868.80030869999996</v>
      </c>
      <c r="S381" s="115">
        <v>95.300594739999994</v>
      </c>
      <c r="T381" s="115">
        <v>0</v>
      </c>
      <c r="U381" s="115">
        <v>4.5</v>
      </c>
      <c r="V381" s="111">
        <v>0.384750009</v>
      </c>
      <c r="W381" s="115">
        <v>1</v>
      </c>
      <c r="X381" s="18">
        <v>927</v>
      </c>
      <c r="Y381" s="90">
        <v>3.2362459546925564E-2</v>
      </c>
      <c r="Z381" s="125">
        <v>2.5881979997160603E-2</v>
      </c>
      <c r="AA381" s="105" t="s">
        <v>983</v>
      </c>
      <c r="AB381" s="18"/>
      <c r="AC381" s="18"/>
      <c r="AD381" s="18"/>
      <c r="AE381" s="18" t="s">
        <v>987</v>
      </c>
      <c r="AF381" s="54" t="s">
        <v>986</v>
      </c>
      <c r="AG381" s="18"/>
      <c r="AH381" s="18"/>
      <c r="AI381" s="18">
        <v>0.17595046592416</v>
      </c>
      <c r="AJ381" s="18">
        <v>90.506103515625</v>
      </c>
      <c r="AK381" s="18">
        <v>700.74871826171898</v>
      </c>
      <c r="AL381" s="18"/>
      <c r="AM381" s="18"/>
      <c r="AN381" s="18"/>
      <c r="AO381" s="18"/>
      <c r="AP381" s="18"/>
      <c r="AQ381" s="18"/>
      <c r="AR381" s="18">
        <v>49</v>
      </c>
      <c r="AS381" s="18">
        <v>28.021052194768</v>
      </c>
      <c r="AT381" s="18">
        <v>2156.7164963048499</v>
      </c>
      <c r="AU381" s="18">
        <v>0.332113741266505</v>
      </c>
      <c r="AV381" s="18">
        <v>1.52185559272766</v>
      </c>
      <c r="AW381" s="18">
        <v>17.751255035400401</v>
      </c>
      <c r="AX381" s="18"/>
      <c r="AY381" s="18"/>
      <c r="AZ381" s="18"/>
      <c r="BA381" s="18" t="s">
        <v>985</v>
      </c>
      <c r="BB381" s="18"/>
      <c r="BC381" s="18"/>
      <c r="BD381" s="110" t="s">
        <v>78</v>
      </c>
      <c r="BE381" s="105" t="s">
        <v>1198</v>
      </c>
      <c r="BF381" s="105">
        <v>0.99333579500000002</v>
      </c>
      <c r="BG381" s="105">
        <v>1</v>
      </c>
      <c r="BH381" s="105">
        <v>0.95</v>
      </c>
      <c r="BI381" s="15" t="s">
        <v>1389</v>
      </c>
      <c r="BJ381" s="15">
        <v>0</v>
      </c>
    </row>
    <row r="382" spans="1:62" x14ac:dyDescent="0.25">
      <c r="A382" s="114">
        <f t="shared" si="12"/>
        <v>1</v>
      </c>
      <c r="B382" s="3">
        <v>39.75</v>
      </c>
      <c r="C382" s="3">
        <v>-4.25</v>
      </c>
      <c r="D382" s="3">
        <v>55765</v>
      </c>
      <c r="E382" s="20" t="s">
        <v>920</v>
      </c>
      <c r="F382" s="11">
        <v>381</v>
      </c>
      <c r="G382" s="13" t="s">
        <v>1152</v>
      </c>
      <c r="H382" s="18" t="s">
        <v>917</v>
      </c>
      <c r="I382" s="18" t="s">
        <v>927</v>
      </c>
      <c r="J382" s="18">
        <v>-4.25</v>
      </c>
      <c r="K382" s="18">
        <v>39.588999999999999</v>
      </c>
      <c r="L382" s="18">
        <f t="shared" si="11"/>
        <v>0</v>
      </c>
      <c r="M382" s="18">
        <v>21</v>
      </c>
      <c r="N382" s="18"/>
      <c r="O382" s="18"/>
      <c r="P382" s="18">
        <v>21</v>
      </c>
      <c r="Q382" s="115">
        <v>61.29071622</v>
      </c>
      <c r="R382" s="115">
        <v>1156.7493549999999</v>
      </c>
      <c r="S382" s="115">
        <v>205.36875810000001</v>
      </c>
      <c r="T382" s="115">
        <v>0.45604676999999999</v>
      </c>
      <c r="U382" s="115">
        <v>5.75</v>
      </c>
      <c r="V382" s="111">
        <v>0.90675002299999996</v>
      </c>
      <c r="W382" s="115">
        <v>1</v>
      </c>
      <c r="X382" s="18">
        <v>1109</v>
      </c>
      <c r="Y382" s="90">
        <v>1.8935978358881875E-2</v>
      </c>
      <c r="Z382" s="116">
        <v>5.5266651234311813E-2</v>
      </c>
      <c r="AA382" s="105" t="s">
        <v>921</v>
      </c>
      <c r="AB382" s="18"/>
      <c r="AC382" s="18">
        <v>30</v>
      </c>
      <c r="AD382" s="18" t="s">
        <v>924</v>
      </c>
      <c r="AE382" s="18" t="s">
        <v>932</v>
      </c>
      <c r="AF382" s="54"/>
      <c r="AG382" s="18"/>
      <c r="AH382" s="18"/>
      <c r="AI382" s="18"/>
      <c r="AJ382" s="18"/>
      <c r="AK382" s="18"/>
      <c r="AL382" s="18"/>
      <c r="AM382" s="18"/>
      <c r="AN382" s="18"/>
      <c r="AO382" s="18"/>
      <c r="AP382" s="18"/>
      <c r="AQ382" s="18"/>
      <c r="AR382" s="18"/>
      <c r="AS382" s="18"/>
      <c r="AT382" s="18"/>
      <c r="AU382" s="18"/>
      <c r="AV382" s="18"/>
      <c r="AW382" s="18"/>
      <c r="AX382" s="18"/>
      <c r="AY382" s="18"/>
      <c r="AZ382" s="18"/>
      <c r="BA382" s="18"/>
      <c r="BB382" s="18"/>
      <c r="BC382" s="18"/>
      <c r="BD382" s="110" t="s">
        <v>1323</v>
      </c>
      <c r="BE382" s="105" t="s">
        <v>1198</v>
      </c>
      <c r="BF382" s="105">
        <v>0.189999998</v>
      </c>
      <c r="BG382" s="105">
        <v>0.19</v>
      </c>
      <c r="BH382" s="105">
        <v>0.97499999999999998</v>
      </c>
      <c r="BI382" s="15" t="s">
        <v>1389</v>
      </c>
      <c r="BJ382" s="15">
        <v>1</v>
      </c>
    </row>
    <row r="383" spans="1:62" x14ac:dyDescent="0.25">
      <c r="A383" s="114">
        <f t="shared" si="12"/>
        <v>1</v>
      </c>
      <c r="B383" s="3">
        <v>15.25</v>
      </c>
      <c r="C383" s="3">
        <v>-4.75</v>
      </c>
      <c r="D383" s="3">
        <v>55908</v>
      </c>
      <c r="E383" s="28" t="s">
        <v>1266</v>
      </c>
      <c r="F383" s="11">
        <v>382</v>
      </c>
      <c r="G383" s="13" t="s">
        <v>774</v>
      </c>
      <c r="H383" s="18" t="s">
        <v>175</v>
      </c>
      <c r="I383" s="18"/>
      <c r="J383" s="18">
        <v>-4.51</v>
      </c>
      <c r="K383" s="18">
        <v>15.3</v>
      </c>
      <c r="L383" s="18">
        <f t="shared" si="11"/>
        <v>1</v>
      </c>
      <c r="M383" s="18">
        <v>420</v>
      </c>
      <c r="N383" s="18">
        <v>350</v>
      </c>
      <c r="O383" s="18">
        <v>675</v>
      </c>
      <c r="P383" s="11">
        <v>420</v>
      </c>
      <c r="Q383" s="115">
        <v>212.5980873</v>
      </c>
      <c r="R383" s="115">
        <v>1478.262191</v>
      </c>
      <c r="S383" s="115">
        <v>394.8151072</v>
      </c>
      <c r="T383" s="115">
        <v>0.22802072400000001</v>
      </c>
      <c r="U383" s="115">
        <v>5.75</v>
      </c>
      <c r="V383" s="111">
        <v>0.69030004700000003</v>
      </c>
      <c r="W383" s="115">
        <v>0</v>
      </c>
      <c r="X383" s="18">
        <v>1507.2566956000001</v>
      </c>
      <c r="Y383" s="90">
        <v>0.27865193846945152</v>
      </c>
      <c r="Z383" s="121">
        <v>0.14381622455273108</v>
      </c>
      <c r="AA383" s="105" t="s">
        <v>604</v>
      </c>
      <c r="AB383" s="18"/>
      <c r="AC383" s="18"/>
      <c r="AD383" s="18" t="s">
        <v>51</v>
      </c>
      <c r="AE383" s="18" t="s">
        <v>177</v>
      </c>
      <c r="AF383" s="54" t="s">
        <v>60</v>
      </c>
      <c r="AG383" s="18"/>
      <c r="AH383" s="18" t="s">
        <v>25</v>
      </c>
      <c r="AI383" s="18"/>
      <c r="AJ383" s="18"/>
      <c r="AK383" s="18"/>
      <c r="AL383" s="18">
        <v>3</v>
      </c>
      <c r="AM383" s="18" t="s">
        <v>176</v>
      </c>
      <c r="AN383" s="18" t="s">
        <v>85</v>
      </c>
      <c r="AO383" s="18"/>
      <c r="AP383" s="18"/>
      <c r="AQ383" s="18"/>
      <c r="AR383" s="18">
        <v>104.29266445</v>
      </c>
      <c r="AS383" s="18"/>
      <c r="AT383" s="18">
        <v>1045.8400184</v>
      </c>
      <c r="AU383" s="18">
        <v>1.4406934106</v>
      </c>
      <c r="AV383" s="18"/>
      <c r="AW383" s="18"/>
      <c r="AX383" s="18">
        <v>0.60746998389999995</v>
      </c>
      <c r="AY383" s="18" t="s">
        <v>27</v>
      </c>
      <c r="AZ383" s="18" t="s">
        <v>31</v>
      </c>
      <c r="BA383" s="18" t="s">
        <v>29</v>
      </c>
      <c r="BB383" s="18"/>
      <c r="BC383" s="18"/>
      <c r="BD383" s="110" t="s">
        <v>1322</v>
      </c>
      <c r="BE383" s="105" t="s">
        <v>1198</v>
      </c>
      <c r="BF383" s="105">
        <v>0.99703723399999999</v>
      </c>
      <c r="BG383" s="105">
        <v>1</v>
      </c>
      <c r="BH383" s="105">
        <v>0.97499999999999998</v>
      </c>
      <c r="BI383" s="15" t="s">
        <v>1389</v>
      </c>
      <c r="BJ383" s="15">
        <v>0</v>
      </c>
    </row>
    <row r="384" spans="1:62" x14ac:dyDescent="0.25">
      <c r="A384" s="114">
        <f t="shared" si="12"/>
        <v>1</v>
      </c>
      <c r="B384" s="3">
        <v>34.75</v>
      </c>
      <c r="C384" s="3">
        <v>-4.75</v>
      </c>
      <c r="D384" s="3">
        <v>55947</v>
      </c>
      <c r="E384" s="28" t="s">
        <v>1266</v>
      </c>
      <c r="F384" s="11">
        <v>383</v>
      </c>
      <c r="G384" s="13"/>
      <c r="H384" s="18" t="s">
        <v>78</v>
      </c>
      <c r="I384" s="18"/>
      <c r="J384" s="18">
        <v>-4.5999999999999996</v>
      </c>
      <c r="K384" s="18">
        <v>34.700000000000003</v>
      </c>
      <c r="L384" s="18">
        <f t="shared" si="11"/>
        <v>0</v>
      </c>
      <c r="M384" s="18">
        <v>25</v>
      </c>
      <c r="N384" s="18">
        <v>10</v>
      </c>
      <c r="O384" s="18">
        <v>50</v>
      </c>
      <c r="P384" s="11">
        <v>25</v>
      </c>
      <c r="Q384" s="115">
        <v>15.44449711</v>
      </c>
      <c r="R384" s="115">
        <v>703.96530840000003</v>
      </c>
      <c r="S384" s="115">
        <v>80.093651559999998</v>
      </c>
      <c r="T384" s="115">
        <v>0</v>
      </c>
      <c r="U384" s="115">
        <v>4.75</v>
      </c>
      <c r="V384" s="111">
        <v>0.33663749700000001</v>
      </c>
      <c r="W384" s="115">
        <v>1</v>
      </c>
      <c r="X384" s="18">
        <v>661.80334524</v>
      </c>
      <c r="Y384" s="90">
        <v>3.7775572123972666E-2</v>
      </c>
      <c r="Z384" s="121">
        <v>2.193928723639841E-2</v>
      </c>
      <c r="AA384" s="105" t="s">
        <v>592</v>
      </c>
      <c r="AB384" s="18"/>
      <c r="AC384" s="18"/>
      <c r="AD384" s="18" t="s">
        <v>80</v>
      </c>
      <c r="AE384" s="18" t="s">
        <v>82</v>
      </c>
      <c r="AF384" s="54" t="s">
        <v>23</v>
      </c>
      <c r="AG384" s="18" t="s">
        <v>60</v>
      </c>
      <c r="AH384" s="18" t="s">
        <v>25</v>
      </c>
      <c r="AI384" s="18"/>
      <c r="AJ384" s="18"/>
      <c r="AK384" s="18"/>
      <c r="AL384" s="18">
        <v>4</v>
      </c>
      <c r="AM384" s="18" t="s">
        <v>79</v>
      </c>
      <c r="AN384" s="18" t="s">
        <v>81</v>
      </c>
      <c r="AO384" s="18"/>
      <c r="AP384" s="18"/>
      <c r="AQ384" s="18"/>
      <c r="AR384" s="18">
        <v>115.41199749</v>
      </c>
      <c r="AS384" s="18"/>
      <c r="AT384" s="18">
        <v>1370.4366904999999</v>
      </c>
      <c r="AU384" s="18">
        <v>0.48399141362999998</v>
      </c>
      <c r="AV384" s="18"/>
      <c r="AW384" s="18"/>
      <c r="AX384" s="18">
        <v>0.35138332644999998</v>
      </c>
      <c r="AY384" s="18" t="s">
        <v>27</v>
      </c>
      <c r="AZ384" s="18" t="s">
        <v>58</v>
      </c>
      <c r="BA384" s="18" t="s">
        <v>32</v>
      </c>
      <c r="BB384" s="18"/>
      <c r="BC384" s="18"/>
      <c r="BD384" s="110" t="s">
        <v>78</v>
      </c>
      <c r="BE384" s="105" t="s">
        <v>1198</v>
      </c>
      <c r="BF384" s="105">
        <v>0.99554584599999996</v>
      </c>
      <c r="BG384" s="105">
        <v>1</v>
      </c>
      <c r="BH384" s="105">
        <v>0.95499999999999996</v>
      </c>
      <c r="BI384" s="15" t="s">
        <v>1389</v>
      </c>
      <c r="BJ384" s="15">
        <v>1</v>
      </c>
    </row>
    <row r="385" spans="1:62" x14ac:dyDescent="0.25">
      <c r="A385" s="114">
        <f t="shared" si="12"/>
        <v>1</v>
      </c>
      <c r="B385" s="3">
        <v>33.75</v>
      </c>
      <c r="C385" s="3">
        <v>-5.75</v>
      </c>
      <c r="D385" s="3">
        <v>56321</v>
      </c>
      <c r="E385" s="28" t="s">
        <v>1266</v>
      </c>
      <c r="F385" s="11">
        <v>384</v>
      </c>
      <c r="G385" s="13"/>
      <c r="H385" s="18" t="s">
        <v>78</v>
      </c>
      <c r="I385" s="18"/>
      <c r="J385" s="18">
        <v>-5.96</v>
      </c>
      <c r="K385" s="18">
        <v>33.74</v>
      </c>
      <c r="L385" s="18">
        <f t="shared" si="11"/>
        <v>0</v>
      </c>
      <c r="M385" s="18">
        <v>41</v>
      </c>
      <c r="N385" s="18">
        <v>21</v>
      </c>
      <c r="O385" s="18">
        <v>61</v>
      </c>
      <c r="P385" s="11">
        <v>41</v>
      </c>
      <c r="Q385" s="115">
        <v>19.0270881</v>
      </c>
      <c r="R385" s="115">
        <v>813.69489490000001</v>
      </c>
      <c r="S385" s="115">
        <v>114.52282700000001</v>
      </c>
      <c r="T385" s="115">
        <v>0</v>
      </c>
      <c r="U385" s="115">
        <v>5</v>
      </c>
      <c r="V385" s="111">
        <v>0.32400000099999998</v>
      </c>
      <c r="W385" s="115">
        <v>1</v>
      </c>
      <c r="X385" s="18">
        <v>555.31334119999997</v>
      </c>
      <c r="Y385" s="90">
        <v>7.3832189789284325E-2</v>
      </c>
      <c r="Z385" s="121">
        <v>2.3383565784373294E-2</v>
      </c>
      <c r="AA385" s="105" t="s">
        <v>661</v>
      </c>
      <c r="AB385" s="18"/>
      <c r="AC385" s="18"/>
      <c r="AD385" s="18" t="s">
        <v>191</v>
      </c>
      <c r="AE385" s="18" t="s">
        <v>353</v>
      </c>
      <c r="AF385" s="54" t="s">
        <v>43</v>
      </c>
      <c r="AG385" s="18"/>
      <c r="AH385" s="18" t="s">
        <v>25</v>
      </c>
      <c r="AI385" s="18"/>
      <c r="AJ385" s="18"/>
      <c r="AK385" s="18"/>
      <c r="AL385" s="18">
        <v>3</v>
      </c>
      <c r="AM385" s="18" t="s">
        <v>352</v>
      </c>
      <c r="AN385" s="18" t="s">
        <v>255</v>
      </c>
      <c r="AO385" s="18"/>
      <c r="AP385" s="18"/>
      <c r="AQ385" s="18"/>
      <c r="AR385" s="18">
        <v>100.98999765000001</v>
      </c>
      <c r="AS385" s="18"/>
      <c r="AT385" s="18">
        <v>1395.1000211999999</v>
      </c>
      <c r="AU385" s="18">
        <v>0.39890825973999999</v>
      </c>
      <c r="AV385" s="18"/>
      <c r="AW385" s="18"/>
      <c r="AX385" s="18">
        <v>0.37527443965000001</v>
      </c>
      <c r="AY385" s="18" t="s">
        <v>27</v>
      </c>
      <c r="AZ385" s="18" t="s">
        <v>31</v>
      </c>
      <c r="BA385" s="18" t="s">
        <v>32</v>
      </c>
      <c r="BB385" s="18"/>
      <c r="BC385" s="18"/>
      <c r="BD385" s="110" t="s">
        <v>78</v>
      </c>
      <c r="BE385" s="105" t="s">
        <v>1198</v>
      </c>
      <c r="BF385" s="105">
        <v>1</v>
      </c>
      <c r="BG385" s="105">
        <v>1</v>
      </c>
      <c r="BH385" s="105">
        <v>0.96</v>
      </c>
      <c r="BI385" s="15" t="s">
        <v>1389</v>
      </c>
      <c r="BJ385" s="15">
        <v>1</v>
      </c>
    </row>
    <row r="386" spans="1:62" x14ac:dyDescent="0.25">
      <c r="A386" s="114">
        <f t="shared" si="12"/>
        <v>1</v>
      </c>
      <c r="B386" s="3">
        <v>35.75</v>
      </c>
      <c r="C386" s="3">
        <v>-5.75</v>
      </c>
      <c r="D386" s="3">
        <v>56325</v>
      </c>
      <c r="E386" s="28" t="s">
        <v>1266</v>
      </c>
      <c r="F386" s="11">
        <v>385</v>
      </c>
      <c r="G386" s="48"/>
      <c r="H386" s="18" t="s">
        <v>78</v>
      </c>
      <c r="I386" s="18"/>
      <c r="J386" s="18">
        <v>-5.99</v>
      </c>
      <c r="K386" s="18">
        <v>35.700000000000003</v>
      </c>
      <c r="L386" s="18">
        <f t="shared" si="11"/>
        <v>0</v>
      </c>
      <c r="M386" s="18">
        <v>16</v>
      </c>
      <c r="N386" s="18">
        <v>9</v>
      </c>
      <c r="O386" s="18">
        <v>26</v>
      </c>
      <c r="P386" s="11">
        <v>16</v>
      </c>
      <c r="Q386" s="115">
        <v>16.21000952</v>
      </c>
      <c r="R386" s="115">
        <v>646.47426499999995</v>
      </c>
      <c r="S386" s="115">
        <v>70.691293479999999</v>
      </c>
      <c r="T386" s="115">
        <v>1.6839839999999999E-3</v>
      </c>
      <c r="U386" s="115">
        <v>5.25</v>
      </c>
      <c r="V386" s="111">
        <v>0.38358750899999999</v>
      </c>
      <c r="W386" s="115">
        <v>1</v>
      </c>
      <c r="X386" s="18">
        <v>555.31334119999997</v>
      </c>
      <c r="Y386" s="90">
        <v>2.8812561868989006E-2</v>
      </c>
      <c r="Z386" s="121">
        <v>2.507448540564124E-2</v>
      </c>
      <c r="AA386" s="105" t="s">
        <v>542</v>
      </c>
      <c r="AB386" s="18"/>
      <c r="AC386" s="18"/>
      <c r="AD386" s="18" t="s">
        <v>73</v>
      </c>
      <c r="AE386" s="18" t="s">
        <v>106</v>
      </c>
      <c r="AF386" s="54" t="s">
        <v>23</v>
      </c>
      <c r="AG386" s="18" t="s">
        <v>60</v>
      </c>
      <c r="AH386" s="18" t="s">
        <v>25</v>
      </c>
      <c r="AI386" s="18"/>
      <c r="AJ386" s="18"/>
      <c r="AK386" s="18"/>
      <c r="AL386" s="18">
        <v>3</v>
      </c>
      <c r="AM386" s="18" t="s">
        <v>104</v>
      </c>
      <c r="AN386" s="18" t="s">
        <v>105</v>
      </c>
      <c r="AO386" s="18"/>
      <c r="AP386" s="18"/>
      <c r="AQ386" s="18"/>
      <c r="AR386" s="18">
        <v>100.98999765000001</v>
      </c>
      <c r="AS386" s="18"/>
      <c r="AT386" s="18">
        <v>1395.1000211999999</v>
      </c>
      <c r="AU386" s="18">
        <v>0.39890825973999999</v>
      </c>
      <c r="AV386" s="18"/>
      <c r="AW386" s="18"/>
      <c r="AX386" s="18">
        <v>0.37527443965000001</v>
      </c>
      <c r="AY386" s="18" t="s">
        <v>27</v>
      </c>
      <c r="AZ386" s="18" t="s">
        <v>31</v>
      </c>
      <c r="BA386" s="18" t="s">
        <v>32</v>
      </c>
      <c r="BB386" s="18"/>
      <c r="BC386" s="18"/>
      <c r="BD386" s="110" t="s">
        <v>78</v>
      </c>
      <c r="BE386" s="105" t="s">
        <v>1198</v>
      </c>
      <c r="BF386" s="105">
        <v>0.99669633800000002</v>
      </c>
      <c r="BG386" s="105">
        <v>1</v>
      </c>
      <c r="BH386" s="105">
        <v>0.96499999999999997</v>
      </c>
      <c r="BI386" s="15" t="s">
        <v>1389</v>
      </c>
      <c r="BJ386" s="15">
        <v>1</v>
      </c>
    </row>
    <row r="387" spans="1:62" x14ac:dyDescent="0.25">
      <c r="A387" s="114">
        <f t="shared" si="12"/>
        <v>1</v>
      </c>
      <c r="B387" s="3">
        <v>39.25</v>
      </c>
      <c r="C387" s="3">
        <v>-6.75</v>
      </c>
      <c r="D387" s="3">
        <v>56709</v>
      </c>
      <c r="E387" s="28" t="s">
        <v>1266</v>
      </c>
      <c r="F387" s="11">
        <v>386</v>
      </c>
      <c r="G387" s="13"/>
      <c r="H387" s="18" t="s">
        <v>78</v>
      </c>
      <c r="I387" s="18"/>
      <c r="J387" s="18">
        <v>-6.92</v>
      </c>
      <c r="K387" s="18">
        <v>39.17</v>
      </c>
      <c r="L387" s="18">
        <f t="shared" ref="L387:L450" si="13">IF(M387&gt;S387,1,0)</f>
        <v>0</v>
      </c>
      <c r="M387" s="18">
        <v>52</v>
      </c>
      <c r="N387" s="18">
        <v>32</v>
      </c>
      <c r="O387" s="18">
        <v>81</v>
      </c>
      <c r="P387" s="11">
        <v>52</v>
      </c>
      <c r="Q387" s="115">
        <v>40.677225749999998</v>
      </c>
      <c r="R387" s="115">
        <v>1046.0612169999999</v>
      </c>
      <c r="S387" s="115">
        <v>92.780442370000003</v>
      </c>
      <c r="T387" s="115">
        <v>0.4</v>
      </c>
      <c r="U387" s="115">
        <v>5</v>
      </c>
      <c r="V387" s="111">
        <v>0.89279997300000002</v>
      </c>
      <c r="W387" s="115">
        <v>1</v>
      </c>
      <c r="X387" s="18">
        <v>988.15668228000004</v>
      </c>
      <c r="Y387" s="90">
        <v>5.2623233675877214E-2</v>
      </c>
      <c r="Z387" s="121">
        <v>3.8886085319937265E-2</v>
      </c>
      <c r="AA387" s="105" t="s">
        <v>284</v>
      </c>
      <c r="AB387" s="18"/>
      <c r="AC387" s="18"/>
      <c r="AD387" s="18" t="s">
        <v>191</v>
      </c>
      <c r="AE387" s="18" t="s">
        <v>285</v>
      </c>
      <c r="AF387" s="54" t="s">
        <v>23</v>
      </c>
      <c r="AG387" s="18" t="s">
        <v>42</v>
      </c>
      <c r="AH387" s="18" t="s">
        <v>25</v>
      </c>
      <c r="AI387" s="18"/>
      <c r="AJ387" s="18"/>
      <c r="AK387" s="18"/>
      <c r="AL387" s="18">
        <v>5</v>
      </c>
      <c r="AM387" s="18" t="s">
        <v>282</v>
      </c>
      <c r="AN387" s="18" t="s">
        <v>283</v>
      </c>
      <c r="AO387" s="18"/>
      <c r="AP387" s="18"/>
      <c r="AQ387" s="18"/>
      <c r="AR387" s="18">
        <v>147.87666372999999</v>
      </c>
      <c r="AS387" s="18"/>
      <c r="AT387" s="18">
        <v>1412.8800260999999</v>
      </c>
      <c r="AU387" s="18">
        <v>0.70135487757000003</v>
      </c>
      <c r="AV387" s="18"/>
      <c r="AW387" s="18"/>
      <c r="AX387" s="18">
        <v>0.61015942096999998</v>
      </c>
      <c r="AY387" s="18" t="s">
        <v>46</v>
      </c>
      <c r="AZ387" s="18" t="s">
        <v>66</v>
      </c>
      <c r="BA387" s="18" t="s">
        <v>54</v>
      </c>
      <c r="BB387" s="18"/>
      <c r="BC387" s="18"/>
      <c r="BD387" s="110" t="s">
        <v>78</v>
      </c>
      <c r="BE387" s="105" t="s">
        <v>1198</v>
      </c>
      <c r="BF387" s="105">
        <v>0.5</v>
      </c>
      <c r="BG387" s="105">
        <v>0.5</v>
      </c>
      <c r="BH387" s="105">
        <v>0.96</v>
      </c>
      <c r="BI387" s="15" t="s">
        <v>1389</v>
      </c>
      <c r="BJ387" s="15">
        <v>1</v>
      </c>
    </row>
    <row r="388" spans="1:62" x14ac:dyDescent="0.25">
      <c r="A388" s="114">
        <f t="shared" si="12"/>
        <v>1</v>
      </c>
      <c r="B388" s="3">
        <v>-41.75</v>
      </c>
      <c r="C388" s="3">
        <v>-7.25</v>
      </c>
      <c r="D388" s="3">
        <v>56830</v>
      </c>
      <c r="E388" s="20" t="s">
        <v>522</v>
      </c>
      <c r="F388" s="11">
        <v>387</v>
      </c>
      <c r="G388" s="13" t="s">
        <v>907</v>
      </c>
      <c r="H388" s="18" t="s">
        <v>908</v>
      </c>
      <c r="I388" s="18" t="s">
        <v>909</v>
      </c>
      <c r="J388" s="18">
        <v>-7.1</v>
      </c>
      <c r="K388" s="18">
        <v>-41.8</v>
      </c>
      <c r="L388" s="18">
        <f t="shared" si="13"/>
        <v>0</v>
      </c>
      <c r="M388" s="25">
        <v>10.5</v>
      </c>
      <c r="N388" s="22">
        <v>6.5</v>
      </c>
      <c r="O388" s="22">
        <v>14.5</v>
      </c>
      <c r="P388" s="22">
        <v>10.5</v>
      </c>
      <c r="Q388" s="115">
        <v>43.285959149999996</v>
      </c>
      <c r="R388" s="115">
        <v>817.18764420000002</v>
      </c>
      <c r="S388" s="115">
        <v>205.2071396</v>
      </c>
      <c r="T388" s="115">
        <v>0</v>
      </c>
      <c r="U388" s="115">
        <v>5.25</v>
      </c>
      <c r="V388" s="111">
        <v>0.62483745800000001</v>
      </c>
      <c r="W388" s="115">
        <v>1</v>
      </c>
      <c r="X388" s="18">
        <v>700</v>
      </c>
      <c r="Y388" s="90">
        <v>1.4999999999999999E-2</v>
      </c>
      <c r="Z388" s="121">
        <v>5.2969424415542192E-2</v>
      </c>
      <c r="AA388" s="105" t="s">
        <v>719</v>
      </c>
      <c r="AB388" s="18"/>
      <c r="AC388" s="18"/>
      <c r="AD388" s="18"/>
      <c r="AE388" s="18" t="s">
        <v>500</v>
      </c>
      <c r="AF388" s="54" t="s">
        <v>114</v>
      </c>
      <c r="AG388" s="18"/>
      <c r="AH388" s="18"/>
      <c r="AI388" s="18">
        <v>0.459008999999999</v>
      </c>
      <c r="AJ388" s="18">
        <v>60.039600372314503</v>
      </c>
      <c r="AK388" s="18">
        <v>433.70001220703102</v>
      </c>
      <c r="AL388" s="18"/>
      <c r="AM388" s="18"/>
      <c r="AN388" s="18"/>
      <c r="AO388" s="18"/>
      <c r="AP388" s="18"/>
      <c r="AQ388" s="18"/>
      <c r="AR388" s="18">
        <v>169</v>
      </c>
      <c r="AS388" s="18">
        <v>28.196488664987399</v>
      </c>
      <c r="AT388" s="18">
        <v>1835</v>
      </c>
      <c r="AU388" s="18">
        <v>0.38147138964577698</v>
      </c>
      <c r="AV388" s="18">
        <v>1.4776759147644001</v>
      </c>
      <c r="AW388" s="18">
        <v>32.035820007324197</v>
      </c>
      <c r="AX388" s="18"/>
      <c r="AY388" s="18"/>
      <c r="AZ388" s="18" t="s">
        <v>447</v>
      </c>
      <c r="BA388" s="18" t="s">
        <v>443</v>
      </c>
      <c r="BB388" s="18"/>
      <c r="BC388" s="18"/>
      <c r="BD388" s="110" t="s">
        <v>1320</v>
      </c>
      <c r="BE388" s="105" t="s">
        <v>1199</v>
      </c>
      <c r="BF388" s="105">
        <v>0.94461630299999999</v>
      </c>
      <c r="BG388" s="105">
        <v>1</v>
      </c>
      <c r="BH388" s="105">
        <v>0.96499999999999997</v>
      </c>
      <c r="BI388" s="15" t="s">
        <v>1389</v>
      </c>
      <c r="BJ388" s="15">
        <v>1</v>
      </c>
    </row>
    <row r="389" spans="1:62" ht="15" x14ac:dyDescent="0.35">
      <c r="A389" s="114">
        <f t="shared" si="12"/>
        <v>1</v>
      </c>
      <c r="B389" s="3">
        <v>34.75</v>
      </c>
      <c r="C389" s="3">
        <v>-7.25</v>
      </c>
      <c r="D389" s="3">
        <v>56889</v>
      </c>
      <c r="E389" s="20" t="s">
        <v>522</v>
      </c>
      <c r="F389" s="11">
        <v>388</v>
      </c>
      <c r="G389" s="13" t="s">
        <v>1488</v>
      </c>
      <c r="H389" s="18"/>
      <c r="I389" s="18"/>
      <c r="J389" s="24">
        <v>-7.2099000000000002</v>
      </c>
      <c r="K389" s="24">
        <v>34.782719999999998</v>
      </c>
      <c r="L389" s="18">
        <f t="shared" si="13"/>
        <v>1</v>
      </c>
      <c r="M389" s="18">
        <v>22</v>
      </c>
      <c r="N389" s="18"/>
      <c r="O389" s="18"/>
      <c r="P389" s="11">
        <v>22</v>
      </c>
      <c r="Q389" s="115">
        <v>3.4820640219999999</v>
      </c>
      <c r="R389" s="115">
        <v>630.36011599999995</v>
      </c>
      <c r="S389" s="115">
        <v>20.074606899999999</v>
      </c>
      <c r="T389" s="115">
        <v>0</v>
      </c>
      <c r="U389" s="115">
        <v>4.75</v>
      </c>
      <c r="V389" s="111">
        <v>0.34380000799999999</v>
      </c>
      <c r="W389" s="115">
        <v>1</v>
      </c>
      <c r="X389" s="18">
        <v>453.5</v>
      </c>
      <c r="Y389" s="90">
        <v>4.8511576626240352E-2</v>
      </c>
      <c r="Z389" s="121">
        <v>5.5239282016283442E-3</v>
      </c>
      <c r="AA389" s="105" t="s">
        <v>1503</v>
      </c>
      <c r="AB389" s="18"/>
      <c r="AC389" s="18"/>
      <c r="AD389" s="18"/>
      <c r="AE389" s="18"/>
      <c r="AF389" s="54"/>
      <c r="AG389" s="18"/>
      <c r="AH389" s="18"/>
      <c r="AI389" s="18">
        <v>0.72330503999999995</v>
      </c>
      <c r="AJ389" s="18">
        <v>39.2817993164063</v>
      </c>
      <c r="AK389" s="18">
        <v>851.03887939453102</v>
      </c>
      <c r="AL389" s="18"/>
      <c r="AM389" s="18"/>
      <c r="AN389" s="18"/>
      <c r="AO389" s="18"/>
      <c r="AP389" s="18"/>
      <c r="AQ389" s="18"/>
      <c r="AR389" s="18">
        <v>103</v>
      </c>
      <c r="AS389" s="18">
        <v>23.151268916876599</v>
      </c>
      <c r="AT389" s="18">
        <v>1439.70797647059</v>
      </c>
      <c r="AU389" s="18">
        <v>0.40032718726668498</v>
      </c>
      <c r="AV389" s="18">
        <v>1.43676173686981</v>
      </c>
      <c r="AW389" s="18">
        <v>34.913406372070298</v>
      </c>
      <c r="AX389" s="18"/>
      <c r="AY389" s="18"/>
      <c r="AZ389" s="18"/>
      <c r="BA389" s="18" t="s">
        <v>443</v>
      </c>
      <c r="BB389" s="18"/>
      <c r="BC389" s="18"/>
      <c r="BD389" s="110" t="s">
        <v>78</v>
      </c>
      <c r="BE389" s="105" t="s">
        <v>1198</v>
      </c>
      <c r="BF389" s="105">
        <v>1</v>
      </c>
      <c r="BG389" s="105">
        <v>1</v>
      </c>
      <c r="BH389" s="105">
        <v>0.95499999999999996</v>
      </c>
      <c r="BI389" s="15" t="s">
        <v>1389</v>
      </c>
      <c r="BJ389" s="15">
        <v>1</v>
      </c>
    </row>
    <row r="390" spans="1:62" x14ac:dyDescent="0.25">
      <c r="A390" s="114">
        <f t="shared" si="12"/>
        <v>1</v>
      </c>
      <c r="B390" s="3">
        <v>-36.75</v>
      </c>
      <c r="C390" s="3">
        <v>-8.25</v>
      </c>
      <c r="D390" s="3">
        <v>57226</v>
      </c>
      <c r="E390" s="14" t="s">
        <v>520</v>
      </c>
      <c r="F390" s="11">
        <v>389</v>
      </c>
      <c r="G390" s="13"/>
      <c r="H390" s="18"/>
      <c r="I390" s="18"/>
      <c r="J390" s="24">
        <v>-8.4166000000000007</v>
      </c>
      <c r="K390" s="24">
        <v>-36.865749999999998</v>
      </c>
      <c r="L390" s="18">
        <f t="shared" si="13"/>
        <v>0</v>
      </c>
      <c r="M390" s="18">
        <v>43.8</v>
      </c>
      <c r="N390" s="22"/>
      <c r="O390" s="22"/>
      <c r="P390" s="11">
        <v>43.8</v>
      </c>
      <c r="Q390" s="115">
        <v>26.450551860000001</v>
      </c>
      <c r="R390" s="115">
        <v>812.77424780000001</v>
      </c>
      <c r="S390" s="115">
        <v>91.958517630000003</v>
      </c>
      <c r="T390" s="115">
        <v>0</v>
      </c>
      <c r="U390" s="115">
        <v>3.9</v>
      </c>
      <c r="V390" s="111">
        <v>0.328125</v>
      </c>
      <c r="W390" s="115">
        <v>1</v>
      </c>
      <c r="X390" s="18"/>
      <c r="Y390" s="90" t="e">
        <v>#DIV/0!</v>
      </c>
      <c r="Z390" s="121">
        <v>3.2543540758108704E-2</v>
      </c>
      <c r="AA390" s="105" t="s">
        <v>762</v>
      </c>
      <c r="AB390" s="24"/>
      <c r="AC390" s="18"/>
      <c r="AD390" s="18"/>
      <c r="AE390" s="18"/>
      <c r="AF390" s="57"/>
      <c r="AG390" s="18"/>
      <c r="AH390" s="18"/>
      <c r="AI390" s="18"/>
      <c r="AJ390" s="18"/>
      <c r="AK390" s="18"/>
      <c r="AL390" s="18"/>
      <c r="AM390" s="18"/>
      <c r="AN390" s="18"/>
      <c r="AO390" s="18"/>
      <c r="AP390" s="18"/>
      <c r="AQ390" s="18"/>
      <c r="AR390" s="18"/>
      <c r="AS390" s="18"/>
      <c r="AT390" s="18"/>
      <c r="AU390" s="18"/>
      <c r="AV390" s="18"/>
      <c r="AW390" s="18"/>
      <c r="AX390" s="18"/>
      <c r="AY390" s="18"/>
      <c r="AZ390" s="18"/>
      <c r="BA390" s="18"/>
      <c r="BB390" s="18"/>
      <c r="BC390" s="18"/>
      <c r="BD390" s="110" t="s">
        <v>1320</v>
      </c>
      <c r="BE390" s="105" t="s">
        <v>1199</v>
      </c>
      <c r="BF390" s="105">
        <v>0.999788817</v>
      </c>
      <c r="BG390" s="105">
        <v>1</v>
      </c>
      <c r="BH390" s="105">
        <v>0.875</v>
      </c>
      <c r="BI390" s="15" t="s">
        <v>1389</v>
      </c>
      <c r="BJ390" s="15">
        <v>0</v>
      </c>
    </row>
    <row r="391" spans="1:62" x14ac:dyDescent="0.25">
      <c r="A391" s="114">
        <f t="shared" si="12"/>
        <v>1</v>
      </c>
      <c r="B391" s="3">
        <v>142.25</v>
      </c>
      <c r="C391" s="3">
        <v>-10.25</v>
      </c>
      <c r="D391" s="3">
        <v>58026</v>
      </c>
      <c r="E391" s="14" t="s">
        <v>520</v>
      </c>
      <c r="F391" s="11">
        <v>390</v>
      </c>
      <c r="G391" s="13"/>
      <c r="H391" s="18"/>
      <c r="I391" s="18"/>
      <c r="J391" s="24">
        <v>-10.135</v>
      </c>
      <c r="K391" s="24">
        <v>142.148</v>
      </c>
      <c r="L391" s="18">
        <f t="shared" si="13"/>
        <v>0</v>
      </c>
      <c r="M391" s="18">
        <v>109.0078125</v>
      </c>
      <c r="N391" s="22"/>
      <c r="O391" s="22"/>
      <c r="P391" s="11">
        <v>109.0078125</v>
      </c>
      <c r="Q391" s="115">
        <v>190.1935364</v>
      </c>
      <c r="R391" s="115">
        <v>1805.7194260000001</v>
      </c>
      <c r="S391" s="115">
        <v>688.18374879999999</v>
      </c>
      <c r="T391" s="115">
        <v>0</v>
      </c>
      <c r="U391" s="115">
        <v>3</v>
      </c>
      <c r="V391" s="111">
        <v>0.62177497100000001</v>
      </c>
      <c r="W391" s="115">
        <v>0</v>
      </c>
      <c r="X391" s="18"/>
      <c r="Y391" s="90" t="e">
        <v>#DIV/0!</v>
      </c>
      <c r="Z391" s="121">
        <v>0.10532839907891754</v>
      </c>
      <c r="AA391" s="105" t="s">
        <v>697</v>
      </c>
      <c r="AB391" s="24"/>
      <c r="AC391" s="18"/>
      <c r="AD391" s="18"/>
      <c r="AE391" s="18"/>
      <c r="AF391" s="57"/>
      <c r="AG391" s="18"/>
      <c r="AH391" s="18"/>
      <c r="AI391" s="18"/>
      <c r="AJ391" s="18"/>
      <c r="AK391" s="18"/>
      <c r="AL391" s="18"/>
      <c r="AM391" s="18"/>
      <c r="AN391" s="18"/>
      <c r="AO391" s="18"/>
      <c r="AP391" s="18"/>
      <c r="AQ391" s="18"/>
      <c r="AR391" s="18"/>
      <c r="AS391" s="18"/>
      <c r="AT391" s="18"/>
      <c r="AU391" s="18"/>
      <c r="AV391" s="18"/>
      <c r="AW391" s="18"/>
      <c r="AX391" s="18"/>
      <c r="AY391" s="18"/>
      <c r="AZ391" s="18"/>
      <c r="BA391" s="18"/>
      <c r="BB391" s="18"/>
      <c r="BC391" s="18"/>
      <c r="BD391" s="110" t="s">
        <v>1178</v>
      </c>
      <c r="BE391" s="105" t="s">
        <v>1178</v>
      </c>
      <c r="BF391" s="105">
        <v>7.9999998000000003E-2</v>
      </c>
      <c r="BG391" s="105">
        <v>0.08</v>
      </c>
      <c r="BH391" s="105">
        <v>0.95</v>
      </c>
      <c r="BI391" s="15" t="s">
        <v>1389</v>
      </c>
      <c r="BJ391" s="15">
        <v>0</v>
      </c>
    </row>
    <row r="392" spans="1:62" x14ac:dyDescent="0.25">
      <c r="A392" s="114">
        <f t="shared" si="12"/>
        <v>1</v>
      </c>
      <c r="B392" s="3">
        <v>142.25</v>
      </c>
      <c r="C392" s="3">
        <v>-10.75</v>
      </c>
      <c r="D392" s="3">
        <v>58182</v>
      </c>
      <c r="E392" s="14" t="s">
        <v>520</v>
      </c>
      <c r="F392" s="11">
        <v>391</v>
      </c>
      <c r="G392" s="13" t="s">
        <v>1595</v>
      </c>
      <c r="H392" s="18"/>
      <c r="I392" s="18"/>
      <c r="J392" s="24">
        <v>-10.579000000000001</v>
      </c>
      <c r="K392" s="24">
        <v>142.21199999999999</v>
      </c>
      <c r="L392" s="18">
        <f t="shared" si="13"/>
        <v>0</v>
      </c>
      <c r="M392" s="18">
        <v>32.151799150000002</v>
      </c>
      <c r="N392" s="22"/>
      <c r="O392" s="22"/>
      <c r="P392" s="11">
        <v>32.151799150000002</v>
      </c>
      <c r="Q392" s="115">
        <v>318.17438559999999</v>
      </c>
      <c r="R392" s="115">
        <v>1752.033469</v>
      </c>
      <c r="S392" s="115">
        <v>871.80927789999998</v>
      </c>
      <c r="T392" s="115">
        <v>0</v>
      </c>
      <c r="U392" s="115">
        <v>5.75</v>
      </c>
      <c r="V392" s="111">
        <v>0.92137503600000004</v>
      </c>
      <c r="W392" s="115">
        <v>0</v>
      </c>
      <c r="X392" s="18"/>
      <c r="Y392" s="90" t="e">
        <v>#DIV/0!</v>
      </c>
      <c r="Z392" s="121">
        <v>0.18160291526041156</v>
      </c>
      <c r="AA392" s="105" t="s">
        <v>698</v>
      </c>
      <c r="AB392" s="24"/>
      <c r="AC392" s="18"/>
      <c r="AD392" s="18"/>
      <c r="AE392" s="18"/>
      <c r="AF392" s="57"/>
      <c r="AG392" s="18"/>
      <c r="AH392" s="18"/>
      <c r="AI392" s="18"/>
      <c r="AJ392" s="18"/>
      <c r="AK392" s="18"/>
      <c r="AL392" s="18"/>
      <c r="AM392" s="18"/>
      <c r="AN392" s="18"/>
      <c r="AO392" s="18"/>
      <c r="AP392" s="18"/>
      <c r="AQ392" s="18"/>
      <c r="AR392" s="18"/>
      <c r="AS392" s="18"/>
      <c r="AT392" s="18"/>
      <c r="AU392" s="18"/>
      <c r="AV392" s="18"/>
      <c r="AW392" s="18"/>
      <c r="AX392" s="18"/>
      <c r="AY392" s="18"/>
      <c r="AZ392" s="18"/>
      <c r="BA392" s="18"/>
      <c r="BB392" s="18"/>
      <c r="BC392" s="18"/>
      <c r="BD392" s="110" t="s">
        <v>1178</v>
      </c>
      <c r="BE392" s="105" t="s">
        <v>1178</v>
      </c>
      <c r="BF392" s="105">
        <v>0.17000000200000001</v>
      </c>
      <c r="BG392" s="105">
        <v>0.17</v>
      </c>
      <c r="BH392" s="105">
        <v>0.97499999999999998</v>
      </c>
      <c r="BI392" s="15" t="s">
        <v>1389</v>
      </c>
      <c r="BJ392" s="15">
        <v>0</v>
      </c>
    </row>
    <row r="393" spans="1:62" x14ac:dyDescent="0.25">
      <c r="A393" s="114">
        <f t="shared" si="12"/>
        <v>1</v>
      </c>
      <c r="B393" s="3">
        <v>142.75</v>
      </c>
      <c r="C393" s="3">
        <v>-10.75</v>
      </c>
      <c r="D393" s="3">
        <v>58183</v>
      </c>
      <c r="E393" s="14" t="s">
        <v>520</v>
      </c>
      <c r="F393" s="11">
        <v>392</v>
      </c>
      <c r="G393" s="13" t="s">
        <v>1595</v>
      </c>
      <c r="H393" s="18"/>
      <c r="I393" s="18"/>
      <c r="J393" s="24">
        <v>-10.694000000000001</v>
      </c>
      <c r="K393" s="24">
        <v>142.53299999999999</v>
      </c>
      <c r="L393" s="18">
        <f t="shared" si="13"/>
        <v>0</v>
      </c>
      <c r="M393" s="18">
        <v>7.0504513949999996</v>
      </c>
      <c r="N393" s="22"/>
      <c r="O393" s="22"/>
      <c r="P393" s="11">
        <v>7.0504513949999996</v>
      </c>
      <c r="Q393" s="115">
        <v>349.79508650000002</v>
      </c>
      <c r="R393" s="115">
        <v>1887.7658610000001</v>
      </c>
      <c r="S393" s="115">
        <v>706.6210241</v>
      </c>
      <c r="T393" s="115">
        <v>0</v>
      </c>
      <c r="U393" s="115">
        <v>6</v>
      </c>
      <c r="V393" s="111">
        <v>0.94080001099999999</v>
      </c>
      <c r="W393" s="115">
        <v>0</v>
      </c>
      <c r="X393" s="18"/>
      <c r="Y393" s="90" t="e">
        <v>#DIV/0!</v>
      </c>
      <c r="Z393" s="121">
        <v>0.18529580052271877</v>
      </c>
      <c r="AA393" s="105" t="s">
        <v>697</v>
      </c>
      <c r="AB393" s="24"/>
      <c r="AC393" s="18"/>
      <c r="AD393" s="18"/>
      <c r="AE393" s="18"/>
      <c r="AF393" s="57"/>
      <c r="AG393" s="18"/>
      <c r="AH393" s="18"/>
      <c r="AI393" s="18"/>
      <c r="AJ393" s="18"/>
      <c r="AK393" s="18"/>
      <c r="AL393" s="18"/>
      <c r="AM393" s="18"/>
      <c r="AN393" s="18"/>
      <c r="AO393" s="18"/>
      <c r="AP393" s="18"/>
      <c r="AQ393" s="18"/>
      <c r="AR393" s="18"/>
      <c r="AS393" s="18"/>
      <c r="AT393" s="18"/>
      <c r="AU393" s="18"/>
      <c r="AV393" s="18"/>
      <c r="AW393" s="18"/>
      <c r="AX393" s="18"/>
      <c r="AY393" s="18"/>
      <c r="AZ393" s="18"/>
      <c r="BA393" s="18"/>
      <c r="BB393" s="18"/>
      <c r="BC393" s="18"/>
      <c r="BD393" s="110" t="s">
        <v>1178</v>
      </c>
      <c r="BE393" s="105" t="s">
        <v>1178</v>
      </c>
      <c r="BF393" s="105">
        <v>2.9999998999999999E-2</v>
      </c>
      <c r="BG393" s="105">
        <v>0.03</v>
      </c>
      <c r="BH393" s="105">
        <v>0.98</v>
      </c>
      <c r="BI393" s="15" t="s">
        <v>1389</v>
      </c>
      <c r="BJ393" s="15">
        <v>0</v>
      </c>
    </row>
    <row r="394" spans="1:62" x14ac:dyDescent="0.25">
      <c r="A394" s="114">
        <f t="shared" si="12"/>
        <v>1</v>
      </c>
      <c r="B394" s="3">
        <v>130.75</v>
      </c>
      <c r="C394" s="3">
        <v>-11.25</v>
      </c>
      <c r="D394" s="3">
        <v>58332</v>
      </c>
      <c r="E394" s="14" t="s">
        <v>520</v>
      </c>
      <c r="F394" s="11">
        <v>393</v>
      </c>
      <c r="G394" s="13" t="s">
        <v>1598</v>
      </c>
      <c r="H394" s="18"/>
      <c r="I394" s="18"/>
      <c r="J394" s="24">
        <v>-11.428000000000001</v>
      </c>
      <c r="K394" s="24">
        <v>130.65899999999999</v>
      </c>
      <c r="L394" s="18">
        <f t="shared" si="13"/>
        <v>0</v>
      </c>
      <c r="M394" s="25">
        <v>323.77999999999997</v>
      </c>
      <c r="N394" s="22">
        <v>87.2</v>
      </c>
      <c r="O394" s="22">
        <v>581.375</v>
      </c>
      <c r="P394" s="11">
        <v>348.82499999999999</v>
      </c>
      <c r="Q394" s="115">
        <v>303.6375185</v>
      </c>
      <c r="R394" s="115">
        <v>1795.5746369999999</v>
      </c>
      <c r="S394" s="115">
        <v>855.12320639999996</v>
      </c>
      <c r="T394" s="115">
        <v>0</v>
      </c>
      <c r="U394" s="115">
        <v>5.75</v>
      </c>
      <c r="V394" s="111">
        <v>0.94574999800000004</v>
      </c>
      <c r="W394" s="115">
        <v>0</v>
      </c>
      <c r="X394" s="18"/>
      <c r="Y394" s="90" t="e">
        <v>#DIV/0!</v>
      </c>
      <c r="Z394" s="121">
        <v>0.16910325652928471</v>
      </c>
      <c r="AA394" s="105" t="s">
        <v>697</v>
      </c>
      <c r="AB394" s="24"/>
      <c r="AC394" s="18"/>
      <c r="AD394" s="18"/>
      <c r="AE394" s="18"/>
      <c r="AF394" s="57"/>
      <c r="AG394" s="18"/>
      <c r="AH394" s="18"/>
      <c r="AI394" s="18"/>
      <c r="AJ394" s="18"/>
      <c r="AK394" s="18"/>
      <c r="AL394" s="18"/>
      <c r="AM394" s="18"/>
      <c r="AN394" s="18"/>
      <c r="AO394" s="18"/>
      <c r="AP394" s="18"/>
      <c r="AQ394" s="18"/>
      <c r="AR394" s="18"/>
      <c r="AS394" s="18"/>
      <c r="AT394" s="18"/>
      <c r="AU394" s="18"/>
      <c r="AV394" s="18"/>
      <c r="AW394" s="18"/>
      <c r="AX394" s="18"/>
      <c r="AY394" s="18"/>
      <c r="AZ394" s="18"/>
      <c r="BA394" s="18"/>
      <c r="BB394" s="18"/>
      <c r="BC394" s="18"/>
      <c r="BD394" s="110" t="s">
        <v>1178</v>
      </c>
      <c r="BE394" s="105" t="s">
        <v>1178</v>
      </c>
      <c r="BF394" s="105">
        <v>0.109999999</v>
      </c>
      <c r="BG394" s="105">
        <v>0.11</v>
      </c>
      <c r="BH394" s="105">
        <v>0.97499999999999998</v>
      </c>
      <c r="BI394" s="15" t="s">
        <v>1389</v>
      </c>
      <c r="BJ394" s="15">
        <v>0</v>
      </c>
    </row>
    <row r="395" spans="1:62" x14ac:dyDescent="0.25">
      <c r="A395" s="114">
        <f t="shared" si="12"/>
        <v>1</v>
      </c>
      <c r="B395" s="3">
        <v>131.75</v>
      </c>
      <c r="C395" s="3">
        <v>-11.25</v>
      </c>
      <c r="D395" s="3">
        <v>58334</v>
      </c>
      <c r="E395" s="47" t="s">
        <v>520</v>
      </c>
      <c r="F395" s="11">
        <v>394</v>
      </c>
      <c r="G395" s="13"/>
      <c r="H395" s="49"/>
      <c r="I395" s="49"/>
      <c r="J395" s="24">
        <v>-11.305999999999999</v>
      </c>
      <c r="K395" s="24">
        <v>131.76599999999999</v>
      </c>
      <c r="L395" s="18">
        <f t="shared" si="13"/>
        <v>0</v>
      </c>
      <c r="M395" s="49">
        <v>41.363989349999997</v>
      </c>
      <c r="N395" s="83"/>
      <c r="O395" s="83"/>
      <c r="P395" s="104">
        <v>41.363989349999997</v>
      </c>
      <c r="Q395" s="115">
        <v>114.6883405</v>
      </c>
      <c r="R395" s="115">
        <v>1413.966038</v>
      </c>
      <c r="S395" s="115">
        <v>342.10811660000002</v>
      </c>
      <c r="T395" s="115">
        <v>0</v>
      </c>
      <c r="U395" s="115">
        <v>5.75</v>
      </c>
      <c r="V395" s="111">
        <v>0.95550006600000004</v>
      </c>
      <c r="W395" s="115">
        <v>1</v>
      </c>
      <c r="X395" s="49"/>
      <c r="Y395" s="90" t="e">
        <v>#DIV/0!</v>
      </c>
      <c r="Z395" s="121">
        <v>8.111109984572229E-2</v>
      </c>
      <c r="AA395" s="105" t="s">
        <v>697</v>
      </c>
      <c r="AB395" s="24"/>
      <c r="AC395" s="49"/>
      <c r="AD395" s="49"/>
      <c r="AE395" s="49"/>
      <c r="AF395" s="59"/>
      <c r="AG395" s="49"/>
      <c r="AH395" s="49"/>
      <c r="AI395" s="49"/>
      <c r="AJ395" s="49"/>
      <c r="AK395" s="49"/>
      <c r="AL395" s="49"/>
      <c r="AM395" s="49"/>
      <c r="AN395" s="49"/>
      <c r="AO395" s="49"/>
      <c r="AP395" s="49"/>
      <c r="AQ395" s="49"/>
      <c r="AR395" s="49"/>
      <c r="AS395" s="49"/>
      <c r="AT395" s="49"/>
      <c r="AU395" s="49"/>
      <c r="AV395" s="49"/>
      <c r="AW395" s="49"/>
      <c r="AX395" s="49"/>
      <c r="AY395" s="49"/>
      <c r="AZ395" s="49"/>
      <c r="BA395" s="49"/>
      <c r="BB395" s="49"/>
      <c r="BC395" s="49"/>
      <c r="BD395" s="110" t="s">
        <v>1178</v>
      </c>
      <c r="BE395" s="105" t="s">
        <v>1178</v>
      </c>
      <c r="BF395" s="105">
        <v>5.9999998999999998E-2</v>
      </c>
      <c r="BG395" s="105">
        <v>0.06</v>
      </c>
      <c r="BH395" s="105">
        <v>0.97499999999999998</v>
      </c>
      <c r="BI395" s="15" t="s">
        <v>1389</v>
      </c>
      <c r="BJ395" s="15">
        <v>1</v>
      </c>
    </row>
    <row r="396" spans="1:62" x14ac:dyDescent="0.25">
      <c r="A396" s="114">
        <f t="shared" si="12"/>
        <v>1</v>
      </c>
      <c r="B396" s="3">
        <v>132.25</v>
      </c>
      <c r="C396" s="3">
        <v>-11.25</v>
      </c>
      <c r="D396" s="3">
        <v>58335</v>
      </c>
      <c r="E396" s="14" t="s">
        <v>520</v>
      </c>
      <c r="F396" s="11">
        <v>395</v>
      </c>
      <c r="G396" s="13" t="s">
        <v>1073</v>
      </c>
      <c r="H396" s="18"/>
      <c r="I396" s="18"/>
      <c r="J396" s="24">
        <v>-11.215999999999999</v>
      </c>
      <c r="K396" s="24">
        <v>132.06100000000001</v>
      </c>
      <c r="L396" s="18">
        <f t="shared" si="13"/>
        <v>0</v>
      </c>
      <c r="M396" s="11">
        <v>307.60000000000002</v>
      </c>
      <c r="N396" s="22">
        <v>1.44</v>
      </c>
      <c r="O396" s="22">
        <v>784.34</v>
      </c>
      <c r="P396" s="11">
        <v>294.1275</v>
      </c>
      <c r="Q396" s="115">
        <v>260.43436370000001</v>
      </c>
      <c r="R396" s="115">
        <v>1353.4510299999999</v>
      </c>
      <c r="S396" s="115">
        <v>614.55286279999996</v>
      </c>
      <c r="T396" s="115">
        <v>0</v>
      </c>
      <c r="U396" s="115">
        <v>5.75</v>
      </c>
      <c r="V396" s="111">
        <v>0.95062506199999997</v>
      </c>
      <c r="W396" s="115">
        <v>0</v>
      </c>
      <c r="X396" s="18"/>
      <c r="Y396" s="90" t="e">
        <v>#DIV/0!</v>
      </c>
      <c r="Z396" s="121">
        <v>0.19242245035292188</v>
      </c>
      <c r="AA396" s="105" t="s">
        <v>697</v>
      </c>
      <c r="AB396" s="24"/>
      <c r="AC396" s="18"/>
      <c r="AD396" s="18"/>
      <c r="AE396" s="18"/>
      <c r="AF396" s="57"/>
      <c r="AG396" s="18"/>
      <c r="AH396" s="18"/>
      <c r="AI396" s="18"/>
      <c r="AJ396" s="18"/>
      <c r="AK396" s="18"/>
      <c r="AL396" s="18"/>
      <c r="AM396" s="18"/>
      <c r="AN396" s="18"/>
      <c r="AO396" s="18"/>
      <c r="AP396" s="18"/>
      <c r="AQ396" s="18"/>
      <c r="AR396" s="18"/>
      <c r="AS396" s="18"/>
      <c r="AT396" s="18"/>
      <c r="AU396" s="18"/>
      <c r="AV396" s="18"/>
      <c r="AW396" s="18"/>
      <c r="AX396" s="18"/>
      <c r="AY396" s="18"/>
      <c r="AZ396" s="18"/>
      <c r="BA396" s="18"/>
      <c r="BB396" s="18"/>
      <c r="BC396" s="18"/>
      <c r="BD396" s="110" t="s">
        <v>1178</v>
      </c>
      <c r="BE396" s="105" t="s">
        <v>1178</v>
      </c>
      <c r="BF396" s="105">
        <v>0.469999999</v>
      </c>
      <c r="BG396" s="105">
        <v>0.47</v>
      </c>
      <c r="BH396" s="105">
        <v>0.97499999999999998</v>
      </c>
      <c r="BI396" s="15" t="s">
        <v>1389</v>
      </c>
      <c r="BJ396" s="15">
        <v>0</v>
      </c>
    </row>
    <row r="397" spans="1:62" x14ac:dyDescent="0.25">
      <c r="A397" s="114">
        <f t="shared" si="12"/>
        <v>1</v>
      </c>
      <c r="B397" s="3">
        <v>132.75</v>
      </c>
      <c r="C397" s="3">
        <v>-11.25</v>
      </c>
      <c r="D397" s="3">
        <v>58336</v>
      </c>
      <c r="E397" s="47" t="s">
        <v>520</v>
      </c>
      <c r="F397" s="11">
        <v>396</v>
      </c>
      <c r="G397" s="13" t="s">
        <v>1597</v>
      </c>
      <c r="H397" s="49"/>
      <c r="I397" s="49"/>
      <c r="J397" s="24">
        <v>-11.409000000000001</v>
      </c>
      <c r="K397" s="24">
        <v>132.83099999999999</v>
      </c>
      <c r="L397" s="18">
        <f t="shared" si="13"/>
        <v>0</v>
      </c>
      <c r="M397" s="104">
        <v>37.601486615000006</v>
      </c>
      <c r="N397" s="83">
        <v>1.03</v>
      </c>
      <c r="O397" s="83">
        <v>87.21</v>
      </c>
      <c r="P397" s="104">
        <v>38.479999999999997</v>
      </c>
      <c r="Q397" s="115">
        <v>262.21618769999998</v>
      </c>
      <c r="R397" s="115">
        <v>1349.386303</v>
      </c>
      <c r="S397" s="115">
        <v>615.44007199999999</v>
      </c>
      <c r="T397" s="115">
        <v>0</v>
      </c>
      <c r="U397" s="115">
        <v>5.75</v>
      </c>
      <c r="V397" s="111">
        <v>0.97012502</v>
      </c>
      <c r="W397" s="115">
        <v>0</v>
      </c>
      <c r="X397" s="49"/>
      <c r="Y397" s="90" t="e">
        <v>#DIV/0!</v>
      </c>
      <c r="Z397" s="121">
        <v>0.19432255027222636</v>
      </c>
      <c r="AA397" s="105" t="s">
        <v>697</v>
      </c>
      <c r="AB397" s="24"/>
      <c r="AC397" s="49"/>
      <c r="AD397" s="49"/>
      <c r="AE397" s="49"/>
      <c r="AF397" s="59"/>
      <c r="AG397" s="49"/>
      <c r="AH397" s="49"/>
      <c r="AI397" s="49"/>
      <c r="AJ397" s="49"/>
      <c r="AK397" s="49"/>
      <c r="AL397" s="49"/>
      <c r="AM397" s="49"/>
      <c r="AN397" s="49"/>
      <c r="AO397" s="49"/>
      <c r="AP397" s="49"/>
      <c r="AQ397" s="49"/>
      <c r="AR397" s="49"/>
      <c r="AS397" s="49"/>
      <c r="AT397" s="49"/>
      <c r="AU397" s="49"/>
      <c r="AV397" s="49"/>
      <c r="AW397" s="49"/>
      <c r="AX397" s="49"/>
      <c r="AY397" s="49"/>
      <c r="AZ397" s="49"/>
      <c r="BA397" s="49"/>
      <c r="BB397" s="49"/>
      <c r="BC397" s="49"/>
      <c r="BD397" s="110" t="s">
        <v>1178</v>
      </c>
      <c r="BE397" s="105" t="s">
        <v>1178</v>
      </c>
      <c r="BF397" s="105">
        <v>0.18970086999999999</v>
      </c>
      <c r="BG397" s="105">
        <v>0.19</v>
      </c>
      <c r="BH397" s="105">
        <v>0.97499999999999998</v>
      </c>
      <c r="BI397" s="15" t="s">
        <v>1389</v>
      </c>
      <c r="BJ397" s="15">
        <v>0</v>
      </c>
    </row>
    <row r="398" spans="1:62" x14ac:dyDescent="0.25">
      <c r="A398" s="114">
        <f t="shared" si="12"/>
        <v>1</v>
      </c>
      <c r="B398" s="3">
        <v>130.25</v>
      </c>
      <c r="C398" s="3">
        <v>-11.75</v>
      </c>
      <c r="D398" s="3">
        <v>58485</v>
      </c>
      <c r="E398" s="14" t="s">
        <v>520</v>
      </c>
      <c r="F398" s="11">
        <v>397</v>
      </c>
      <c r="G398" s="13" t="s">
        <v>1043</v>
      </c>
      <c r="H398" s="18" t="s">
        <v>961</v>
      </c>
      <c r="I398" s="18"/>
      <c r="J398" s="24">
        <v>-11.664999999999999</v>
      </c>
      <c r="K398" s="24">
        <v>130.19300000000001</v>
      </c>
      <c r="L398" s="18">
        <f t="shared" si="13"/>
        <v>0</v>
      </c>
      <c r="M398" s="25">
        <v>568.51096874999996</v>
      </c>
      <c r="N398" s="22">
        <v>112.471875</v>
      </c>
      <c r="O398" s="22">
        <v>771.99</v>
      </c>
      <c r="P398" s="11">
        <v>694.79099999999994</v>
      </c>
      <c r="Q398" s="115">
        <v>307.6792312</v>
      </c>
      <c r="R398" s="115">
        <v>1748.481593</v>
      </c>
      <c r="S398" s="115">
        <v>818.37871519999999</v>
      </c>
      <c r="T398" s="115">
        <v>0</v>
      </c>
      <c r="U398" s="115">
        <v>5.75</v>
      </c>
      <c r="V398" s="111">
        <v>0.93112498499999996</v>
      </c>
      <c r="W398" s="115">
        <v>0</v>
      </c>
      <c r="X398" s="18"/>
      <c r="Y398" s="90" t="e">
        <v>#DIV/0!</v>
      </c>
      <c r="Z398" s="121">
        <v>0.17596938535370543</v>
      </c>
      <c r="AA398" s="105" t="s">
        <v>960</v>
      </c>
      <c r="AB398" s="24"/>
      <c r="AC398" s="18"/>
      <c r="AD398" s="18"/>
      <c r="AE398" s="18"/>
      <c r="AF398" s="57"/>
      <c r="AG398" s="18"/>
      <c r="AH398" s="18"/>
      <c r="AI398" s="18"/>
      <c r="AJ398" s="18"/>
      <c r="AK398" s="18"/>
      <c r="AL398" s="18"/>
      <c r="AM398" s="18"/>
      <c r="AN398" s="18"/>
      <c r="AO398" s="18"/>
      <c r="AP398" s="18"/>
      <c r="AQ398" s="18"/>
      <c r="AR398" s="18"/>
      <c r="AS398" s="18"/>
      <c r="AT398" s="18"/>
      <c r="AU398" s="18"/>
      <c r="AV398" s="18"/>
      <c r="AW398" s="18"/>
      <c r="AX398" s="18"/>
      <c r="AY398" s="18"/>
      <c r="AZ398" s="18"/>
      <c r="BA398" s="18"/>
      <c r="BB398" s="18"/>
      <c r="BC398" s="18"/>
      <c r="BD398" s="110" t="s">
        <v>1178</v>
      </c>
      <c r="BE398" s="105" t="s">
        <v>1178</v>
      </c>
      <c r="BF398" s="105">
        <v>0.310000002</v>
      </c>
      <c r="BG398" s="105">
        <v>0.31</v>
      </c>
      <c r="BH398" s="105">
        <v>0.97499999999999998</v>
      </c>
      <c r="BI398" s="15" t="s">
        <v>1389</v>
      </c>
      <c r="BJ398" s="15">
        <v>0</v>
      </c>
    </row>
    <row r="399" spans="1:62" x14ac:dyDescent="0.25">
      <c r="A399" s="114">
        <f t="shared" si="12"/>
        <v>1</v>
      </c>
      <c r="B399" s="3">
        <v>130.75</v>
      </c>
      <c r="C399" s="3">
        <v>-11.75</v>
      </c>
      <c r="D399" s="3">
        <v>58486</v>
      </c>
      <c r="E399" s="42" t="s">
        <v>520</v>
      </c>
      <c r="F399" s="11">
        <v>398</v>
      </c>
      <c r="G399" s="13" t="s">
        <v>1061</v>
      </c>
      <c r="H399" s="42"/>
      <c r="I399" s="42"/>
      <c r="J399" s="75">
        <v>-11.778</v>
      </c>
      <c r="K399" s="75">
        <v>130.52199999999999</v>
      </c>
      <c r="L399" s="18">
        <f t="shared" si="13"/>
        <v>0</v>
      </c>
      <c r="M399" s="76">
        <v>651.19174999999996</v>
      </c>
      <c r="N399" s="75">
        <v>548.37199999999996</v>
      </c>
      <c r="O399" s="75">
        <v>856.83124999999995</v>
      </c>
      <c r="P399" s="100">
        <v>548.37199999999996</v>
      </c>
      <c r="Q399" s="115">
        <v>321.55393600000002</v>
      </c>
      <c r="R399" s="115">
        <v>1774.841913</v>
      </c>
      <c r="S399" s="115">
        <v>853.46462570000006</v>
      </c>
      <c r="T399" s="115">
        <v>0</v>
      </c>
      <c r="U399" s="115">
        <v>5.75</v>
      </c>
      <c r="V399" s="111">
        <v>0.95062506199999997</v>
      </c>
      <c r="W399" s="115">
        <v>0</v>
      </c>
      <c r="X399" s="42"/>
      <c r="Y399" s="90" t="e">
        <v>#DIV/0!</v>
      </c>
      <c r="Z399" s="121">
        <v>0.18117328291303611</v>
      </c>
      <c r="AA399" s="105" t="s">
        <v>697</v>
      </c>
      <c r="AB399" s="75"/>
      <c r="AC399" s="42"/>
      <c r="AD399" s="42"/>
      <c r="AE399" s="42"/>
      <c r="AF399" s="81"/>
      <c r="AG399" s="42"/>
      <c r="AH399" s="42"/>
      <c r="AI399" s="42"/>
      <c r="AJ399" s="42"/>
      <c r="AK399" s="42"/>
      <c r="AL399" s="42"/>
      <c r="AM399" s="42"/>
      <c r="AN399" s="42"/>
      <c r="AO399" s="42"/>
      <c r="AP399" s="42"/>
      <c r="AQ399" s="42"/>
      <c r="AR399" s="42"/>
      <c r="AS399" s="42"/>
      <c r="AT399" s="42"/>
      <c r="AU399" s="42"/>
      <c r="AV399" s="42"/>
      <c r="AW399" s="42"/>
      <c r="AX399" s="42"/>
      <c r="AY399" s="42"/>
      <c r="AZ399" s="42"/>
      <c r="BA399" s="42"/>
      <c r="BB399" s="42"/>
      <c r="BC399" s="42"/>
      <c r="BD399" s="110" t="s">
        <v>1178</v>
      </c>
      <c r="BE399" s="105" t="s">
        <v>1178</v>
      </c>
      <c r="BF399" s="105">
        <v>0.63999998599999997</v>
      </c>
      <c r="BG399" s="105">
        <v>0.64</v>
      </c>
      <c r="BH399" s="105">
        <v>0.97499999999999998</v>
      </c>
      <c r="BI399" s="15" t="s">
        <v>1389</v>
      </c>
      <c r="BJ399" s="15">
        <v>0</v>
      </c>
    </row>
    <row r="400" spans="1:62" x14ac:dyDescent="0.25">
      <c r="A400" s="114">
        <f t="shared" si="12"/>
        <v>1</v>
      </c>
      <c r="B400" s="3">
        <v>133.25</v>
      </c>
      <c r="C400" s="3">
        <v>-11.75</v>
      </c>
      <c r="D400" s="3">
        <v>58491</v>
      </c>
      <c r="E400" s="14" t="s">
        <v>520</v>
      </c>
      <c r="F400" s="11">
        <v>399</v>
      </c>
      <c r="G400" s="13" t="s">
        <v>1044</v>
      </c>
      <c r="H400" s="18"/>
      <c r="I400" s="18"/>
      <c r="J400" s="24">
        <v>-11.651999999999999</v>
      </c>
      <c r="K400" s="24">
        <v>133.37899999999999</v>
      </c>
      <c r="L400" s="18">
        <f t="shared" si="13"/>
        <v>0</v>
      </c>
      <c r="M400" s="25">
        <v>57.7</v>
      </c>
      <c r="N400" s="22">
        <v>1.5</v>
      </c>
      <c r="O400" s="22">
        <v>237.5</v>
      </c>
      <c r="P400" s="11">
        <v>39.630000000000003</v>
      </c>
      <c r="Q400" s="115">
        <v>248.77931169999999</v>
      </c>
      <c r="R400" s="115">
        <v>1357.1792419999999</v>
      </c>
      <c r="S400" s="115">
        <v>667.24654310000005</v>
      </c>
      <c r="T400" s="115">
        <v>0</v>
      </c>
      <c r="U400" s="115">
        <v>6</v>
      </c>
      <c r="V400" s="111">
        <v>0.64140999300000001</v>
      </c>
      <c r="W400" s="115">
        <v>0</v>
      </c>
      <c r="X400" s="18"/>
      <c r="Y400" s="90" t="e">
        <v>#DIV/0!</v>
      </c>
      <c r="Z400" s="121">
        <v>0.1833061573644951</v>
      </c>
      <c r="AA400" s="105" t="s">
        <v>697</v>
      </c>
      <c r="AB400" s="24"/>
      <c r="AC400" s="18"/>
      <c r="AD400" s="18"/>
      <c r="AE400" s="18"/>
      <c r="AF400" s="57"/>
      <c r="AG400" s="18"/>
      <c r="AH400" s="18"/>
      <c r="AI400" s="18"/>
      <c r="AJ400" s="18"/>
      <c r="AK400" s="18"/>
      <c r="AL400" s="18"/>
      <c r="AM400" s="18"/>
      <c r="AN400" s="18"/>
      <c r="AO400" s="18"/>
      <c r="AP400" s="18"/>
      <c r="AQ400" s="18"/>
      <c r="AR400" s="18"/>
      <c r="AS400" s="18"/>
      <c r="AT400" s="18"/>
      <c r="AU400" s="18"/>
      <c r="AV400" s="18"/>
      <c r="AW400" s="18"/>
      <c r="AX400" s="18"/>
      <c r="AY400" s="18"/>
      <c r="AZ400" s="18"/>
      <c r="BA400" s="18"/>
      <c r="BB400" s="18"/>
      <c r="BC400" s="18"/>
      <c r="BD400" s="110" t="s">
        <v>1178</v>
      </c>
      <c r="BE400" s="105" t="s">
        <v>1178</v>
      </c>
      <c r="BF400" s="105">
        <v>0.560000002</v>
      </c>
      <c r="BG400" s="105">
        <v>0.56000000000000005</v>
      </c>
      <c r="BH400" s="105">
        <v>0.98</v>
      </c>
      <c r="BI400" s="15" t="s">
        <v>1389</v>
      </c>
      <c r="BJ400" s="15">
        <v>0</v>
      </c>
    </row>
    <row r="401" spans="1:62" x14ac:dyDescent="0.25">
      <c r="A401" s="114">
        <f t="shared" si="12"/>
        <v>1</v>
      </c>
      <c r="B401" s="3">
        <v>135.75</v>
      </c>
      <c r="C401" s="3">
        <v>-11.75</v>
      </c>
      <c r="D401" s="3">
        <v>58496</v>
      </c>
      <c r="E401" s="14" t="s">
        <v>520</v>
      </c>
      <c r="F401" s="11">
        <v>400</v>
      </c>
      <c r="G401" s="13" t="s">
        <v>1074</v>
      </c>
      <c r="H401" s="18"/>
      <c r="I401" s="18"/>
      <c r="J401" s="24">
        <v>-11.994999999999999</v>
      </c>
      <c r="K401" s="24">
        <v>135.58699999999999</v>
      </c>
      <c r="L401" s="18">
        <f t="shared" si="13"/>
        <v>0</v>
      </c>
      <c r="M401" s="25">
        <v>107.9</v>
      </c>
      <c r="N401" s="22">
        <v>1.34</v>
      </c>
      <c r="O401" s="22">
        <v>257.05</v>
      </c>
      <c r="P401" s="11">
        <v>99.75</v>
      </c>
      <c r="Q401" s="115">
        <v>174.93657339999999</v>
      </c>
      <c r="R401" s="115">
        <v>1560.5683469999999</v>
      </c>
      <c r="S401" s="115">
        <v>753.76483140000005</v>
      </c>
      <c r="T401" s="115">
        <v>0</v>
      </c>
      <c r="U401" s="115">
        <v>2.9</v>
      </c>
      <c r="V401" s="111">
        <v>0.59400004100000003</v>
      </c>
      <c r="W401" s="115">
        <v>0</v>
      </c>
      <c r="X401" s="18"/>
      <c r="Y401" s="90" t="e">
        <v>#DIV/0!</v>
      </c>
      <c r="Z401" s="121">
        <v>0.11209798906564451</v>
      </c>
      <c r="AA401" s="105" t="s">
        <v>697</v>
      </c>
      <c r="AB401" s="24"/>
      <c r="AC401" s="18"/>
      <c r="AD401" s="18"/>
      <c r="AE401" s="18"/>
      <c r="AF401" s="57"/>
      <c r="AG401" s="18"/>
      <c r="AH401" s="18"/>
      <c r="AI401" s="18"/>
      <c r="AJ401" s="18"/>
      <c r="AK401" s="18"/>
      <c r="AL401" s="18"/>
      <c r="AM401" s="18"/>
      <c r="AN401" s="18"/>
      <c r="AO401" s="18"/>
      <c r="AP401" s="18"/>
      <c r="AQ401" s="18"/>
      <c r="AR401" s="18"/>
      <c r="AS401" s="18"/>
      <c r="AT401" s="18"/>
      <c r="AU401" s="18"/>
      <c r="AV401" s="18"/>
      <c r="AW401" s="18"/>
      <c r="AX401" s="18"/>
      <c r="AY401" s="18"/>
      <c r="AZ401" s="18"/>
      <c r="BA401" s="18"/>
      <c r="BB401" s="18"/>
      <c r="BC401" s="18"/>
      <c r="BD401" s="110" t="s">
        <v>1178</v>
      </c>
      <c r="BE401" s="105" t="s">
        <v>1178</v>
      </c>
      <c r="BF401" s="105">
        <v>2.9999998999999999E-2</v>
      </c>
      <c r="BG401" s="105">
        <v>0.03</v>
      </c>
      <c r="BH401" s="105">
        <v>0.75</v>
      </c>
      <c r="BI401" s="15" t="s">
        <v>1389</v>
      </c>
      <c r="BJ401" s="15">
        <v>0</v>
      </c>
    </row>
    <row r="402" spans="1:62" x14ac:dyDescent="0.25">
      <c r="A402" s="114">
        <f t="shared" si="12"/>
        <v>1</v>
      </c>
      <c r="B402" s="3">
        <v>136.75</v>
      </c>
      <c r="C402" s="3">
        <v>-11.75</v>
      </c>
      <c r="D402" s="3">
        <v>58498</v>
      </c>
      <c r="E402" s="14" t="s">
        <v>520</v>
      </c>
      <c r="F402" s="11">
        <v>401</v>
      </c>
      <c r="G402" s="13" t="s">
        <v>1042</v>
      </c>
      <c r="H402" s="18"/>
      <c r="I402" s="18"/>
      <c r="J402" s="24">
        <v>-11.920999999999999</v>
      </c>
      <c r="K402" s="24">
        <v>136.53299999999999</v>
      </c>
      <c r="L402" s="18">
        <f t="shared" si="13"/>
        <v>0</v>
      </c>
      <c r="M402" s="25">
        <v>190.605167005</v>
      </c>
      <c r="N402" s="22">
        <v>36.7659375</v>
      </c>
      <c r="O402" s="22">
        <v>605.3058608</v>
      </c>
      <c r="P402" s="22">
        <v>60.174434860000005</v>
      </c>
      <c r="Q402" s="115">
        <v>265.70625680000001</v>
      </c>
      <c r="R402" s="115">
        <v>1449.3938519999999</v>
      </c>
      <c r="S402" s="115">
        <v>661.18701929999997</v>
      </c>
      <c r="T402" s="115">
        <v>0</v>
      </c>
      <c r="U402" s="115">
        <v>6</v>
      </c>
      <c r="V402" s="111">
        <v>0.83789998300000001</v>
      </c>
      <c r="W402" s="115">
        <v>0</v>
      </c>
      <c r="X402" s="18"/>
      <c r="Y402" s="90" t="e">
        <v>#DIV/0!</v>
      </c>
      <c r="Z402" s="121">
        <v>0.18332232912417135</v>
      </c>
      <c r="AA402" s="105" t="s">
        <v>697</v>
      </c>
      <c r="AB402" s="24"/>
      <c r="AC402" s="18"/>
      <c r="AD402" s="18"/>
      <c r="AE402" s="18"/>
      <c r="AF402" s="57"/>
      <c r="AG402" s="18"/>
      <c r="AH402" s="18"/>
      <c r="AI402" s="18"/>
      <c r="AJ402" s="18"/>
      <c r="AK402" s="18"/>
      <c r="AL402" s="18"/>
      <c r="AM402" s="18"/>
      <c r="AN402" s="18"/>
      <c r="AO402" s="18"/>
      <c r="AP402" s="18"/>
      <c r="AQ402" s="18"/>
      <c r="AR402" s="18"/>
      <c r="AS402" s="18"/>
      <c r="AT402" s="18"/>
      <c r="AU402" s="18"/>
      <c r="AV402" s="18"/>
      <c r="AW402" s="18"/>
      <c r="AX402" s="18"/>
      <c r="AY402" s="18"/>
      <c r="AZ402" s="18"/>
      <c r="BA402" s="18"/>
      <c r="BB402" s="18"/>
      <c r="BC402" s="18"/>
      <c r="BD402" s="110" t="s">
        <v>1178</v>
      </c>
      <c r="BE402" s="105" t="s">
        <v>1178</v>
      </c>
      <c r="BF402" s="105">
        <v>1.8597600999999998E-2</v>
      </c>
      <c r="BG402" s="105">
        <v>1.8597599999999999E-2</v>
      </c>
      <c r="BH402" s="105">
        <v>0.98</v>
      </c>
      <c r="BI402" s="15" t="s">
        <v>1389</v>
      </c>
      <c r="BJ402" s="15">
        <v>0</v>
      </c>
    </row>
    <row r="403" spans="1:62" x14ac:dyDescent="0.25">
      <c r="A403" s="114">
        <f t="shared" si="12"/>
        <v>1</v>
      </c>
      <c r="B403" s="3">
        <v>130.75</v>
      </c>
      <c r="C403" s="3">
        <v>-12.25</v>
      </c>
      <c r="D403" s="3">
        <v>58649</v>
      </c>
      <c r="E403" s="14" t="s">
        <v>520</v>
      </c>
      <c r="F403" s="11">
        <v>402</v>
      </c>
      <c r="G403" s="13" t="s">
        <v>1075</v>
      </c>
      <c r="H403" s="18"/>
      <c r="I403" s="18"/>
      <c r="J403" s="24">
        <v>-12.484999999999999</v>
      </c>
      <c r="K403" s="24">
        <v>130.77500000000001</v>
      </c>
      <c r="L403" s="18">
        <f t="shared" si="13"/>
        <v>0</v>
      </c>
      <c r="M403" s="25">
        <v>311.2</v>
      </c>
      <c r="N403" s="22">
        <v>0.1</v>
      </c>
      <c r="O403" s="22">
        <v>856.8</v>
      </c>
      <c r="P403" s="11">
        <v>217.1</v>
      </c>
      <c r="Q403" s="115">
        <v>255.9406382</v>
      </c>
      <c r="R403" s="115">
        <v>1718.7681250000001</v>
      </c>
      <c r="S403" s="115">
        <v>783.78495510000005</v>
      </c>
      <c r="T403" s="115">
        <v>0</v>
      </c>
      <c r="U403" s="115">
        <v>5.5</v>
      </c>
      <c r="V403" s="111">
        <v>0.67899995999999996</v>
      </c>
      <c r="W403" s="115">
        <v>0</v>
      </c>
      <c r="X403" s="18"/>
      <c r="Y403" s="90" t="e">
        <v>#DIV/0!</v>
      </c>
      <c r="Z403" s="121">
        <v>0.14890934640875186</v>
      </c>
      <c r="AA403" s="105" t="s">
        <v>697</v>
      </c>
      <c r="AB403" s="24"/>
      <c r="AC403" s="18"/>
      <c r="AD403" s="18"/>
      <c r="AE403" s="18"/>
      <c r="AF403" s="57"/>
      <c r="AG403" s="18"/>
      <c r="AH403" s="18"/>
      <c r="AI403" s="18"/>
      <c r="AJ403" s="18"/>
      <c r="AK403" s="18"/>
      <c r="AL403" s="18"/>
      <c r="AM403" s="18"/>
      <c r="AN403" s="18"/>
      <c r="AO403" s="18"/>
      <c r="AP403" s="18"/>
      <c r="AQ403" s="18"/>
      <c r="AR403" s="18"/>
      <c r="AS403" s="18"/>
      <c r="AT403" s="18"/>
      <c r="AU403" s="18"/>
      <c r="AV403" s="18"/>
      <c r="AW403" s="18"/>
      <c r="AX403" s="18"/>
      <c r="AY403" s="18"/>
      <c r="AZ403" s="18"/>
      <c r="BA403" s="18"/>
      <c r="BB403" s="18"/>
      <c r="BC403" s="18"/>
      <c r="BD403" s="110" t="s">
        <v>1178</v>
      </c>
      <c r="BE403" s="105" t="s">
        <v>1178</v>
      </c>
      <c r="BF403" s="105">
        <v>0.109999999</v>
      </c>
      <c r="BG403" s="105">
        <v>0.11</v>
      </c>
      <c r="BH403" s="105">
        <v>0.97</v>
      </c>
      <c r="BI403" s="15" t="s">
        <v>1389</v>
      </c>
      <c r="BJ403" s="15">
        <v>0</v>
      </c>
    </row>
    <row r="404" spans="1:62" x14ac:dyDescent="0.25">
      <c r="A404" s="114">
        <f t="shared" si="12"/>
        <v>1</v>
      </c>
      <c r="B404" s="3">
        <v>131.25</v>
      </c>
      <c r="C404" s="3">
        <v>-12.25</v>
      </c>
      <c r="D404" s="3">
        <v>58650</v>
      </c>
      <c r="E404" s="14" t="s">
        <v>520</v>
      </c>
      <c r="F404" s="11">
        <v>403</v>
      </c>
      <c r="G404" s="13" t="s">
        <v>1076</v>
      </c>
      <c r="H404" s="18"/>
      <c r="I404" s="18"/>
      <c r="J404" s="24">
        <v>-12.497</v>
      </c>
      <c r="K404" s="24">
        <v>131.035</v>
      </c>
      <c r="L404" s="18">
        <f t="shared" si="13"/>
        <v>0</v>
      </c>
      <c r="M404" s="25">
        <v>371.75</v>
      </c>
      <c r="N404" s="22">
        <v>2.94</v>
      </c>
      <c r="O404" s="22">
        <v>873.7</v>
      </c>
      <c r="P404" s="11">
        <v>353</v>
      </c>
      <c r="Q404" s="115">
        <v>230.29159240000001</v>
      </c>
      <c r="R404" s="115">
        <v>1774.0117150000001</v>
      </c>
      <c r="S404" s="115">
        <v>872.47926410000002</v>
      </c>
      <c r="T404" s="115">
        <v>0</v>
      </c>
      <c r="U404" s="115">
        <v>4.0999999999999996</v>
      </c>
      <c r="V404" s="111">
        <v>0.62369996299999997</v>
      </c>
      <c r="W404" s="115">
        <v>0</v>
      </c>
      <c r="X404" s="18"/>
      <c r="Y404" s="90" t="e">
        <v>#DIV/0!</v>
      </c>
      <c r="Z404" s="121">
        <v>0.12981402008672022</v>
      </c>
      <c r="AA404" s="105" t="s">
        <v>697</v>
      </c>
      <c r="AB404" s="24"/>
      <c r="AC404" s="18"/>
      <c r="AD404" s="18"/>
      <c r="AE404" s="18"/>
      <c r="AF404" s="57"/>
      <c r="AG404" s="18"/>
      <c r="AH404" s="18"/>
      <c r="AI404" s="18"/>
      <c r="AJ404" s="18"/>
      <c r="AK404" s="18"/>
      <c r="AL404" s="18"/>
      <c r="AM404" s="18"/>
      <c r="AN404" s="18"/>
      <c r="AO404" s="18"/>
      <c r="AP404" s="18"/>
      <c r="AQ404" s="18"/>
      <c r="AR404" s="18"/>
      <c r="AS404" s="18"/>
      <c r="AT404" s="18"/>
      <c r="AU404" s="18"/>
      <c r="AV404" s="18"/>
      <c r="AW404" s="18"/>
      <c r="AX404" s="18"/>
      <c r="AY404" s="18"/>
      <c r="AZ404" s="18"/>
      <c r="BA404" s="18"/>
      <c r="BB404" s="18"/>
      <c r="BC404" s="18"/>
      <c r="BD404" s="110" t="s">
        <v>1178</v>
      </c>
      <c r="BE404" s="105" t="s">
        <v>1178</v>
      </c>
      <c r="BF404" s="105">
        <v>0.37204983899999999</v>
      </c>
      <c r="BG404" s="105">
        <v>0.39</v>
      </c>
      <c r="BH404" s="105">
        <v>0.9</v>
      </c>
      <c r="BI404" s="15" t="s">
        <v>1389</v>
      </c>
      <c r="BJ404" s="15">
        <v>0</v>
      </c>
    </row>
    <row r="405" spans="1:62" x14ac:dyDescent="0.25">
      <c r="A405" s="114">
        <f t="shared" si="12"/>
        <v>1</v>
      </c>
      <c r="B405" s="3">
        <v>131.75</v>
      </c>
      <c r="C405" s="3">
        <v>-12.25</v>
      </c>
      <c r="D405" s="3">
        <v>58651</v>
      </c>
      <c r="E405" s="14" t="s">
        <v>520</v>
      </c>
      <c r="F405" s="11">
        <v>404</v>
      </c>
      <c r="G405" s="13" t="s">
        <v>1603</v>
      </c>
      <c r="H405" s="18" t="s">
        <v>1178</v>
      </c>
      <c r="I405" s="18" t="s">
        <v>1605</v>
      </c>
      <c r="J405" s="24">
        <v>-12.484</v>
      </c>
      <c r="K405" s="24">
        <v>131.72300000000001</v>
      </c>
      <c r="L405" s="18">
        <f t="shared" si="13"/>
        <v>0</v>
      </c>
      <c r="M405" s="25">
        <v>1.786</v>
      </c>
      <c r="N405" s="22">
        <v>0.20799999999999999</v>
      </c>
      <c r="O405" s="22">
        <v>6.2089999999999996</v>
      </c>
      <c r="P405" s="11">
        <v>0.378</v>
      </c>
      <c r="Q405" s="115">
        <v>179.37104020000001</v>
      </c>
      <c r="R405" s="115">
        <v>1539.4760100000001</v>
      </c>
      <c r="S405" s="115">
        <v>631.96849250000002</v>
      </c>
      <c r="T405" s="115">
        <v>0</v>
      </c>
      <c r="U405" s="115">
        <v>3.7</v>
      </c>
      <c r="V405" s="111">
        <v>0.58012497399999996</v>
      </c>
      <c r="W405" s="115">
        <v>0</v>
      </c>
      <c r="X405" s="18">
        <v>1420</v>
      </c>
      <c r="Y405" s="90">
        <v>1.2577464788732394E-3</v>
      </c>
      <c r="Z405" s="121">
        <v>0.11651434578438832</v>
      </c>
      <c r="AA405" s="105" t="s">
        <v>697</v>
      </c>
      <c r="AB405" s="24"/>
      <c r="AC405" s="18"/>
      <c r="AD405" s="18"/>
      <c r="AE405" s="18" t="s">
        <v>1602</v>
      </c>
      <c r="AF405" s="57" t="s">
        <v>1601</v>
      </c>
      <c r="AG405" s="18" t="s">
        <v>1600</v>
      </c>
      <c r="AH405" s="18"/>
      <c r="AI405" s="18"/>
      <c r="AJ405" s="18"/>
      <c r="AK405" s="18"/>
      <c r="AL405" s="18"/>
      <c r="AM405" s="18"/>
      <c r="AN405" s="18"/>
      <c r="AO405" s="18"/>
      <c r="AP405" s="18"/>
      <c r="AQ405" s="18"/>
      <c r="AR405" s="18"/>
      <c r="AS405" s="18"/>
      <c r="AT405" s="18"/>
      <c r="AU405" s="18"/>
      <c r="AV405" s="18"/>
      <c r="AW405" s="18"/>
      <c r="AX405" s="18"/>
      <c r="AY405" s="18"/>
      <c r="AZ405" s="18"/>
      <c r="BA405" s="18"/>
      <c r="BB405" s="18"/>
      <c r="BC405" s="18"/>
      <c r="BD405" s="110" t="s">
        <v>1178</v>
      </c>
      <c r="BE405" s="105" t="s">
        <v>1178</v>
      </c>
      <c r="BF405" s="105">
        <v>0.38392337599999998</v>
      </c>
      <c r="BG405" s="105">
        <v>0.39</v>
      </c>
      <c r="BH405" s="105">
        <v>0.85</v>
      </c>
      <c r="BI405" s="15" t="s">
        <v>1389</v>
      </c>
      <c r="BJ405" s="15">
        <v>0</v>
      </c>
    </row>
    <row r="406" spans="1:62" x14ac:dyDescent="0.25">
      <c r="A406" s="114">
        <f t="shared" si="12"/>
        <v>1</v>
      </c>
      <c r="B406" s="3">
        <v>132.25</v>
      </c>
      <c r="C406" s="3">
        <v>-12.25</v>
      </c>
      <c r="D406" s="3">
        <v>58652</v>
      </c>
      <c r="E406" s="14" t="s">
        <v>520</v>
      </c>
      <c r="F406" s="11">
        <v>405</v>
      </c>
      <c r="G406" s="13"/>
      <c r="H406" s="18"/>
      <c r="I406" s="18"/>
      <c r="J406" s="24">
        <v>-12.363</v>
      </c>
      <c r="K406" s="24">
        <v>132.05199999999999</v>
      </c>
      <c r="L406" s="18">
        <f t="shared" si="13"/>
        <v>0</v>
      </c>
      <c r="M406" s="18">
        <v>389.101</v>
      </c>
      <c r="N406" s="22"/>
      <c r="O406" s="22"/>
      <c r="P406" s="11">
        <v>389.101</v>
      </c>
      <c r="Q406" s="115">
        <v>179.22287159999999</v>
      </c>
      <c r="R406" s="115">
        <v>1594.924501</v>
      </c>
      <c r="S406" s="115">
        <v>689.61772559999997</v>
      </c>
      <c r="T406" s="115">
        <v>0</v>
      </c>
      <c r="U406" s="115">
        <v>3.5</v>
      </c>
      <c r="V406" s="111">
        <v>0.56017494199999995</v>
      </c>
      <c r="W406" s="115">
        <v>0</v>
      </c>
      <c r="X406" s="18"/>
      <c r="Y406" s="90" t="e">
        <v>#DIV/0!</v>
      </c>
      <c r="Z406" s="121">
        <v>0.11237075578307075</v>
      </c>
      <c r="AA406" s="105" t="s">
        <v>697</v>
      </c>
      <c r="AB406" s="24"/>
      <c r="AC406" s="18"/>
      <c r="AD406" s="18"/>
      <c r="AE406" s="18"/>
      <c r="AF406" s="57"/>
      <c r="AG406" s="18"/>
      <c r="AH406" s="18"/>
      <c r="AI406" s="18"/>
      <c r="AJ406" s="18"/>
      <c r="AK406" s="18"/>
      <c r="AL406" s="18"/>
      <c r="AM406" s="18"/>
      <c r="AN406" s="18"/>
      <c r="AO406" s="18"/>
      <c r="AP406" s="18"/>
      <c r="AQ406" s="18"/>
      <c r="AR406" s="18"/>
      <c r="AS406" s="18"/>
      <c r="AT406" s="18"/>
      <c r="AU406" s="18"/>
      <c r="AV406" s="18"/>
      <c r="AW406" s="18"/>
      <c r="AX406" s="18"/>
      <c r="AY406" s="18"/>
      <c r="AZ406" s="18"/>
      <c r="BA406" s="18"/>
      <c r="BB406" s="18"/>
      <c r="BC406" s="18"/>
      <c r="BD406" s="110" t="s">
        <v>1178</v>
      </c>
      <c r="BE406" s="105" t="s">
        <v>1178</v>
      </c>
      <c r="BF406" s="105">
        <v>0.456331402</v>
      </c>
      <c r="BG406" s="105">
        <v>0.47</v>
      </c>
      <c r="BH406" s="105">
        <v>0.82499999999999996</v>
      </c>
      <c r="BI406" s="15" t="s">
        <v>1389</v>
      </c>
      <c r="BJ406" s="15">
        <v>0</v>
      </c>
    </row>
    <row r="407" spans="1:62" x14ac:dyDescent="0.25">
      <c r="A407" s="114">
        <f t="shared" si="12"/>
        <v>1</v>
      </c>
      <c r="B407" s="3">
        <v>132.75</v>
      </c>
      <c r="C407" s="3">
        <v>-12.25</v>
      </c>
      <c r="D407" s="3">
        <v>58653</v>
      </c>
      <c r="E407" s="14" t="s">
        <v>520</v>
      </c>
      <c r="F407" s="11">
        <v>406</v>
      </c>
      <c r="G407" s="13"/>
      <c r="H407" s="18"/>
      <c r="I407" s="18"/>
      <c r="J407" s="24">
        <v>-12.417999999999999</v>
      </c>
      <c r="K407" s="24">
        <v>132.94499999999999</v>
      </c>
      <c r="L407" s="18">
        <f t="shared" si="13"/>
        <v>0</v>
      </c>
      <c r="M407" s="18">
        <v>376.06400000000002</v>
      </c>
      <c r="N407" s="22"/>
      <c r="O407" s="22"/>
      <c r="P407" s="11">
        <v>376.06400000000002</v>
      </c>
      <c r="Q407" s="115">
        <v>230.15928729999999</v>
      </c>
      <c r="R407" s="115">
        <v>1551.7912260000001</v>
      </c>
      <c r="S407" s="115">
        <v>779.86995030000003</v>
      </c>
      <c r="T407" s="115">
        <v>0</v>
      </c>
      <c r="U407" s="115">
        <v>4.5</v>
      </c>
      <c r="V407" s="111">
        <v>0.61512494100000004</v>
      </c>
      <c r="W407" s="115">
        <v>0</v>
      </c>
      <c r="X407" s="18"/>
      <c r="Y407" s="90" t="e">
        <v>#DIV/0!</v>
      </c>
      <c r="Z407" s="121">
        <v>0.14831846153155423</v>
      </c>
      <c r="AA407" s="105" t="s">
        <v>697</v>
      </c>
      <c r="AB407" s="24"/>
      <c r="AC407" s="18"/>
      <c r="AD407" s="18"/>
      <c r="AE407" s="18"/>
      <c r="AF407" s="57"/>
      <c r="AG407" s="18"/>
      <c r="AH407" s="18"/>
      <c r="AI407" s="18"/>
      <c r="AJ407" s="18"/>
      <c r="AK407" s="18"/>
      <c r="AL407" s="18"/>
      <c r="AM407" s="18"/>
      <c r="AN407" s="18"/>
      <c r="AO407" s="18"/>
      <c r="AP407" s="18"/>
      <c r="AQ407" s="18"/>
      <c r="AR407" s="18"/>
      <c r="AS407" s="18"/>
      <c r="AT407" s="18"/>
      <c r="AU407" s="18"/>
      <c r="AV407" s="18"/>
      <c r="AW407" s="18"/>
      <c r="AX407" s="18"/>
      <c r="AY407" s="18"/>
      <c r="AZ407" s="18"/>
      <c r="BA407" s="18"/>
      <c r="BB407" s="18"/>
      <c r="BC407" s="18"/>
      <c r="BD407" s="110" t="s">
        <v>1178</v>
      </c>
      <c r="BE407" s="105" t="s">
        <v>1178</v>
      </c>
      <c r="BF407" s="105">
        <v>0.91945224299999995</v>
      </c>
      <c r="BG407" s="105">
        <v>0.92</v>
      </c>
      <c r="BH407" s="105">
        <v>0.95</v>
      </c>
      <c r="BI407" s="15" t="s">
        <v>1389</v>
      </c>
      <c r="BJ407" s="15">
        <v>0</v>
      </c>
    </row>
    <row r="408" spans="1:62" x14ac:dyDescent="0.25">
      <c r="A408" s="114">
        <f t="shared" si="12"/>
        <v>1</v>
      </c>
      <c r="B408" s="3">
        <v>133.25</v>
      </c>
      <c r="C408" s="3">
        <v>-12.25</v>
      </c>
      <c r="D408" s="3">
        <v>58654</v>
      </c>
      <c r="E408" s="14" t="s">
        <v>520</v>
      </c>
      <c r="F408" s="11">
        <v>407</v>
      </c>
      <c r="G408" s="13" t="s">
        <v>1063</v>
      </c>
      <c r="H408" s="18"/>
      <c r="I408" s="18"/>
      <c r="J408" s="24">
        <v>-12.387</v>
      </c>
      <c r="K408" s="24">
        <v>133.083</v>
      </c>
      <c r="L408" s="18">
        <f t="shared" si="13"/>
        <v>0</v>
      </c>
      <c r="M408" s="25">
        <v>330.4</v>
      </c>
      <c r="N408" s="22">
        <v>30.14</v>
      </c>
      <c r="O408" s="22">
        <v>782.03</v>
      </c>
      <c r="P408" s="11">
        <v>293.26</v>
      </c>
      <c r="Q408" s="115">
        <v>266.16610120000001</v>
      </c>
      <c r="R408" s="115">
        <v>1507.389952</v>
      </c>
      <c r="S408" s="115">
        <v>797.86963349999996</v>
      </c>
      <c r="T408" s="115">
        <v>0</v>
      </c>
      <c r="U408" s="115">
        <v>5.75</v>
      </c>
      <c r="V408" s="111">
        <v>0.63131249</v>
      </c>
      <c r="W408" s="115">
        <v>0</v>
      </c>
      <c r="X408" s="18"/>
      <c r="Y408" s="90" t="e">
        <v>#DIV/0!</v>
      </c>
      <c r="Z408" s="121">
        <v>0.17657415114311148</v>
      </c>
      <c r="AA408" s="105" t="s">
        <v>697</v>
      </c>
      <c r="AB408" s="24"/>
      <c r="AC408" s="18"/>
      <c r="AD408" s="18"/>
      <c r="AE408" s="18"/>
      <c r="AF408" s="57"/>
      <c r="AG408" s="18"/>
      <c r="AH408" s="18"/>
      <c r="AI408" s="18"/>
      <c r="AJ408" s="18"/>
      <c r="AK408" s="18"/>
      <c r="AL408" s="18"/>
      <c r="AM408" s="18"/>
      <c r="AN408" s="18"/>
      <c r="AO408" s="18"/>
      <c r="AP408" s="18"/>
      <c r="AQ408" s="18"/>
      <c r="AR408" s="18"/>
      <c r="AS408" s="18"/>
      <c r="AT408" s="18"/>
      <c r="AU408" s="18"/>
      <c r="AV408" s="18"/>
      <c r="AW408" s="18"/>
      <c r="AX408" s="18"/>
      <c r="AY408" s="18"/>
      <c r="AZ408" s="18"/>
      <c r="BA408" s="18"/>
      <c r="BB408" s="18"/>
      <c r="BC408" s="18"/>
      <c r="BD408" s="110" t="s">
        <v>1178</v>
      </c>
      <c r="BE408" s="105" t="s">
        <v>1178</v>
      </c>
      <c r="BF408" s="105">
        <v>1</v>
      </c>
      <c r="BG408" s="105">
        <v>1</v>
      </c>
      <c r="BH408" s="105">
        <v>0.97499999999999998</v>
      </c>
      <c r="BI408" s="15" t="s">
        <v>1389</v>
      </c>
      <c r="BJ408" s="15">
        <v>0</v>
      </c>
    </row>
    <row r="409" spans="1:62" x14ac:dyDescent="0.25">
      <c r="A409" s="114">
        <f t="shared" si="12"/>
        <v>1</v>
      </c>
      <c r="B409" s="3">
        <v>133.75</v>
      </c>
      <c r="C409" s="3">
        <v>-12.25</v>
      </c>
      <c r="D409" s="3">
        <v>58655</v>
      </c>
      <c r="E409" s="14" t="s">
        <v>520</v>
      </c>
      <c r="F409" s="11">
        <v>408</v>
      </c>
      <c r="G409" s="13"/>
      <c r="H409" s="18"/>
      <c r="I409" s="18"/>
      <c r="J409" s="24">
        <v>-12.273999999999999</v>
      </c>
      <c r="K409" s="24">
        <v>133.583</v>
      </c>
      <c r="L409" s="18">
        <f t="shared" si="13"/>
        <v>0</v>
      </c>
      <c r="M409" s="18">
        <v>147.81666670000001</v>
      </c>
      <c r="N409" s="22"/>
      <c r="O409" s="22"/>
      <c r="P409" s="11">
        <v>147.81666670000001</v>
      </c>
      <c r="Q409" s="115">
        <v>238.61776470000001</v>
      </c>
      <c r="R409" s="115">
        <v>1369.9443349999999</v>
      </c>
      <c r="S409" s="115">
        <v>687.48567170000001</v>
      </c>
      <c r="T409" s="115">
        <v>0</v>
      </c>
      <c r="U409" s="115">
        <v>6</v>
      </c>
      <c r="V409" s="111">
        <v>0.63454997499999999</v>
      </c>
      <c r="W409" s="115">
        <v>0</v>
      </c>
      <c r="X409" s="18"/>
      <c r="Y409" s="90" t="e">
        <v>#DIV/0!</v>
      </c>
      <c r="Z409" s="121">
        <v>0.17418062815245366</v>
      </c>
      <c r="AA409" s="105" t="s">
        <v>697</v>
      </c>
      <c r="AB409" s="24"/>
      <c r="AC409" s="18"/>
      <c r="AD409" s="18"/>
      <c r="AE409" s="18"/>
      <c r="AF409" s="57"/>
      <c r="AG409" s="18"/>
      <c r="AH409" s="18"/>
      <c r="AI409" s="18"/>
      <c r="AJ409" s="18"/>
      <c r="AK409" s="18"/>
      <c r="AL409" s="18"/>
      <c r="AM409" s="18"/>
      <c r="AN409" s="18"/>
      <c r="AO409" s="18"/>
      <c r="AP409" s="18"/>
      <c r="AQ409" s="18"/>
      <c r="AR409" s="18"/>
      <c r="AS409" s="18"/>
      <c r="AT409" s="18"/>
      <c r="AU409" s="18"/>
      <c r="AV409" s="18"/>
      <c r="AW409" s="18"/>
      <c r="AX409" s="18"/>
      <c r="AY409" s="18"/>
      <c r="AZ409" s="18"/>
      <c r="BA409" s="18"/>
      <c r="BB409" s="18"/>
      <c r="BC409" s="18"/>
      <c r="BD409" s="110" t="s">
        <v>1178</v>
      </c>
      <c r="BE409" s="105" t="s">
        <v>1178</v>
      </c>
      <c r="BF409" s="105">
        <v>1</v>
      </c>
      <c r="BG409" s="105">
        <v>1</v>
      </c>
      <c r="BH409" s="105">
        <v>0.98</v>
      </c>
      <c r="BI409" s="15" t="s">
        <v>1389</v>
      </c>
      <c r="BJ409" s="15">
        <v>0</v>
      </c>
    </row>
    <row r="410" spans="1:62" x14ac:dyDescent="0.25">
      <c r="A410" s="114">
        <f t="shared" si="12"/>
        <v>1</v>
      </c>
      <c r="B410" s="3">
        <v>134.25</v>
      </c>
      <c r="C410" s="3">
        <v>-12.25</v>
      </c>
      <c r="D410" s="3">
        <v>58656</v>
      </c>
      <c r="E410" s="14" t="s">
        <v>520</v>
      </c>
      <c r="F410" s="11">
        <v>409</v>
      </c>
      <c r="G410" s="13" t="s">
        <v>1045</v>
      </c>
      <c r="H410" s="18"/>
      <c r="I410" s="18"/>
      <c r="J410" s="24">
        <v>-12.486000000000001</v>
      </c>
      <c r="K410" s="24">
        <v>134.24100000000001</v>
      </c>
      <c r="L410" s="18">
        <f t="shared" si="13"/>
        <v>0</v>
      </c>
      <c r="M410" s="25">
        <v>190.95</v>
      </c>
      <c r="N410" s="22">
        <v>5.72</v>
      </c>
      <c r="O410" s="22">
        <v>427.82</v>
      </c>
      <c r="P410" s="11">
        <v>144.63999999999999</v>
      </c>
      <c r="Q410" s="115">
        <v>200.2445367</v>
      </c>
      <c r="R410" s="115">
        <v>1311.7739140000001</v>
      </c>
      <c r="S410" s="115">
        <v>635.99702109999998</v>
      </c>
      <c r="T410" s="115">
        <v>0</v>
      </c>
      <c r="U410" s="115">
        <v>5</v>
      </c>
      <c r="V410" s="111">
        <v>0.74880003900000003</v>
      </c>
      <c r="W410" s="115">
        <v>0</v>
      </c>
      <c r="X410" s="18"/>
      <c r="Y410" s="90" t="e">
        <v>#DIV/0!</v>
      </c>
      <c r="Z410" s="121">
        <v>0.15265171424052154</v>
      </c>
      <c r="AA410" s="105" t="s">
        <v>697</v>
      </c>
      <c r="AB410" s="24"/>
      <c r="AC410" s="18"/>
      <c r="AD410" s="18"/>
      <c r="AE410" s="18"/>
      <c r="AF410" s="57"/>
      <c r="AG410" s="18"/>
      <c r="AH410" s="18"/>
      <c r="AI410" s="18"/>
      <c r="AJ410" s="18"/>
      <c r="AK410" s="18"/>
      <c r="AL410" s="18"/>
      <c r="AM410" s="18"/>
      <c r="AN410" s="18"/>
      <c r="AO410" s="18"/>
      <c r="AP410" s="18"/>
      <c r="AQ410" s="18"/>
      <c r="AR410" s="18"/>
      <c r="AS410" s="18"/>
      <c r="AT410" s="18"/>
      <c r="AU410" s="18"/>
      <c r="AV410" s="18"/>
      <c r="AW410" s="18"/>
      <c r="AX410" s="18"/>
      <c r="AY410" s="18"/>
      <c r="AZ410" s="18"/>
      <c r="BA410" s="18"/>
      <c r="BB410" s="18"/>
      <c r="BC410" s="18"/>
      <c r="BD410" s="110" t="s">
        <v>1178</v>
      </c>
      <c r="BE410" s="105" t="s">
        <v>1178</v>
      </c>
      <c r="BF410" s="105">
        <v>0.88752179499999995</v>
      </c>
      <c r="BG410" s="105">
        <v>0.89</v>
      </c>
      <c r="BH410" s="105">
        <v>0.96</v>
      </c>
      <c r="BI410" s="15" t="s">
        <v>1389</v>
      </c>
      <c r="BJ410" s="15">
        <v>0</v>
      </c>
    </row>
    <row r="411" spans="1:62" x14ac:dyDescent="0.25">
      <c r="A411" s="114">
        <f t="shared" si="12"/>
        <v>1</v>
      </c>
      <c r="B411" s="3">
        <v>134.75</v>
      </c>
      <c r="C411" s="3">
        <v>-12.25</v>
      </c>
      <c r="D411" s="3">
        <v>58657</v>
      </c>
      <c r="E411" s="14" t="s">
        <v>520</v>
      </c>
      <c r="F411" s="11">
        <v>410</v>
      </c>
      <c r="G411" s="13" t="s">
        <v>1063</v>
      </c>
      <c r="H411" s="18"/>
      <c r="I411" s="18"/>
      <c r="J411" s="24">
        <v>-12.333</v>
      </c>
      <c r="K411" s="24">
        <v>134.82</v>
      </c>
      <c r="L411" s="18">
        <f t="shared" si="13"/>
        <v>0</v>
      </c>
      <c r="M411" s="25">
        <v>272.09500000000003</v>
      </c>
      <c r="N411" s="22">
        <v>6.23</v>
      </c>
      <c r="O411" s="22">
        <v>697.65</v>
      </c>
      <c r="P411" s="11">
        <v>102.82</v>
      </c>
      <c r="Q411" s="115">
        <v>182.74224269999999</v>
      </c>
      <c r="R411" s="115">
        <v>1404.03035</v>
      </c>
      <c r="S411" s="115">
        <v>614.31932059999997</v>
      </c>
      <c r="T411" s="115">
        <v>0</v>
      </c>
      <c r="U411" s="115">
        <v>4.75</v>
      </c>
      <c r="V411" s="111">
        <v>0.74107998600000002</v>
      </c>
      <c r="W411" s="115">
        <v>0</v>
      </c>
      <c r="X411" s="18"/>
      <c r="Y411" s="90" t="e">
        <v>#DIV/0!</v>
      </c>
      <c r="Z411" s="121">
        <v>0.13015547896997948</v>
      </c>
      <c r="AA411" s="105" t="s">
        <v>697</v>
      </c>
      <c r="AB411" s="24"/>
      <c r="AC411" s="18"/>
      <c r="AD411" s="18"/>
      <c r="AE411" s="18"/>
      <c r="AF411" s="57"/>
      <c r="AG411" s="18"/>
      <c r="AH411" s="18"/>
      <c r="AI411" s="18"/>
      <c r="AJ411" s="18"/>
      <c r="AK411" s="18"/>
      <c r="AL411" s="18"/>
      <c r="AM411" s="18"/>
      <c r="AN411" s="18"/>
      <c r="AO411" s="18"/>
      <c r="AP411" s="18"/>
      <c r="AQ411" s="18"/>
      <c r="AR411" s="18"/>
      <c r="AS411" s="18"/>
      <c r="AT411" s="18"/>
      <c r="AU411" s="18"/>
      <c r="AV411" s="18"/>
      <c r="AW411" s="18"/>
      <c r="AX411" s="18"/>
      <c r="AY411" s="18"/>
      <c r="AZ411" s="18"/>
      <c r="BA411" s="18"/>
      <c r="BB411" s="18"/>
      <c r="BC411" s="18"/>
      <c r="BD411" s="110" t="s">
        <v>1178</v>
      </c>
      <c r="BE411" s="105" t="s">
        <v>1178</v>
      </c>
      <c r="BF411" s="105">
        <v>0.80919213300000004</v>
      </c>
      <c r="BG411" s="105">
        <v>0.81</v>
      </c>
      <c r="BH411" s="105">
        <v>0.95499999999999996</v>
      </c>
      <c r="BI411" s="15" t="s">
        <v>1389</v>
      </c>
      <c r="BJ411" s="15">
        <v>0</v>
      </c>
    </row>
    <row r="412" spans="1:62" x14ac:dyDescent="0.25">
      <c r="A412" s="114">
        <f t="shared" si="12"/>
        <v>1</v>
      </c>
      <c r="B412" s="3">
        <v>135.25</v>
      </c>
      <c r="C412" s="3">
        <v>-12.25</v>
      </c>
      <c r="D412" s="3">
        <v>58658</v>
      </c>
      <c r="E412" s="14" t="s">
        <v>520</v>
      </c>
      <c r="F412" s="11">
        <v>411</v>
      </c>
      <c r="G412" s="13" t="s">
        <v>1041</v>
      </c>
      <c r="H412" s="18"/>
      <c r="I412" s="18"/>
      <c r="J412" s="24">
        <v>-12.38</v>
      </c>
      <c r="K412" s="24">
        <v>135.03700000000001</v>
      </c>
      <c r="L412" s="18">
        <f t="shared" si="13"/>
        <v>0</v>
      </c>
      <c r="M412" s="25">
        <v>249.22592680800003</v>
      </c>
      <c r="N412" s="22">
        <v>61.762063490000003</v>
      </c>
      <c r="O412" s="22">
        <v>719.82</v>
      </c>
      <c r="P412" s="11">
        <v>65.731033170000003</v>
      </c>
      <c r="Q412" s="115">
        <v>201.61052190000001</v>
      </c>
      <c r="R412" s="115">
        <v>1571.697615</v>
      </c>
      <c r="S412" s="115">
        <v>726.88013679999995</v>
      </c>
      <c r="T412" s="115">
        <v>0</v>
      </c>
      <c r="U412" s="115">
        <v>4.3</v>
      </c>
      <c r="V412" s="111">
        <v>0.72520005700000001</v>
      </c>
      <c r="W412" s="115">
        <v>0</v>
      </c>
      <c r="X412" s="18"/>
      <c r="Y412" s="90" t="e">
        <v>#DIV/0!</v>
      </c>
      <c r="Z412" s="121">
        <v>0.12827564284758666</v>
      </c>
      <c r="AA412" s="105" t="s">
        <v>697</v>
      </c>
      <c r="AB412" s="24"/>
      <c r="AC412" s="18"/>
      <c r="AD412" s="18"/>
      <c r="AE412" s="18"/>
      <c r="AF412" s="57"/>
      <c r="AG412" s="18"/>
      <c r="AH412" s="18"/>
      <c r="AI412" s="18"/>
      <c r="AJ412" s="18"/>
      <c r="AK412" s="18"/>
      <c r="AL412" s="18"/>
      <c r="AM412" s="18"/>
      <c r="AN412" s="18"/>
      <c r="AO412" s="18"/>
      <c r="AP412" s="18"/>
      <c r="AQ412" s="18"/>
      <c r="AR412" s="18"/>
      <c r="AS412" s="18"/>
      <c r="AT412" s="18"/>
      <c r="AU412" s="18"/>
      <c r="AV412" s="18"/>
      <c r="AW412" s="18"/>
      <c r="AX412" s="18"/>
      <c r="AY412" s="18"/>
      <c r="AZ412" s="18"/>
      <c r="BA412" s="18"/>
      <c r="BB412" s="18"/>
      <c r="BC412" s="18"/>
      <c r="BD412" s="110" t="s">
        <v>1178</v>
      </c>
      <c r="BE412" s="105" t="s">
        <v>1178</v>
      </c>
      <c r="BF412" s="105">
        <v>0.52855291199999999</v>
      </c>
      <c r="BG412" s="105">
        <v>0.53</v>
      </c>
      <c r="BH412" s="105">
        <v>0.92500000000000004</v>
      </c>
      <c r="BI412" s="15" t="s">
        <v>1389</v>
      </c>
      <c r="BJ412" s="15">
        <v>0</v>
      </c>
    </row>
    <row r="413" spans="1:62" x14ac:dyDescent="0.25">
      <c r="A413" s="114">
        <f t="shared" si="12"/>
        <v>1</v>
      </c>
      <c r="B413" s="3">
        <v>135.75</v>
      </c>
      <c r="C413" s="3">
        <v>-12.25</v>
      </c>
      <c r="D413" s="3">
        <v>58659</v>
      </c>
      <c r="E413" s="14" t="s">
        <v>520</v>
      </c>
      <c r="F413" s="11">
        <v>412</v>
      </c>
      <c r="G413" s="13" t="s">
        <v>1045</v>
      </c>
      <c r="H413" s="18"/>
      <c r="I413" s="18"/>
      <c r="J413" s="24">
        <v>-12.375</v>
      </c>
      <c r="K413" s="24">
        <v>135.71</v>
      </c>
      <c r="L413" s="18">
        <f t="shared" si="13"/>
        <v>0</v>
      </c>
      <c r="M413" s="25">
        <v>282.43</v>
      </c>
      <c r="N413" s="22">
        <v>58.1</v>
      </c>
      <c r="O413" s="22">
        <v>499.89</v>
      </c>
      <c r="P413" s="11">
        <v>257.05</v>
      </c>
      <c r="Q413" s="115">
        <v>233.59769589999999</v>
      </c>
      <c r="R413" s="115">
        <v>1605.3874290000001</v>
      </c>
      <c r="S413" s="115">
        <v>800.94540099999995</v>
      </c>
      <c r="T413" s="115">
        <v>0</v>
      </c>
      <c r="U413" s="115">
        <v>5.25</v>
      </c>
      <c r="V413" s="111">
        <v>0.74111998099999998</v>
      </c>
      <c r="W413" s="115">
        <v>0</v>
      </c>
      <c r="X413" s="18"/>
      <c r="Y413" s="90" t="e">
        <v>#DIV/0!</v>
      </c>
      <c r="Z413" s="121">
        <v>0.14550861161203626</v>
      </c>
      <c r="AA413" s="105" t="s">
        <v>697</v>
      </c>
      <c r="AB413" s="24"/>
      <c r="AC413" s="18"/>
      <c r="AD413" s="18"/>
      <c r="AE413" s="18"/>
      <c r="AF413" s="57"/>
      <c r="AG413" s="18"/>
      <c r="AH413" s="18"/>
      <c r="AI413" s="18"/>
      <c r="AJ413" s="18"/>
      <c r="AK413" s="18"/>
      <c r="AL413" s="18"/>
      <c r="AM413" s="18"/>
      <c r="AN413" s="18"/>
      <c r="AO413" s="18"/>
      <c r="AP413" s="18"/>
      <c r="AQ413" s="18"/>
      <c r="AR413" s="18"/>
      <c r="AS413" s="18"/>
      <c r="AT413" s="18"/>
      <c r="AU413" s="18"/>
      <c r="AV413" s="18"/>
      <c r="AW413" s="18"/>
      <c r="AX413" s="18"/>
      <c r="AY413" s="18"/>
      <c r="AZ413" s="18"/>
      <c r="BA413" s="18"/>
      <c r="BB413" s="18"/>
      <c r="BC413" s="18"/>
      <c r="BD413" s="110" t="s">
        <v>1178</v>
      </c>
      <c r="BE413" s="105" t="s">
        <v>1178</v>
      </c>
      <c r="BF413" s="105">
        <v>0.579999983</v>
      </c>
      <c r="BG413" s="105">
        <v>0.57999999999999996</v>
      </c>
      <c r="BH413" s="105">
        <v>0.96499999999999997</v>
      </c>
      <c r="BI413" s="15" t="s">
        <v>1389</v>
      </c>
      <c r="BJ413" s="15">
        <v>0</v>
      </c>
    </row>
    <row r="414" spans="1:62" x14ac:dyDescent="0.25">
      <c r="A414" s="114">
        <f t="shared" si="12"/>
        <v>1</v>
      </c>
      <c r="B414" s="3">
        <v>136.25</v>
      </c>
      <c r="C414" s="3">
        <v>-12.25</v>
      </c>
      <c r="D414" s="3">
        <v>58660</v>
      </c>
      <c r="E414" s="14" t="s">
        <v>520</v>
      </c>
      <c r="F414" s="11">
        <v>413</v>
      </c>
      <c r="G414" s="13" t="s">
        <v>1046</v>
      </c>
      <c r="H414" s="18"/>
      <c r="I414" s="18"/>
      <c r="J414" s="24">
        <v>-12.411</v>
      </c>
      <c r="K414" s="24">
        <v>136.38900000000001</v>
      </c>
      <c r="L414" s="18">
        <f t="shared" si="13"/>
        <v>0</v>
      </c>
      <c r="M414" s="25">
        <v>220.9</v>
      </c>
      <c r="N414" s="22">
        <v>64.260000000000005</v>
      </c>
      <c r="O414" s="22">
        <v>587.54</v>
      </c>
      <c r="P414" s="11">
        <v>188.24</v>
      </c>
      <c r="Q414" s="115">
        <v>242.4250658</v>
      </c>
      <c r="R414" s="115">
        <v>1430.5071419999999</v>
      </c>
      <c r="S414" s="115">
        <v>661.81147669999996</v>
      </c>
      <c r="T414" s="115">
        <v>0</v>
      </c>
      <c r="U414" s="115">
        <v>6</v>
      </c>
      <c r="V414" s="111">
        <v>0.930999994</v>
      </c>
      <c r="W414" s="115">
        <v>0</v>
      </c>
      <c r="X414" s="18"/>
      <c r="Y414" s="90" t="e">
        <v>#DIV/0!</v>
      </c>
      <c r="Z414" s="121">
        <v>0.16946791715030959</v>
      </c>
      <c r="AA414" s="105" t="s">
        <v>697</v>
      </c>
      <c r="AB414" s="24"/>
      <c r="AC414" s="18"/>
      <c r="AD414" s="18"/>
      <c r="AE414" s="18"/>
      <c r="AF414" s="57"/>
      <c r="AG414" s="18"/>
      <c r="AH414" s="18"/>
      <c r="AI414" s="18"/>
      <c r="AJ414" s="18"/>
      <c r="AK414" s="18"/>
      <c r="AL414" s="18"/>
      <c r="AM414" s="18"/>
      <c r="AN414" s="18"/>
      <c r="AO414" s="18"/>
      <c r="AP414" s="18"/>
      <c r="AQ414" s="18"/>
      <c r="AR414" s="18"/>
      <c r="AS414" s="18"/>
      <c r="AT414" s="18"/>
      <c r="AU414" s="18"/>
      <c r="AV414" s="18"/>
      <c r="AW414" s="18"/>
      <c r="AX414" s="18"/>
      <c r="AY414" s="18"/>
      <c r="AZ414" s="18"/>
      <c r="BA414" s="18"/>
      <c r="BB414" s="18"/>
      <c r="BC414" s="18"/>
      <c r="BD414" s="110" t="s">
        <v>1178</v>
      </c>
      <c r="BE414" s="105" t="s">
        <v>1178</v>
      </c>
      <c r="BF414" s="105">
        <v>0.38999998600000002</v>
      </c>
      <c r="BG414" s="105">
        <v>0.39</v>
      </c>
      <c r="BH414" s="105">
        <v>0.98</v>
      </c>
      <c r="BI414" s="15" t="s">
        <v>1389</v>
      </c>
      <c r="BJ414" s="15">
        <v>0</v>
      </c>
    </row>
    <row r="415" spans="1:62" x14ac:dyDescent="0.25">
      <c r="A415" s="114">
        <f t="shared" si="12"/>
        <v>1</v>
      </c>
      <c r="B415" s="3">
        <v>136.75</v>
      </c>
      <c r="C415" s="3">
        <v>-12.25</v>
      </c>
      <c r="D415" s="3">
        <v>58661</v>
      </c>
      <c r="E415" s="14" t="s">
        <v>520</v>
      </c>
      <c r="F415" s="11">
        <v>414</v>
      </c>
      <c r="G415" s="13" t="s">
        <v>1064</v>
      </c>
      <c r="H415" s="18"/>
      <c r="I415" s="18"/>
      <c r="J415" s="24">
        <v>-12.475</v>
      </c>
      <c r="K415" s="24">
        <v>136.54499999999999</v>
      </c>
      <c r="L415" s="18">
        <f t="shared" si="13"/>
        <v>0</v>
      </c>
      <c r="M415" s="25">
        <v>196.75</v>
      </c>
      <c r="N415" s="22">
        <v>1.48</v>
      </c>
      <c r="O415" s="22">
        <v>878.46</v>
      </c>
      <c r="P415" s="11">
        <v>149.65</v>
      </c>
      <c r="Q415" s="115">
        <v>226.7138832</v>
      </c>
      <c r="R415" s="115">
        <v>1408.720902</v>
      </c>
      <c r="S415" s="115">
        <v>644.34607359999995</v>
      </c>
      <c r="T415" s="115">
        <v>0</v>
      </c>
      <c r="U415" s="115">
        <v>6</v>
      </c>
      <c r="V415" s="111">
        <v>0.93589997300000005</v>
      </c>
      <c r="W415" s="115">
        <v>0</v>
      </c>
      <c r="X415" s="18"/>
      <c r="Y415" s="90" t="e">
        <v>#DIV/0!</v>
      </c>
      <c r="Z415" s="121">
        <v>0.16093598310285534</v>
      </c>
      <c r="AA415" s="105" t="s">
        <v>697</v>
      </c>
      <c r="AB415" s="24"/>
      <c r="AC415" s="18"/>
      <c r="AD415" s="18"/>
      <c r="AE415" s="18"/>
      <c r="AF415" s="57"/>
      <c r="AG415" s="18"/>
      <c r="AH415" s="18"/>
      <c r="AI415" s="18"/>
      <c r="AJ415" s="18"/>
      <c r="AK415" s="18"/>
      <c r="AL415" s="18"/>
      <c r="AM415" s="18"/>
      <c r="AN415" s="18"/>
      <c r="AO415" s="18"/>
      <c r="AP415" s="18"/>
      <c r="AQ415" s="18"/>
      <c r="AR415" s="18"/>
      <c r="AS415" s="18"/>
      <c r="AT415" s="18"/>
      <c r="AU415" s="18"/>
      <c r="AV415" s="18"/>
      <c r="AW415" s="18"/>
      <c r="AX415" s="18"/>
      <c r="AY415" s="18"/>
      <c r="AZ415" s="18"/>
      <c r="BA415" s="18"/>
      <c r="BB415" s="18"/>
      <c r="BC415" s="18"/>
      <c r="BD415" s="110" t="s">
        <v>1178</v>
      </c>
      <c r="BE415" s="105" t="s">
        <v>1178</v>
      </c>
      <c r="BF415" s="105">
        <v>0.5</v>
      </c>
      <c r="BG415" s="105">
        <v>0.5</v>
      </c>
      <c r="BH415" s="105">
        <v>0.98</v>
      </c>
      <c r="BI415" s="15" t="s">
        <v>1389</v>
      </c>
      <c r="BJ415" s="15">
        <v>0</v>
      </c>
    </row>
    <row r="416" spans="1:62" x14ac:dyDescent="0.25">
      <c r="A416" s="114">
        <f t="shared" si="12"/>
        <v>1</v>
      </c>
      <c r="B416" s="3">
        <v>130.25</v>
      </c>
      <c r="C416" s="3">
        <v>-12.75</v>
      </c>
      <c r="D416" s="3">
        <v>58808</v>
      </c>
      <c r="E416" s="14" t="s">
        <v>520</v>
      </c>
      <c r="F416" s="11">
        <v>415</v>
      </c>
      <c r="G416" s="13" t="s">
        <v>1047</v>
      </c>
      <c r="H416" s="18"/>
      <c r="I416" s="18"/>
      <c r="J416" s="24">
        <v>-12.858000000000001</v>
      </c>
      <c r="K416" s="24">
        <v>130.393</v>
      </c>
      <c r="L416" s="18">
        <f t="shared" si="13"/>
        <v>0</v>
      </c>
      <c r="M416" s="25">
        <v>195.7</v>
      </c>
      <c r="N416" s="22">
        <v>0.54</v>
      </c>
      <c r="O416" s="22">
        <v>806.5</v>
      </c>
      <c r="P416" s="11">
        <v>75.47</v>
      </c>
      <c r="Q416" s="115">
        <v>218.95230100000001</v>
      </c>
      <c r="R416" s="115">
        <v>1870.2282560000001</v>
      </c>
      <c r="S416" s="115">
        <v>911.52632110000002</v>
      </c>
      <c r="T416" s="115">
        <v>0</v>
      </c>
      <c r="U416" s="115">
        <v>4.3</v>
      </c>
      <c r="V416" s="111">
        <v>0.62807500400000005</v>
      </c>
      <c r="W416" s="115">
        <v>0</v>
      </c>
      <c r="X416" s="18"/>
      <c r="Y416" s="90" t="e">
        <v>#DIV/0!</v>
      </c>
      <c r="Z416" s="121">
        <v>0.1170725018814026</v>
      </c>
      <c r="AA416" s="105" t="s">
        <v>697</v>
      </c>
      <c r="AB416" s="24"/>
      <c r="AC416" s="18"/>
      <c r="AD416" s="18"/>
      <c r="AE416" s="18"/>
      <c r="AF416" s="57"/>
      <c r="AG416" s="18"/>
      <c r="AH416" s="18"/>
      <c r="AI416" s="18"/>
      <c r="AJ416" s="18"/>
      <c r="AK416" s="18"/>
      <c r="AL416" s="18"/>
      <c r="AM416" s="18"/>
      <c r="AN416" s="18"/>
      <c r="AO416" s="18"/>
      <c r="AP416" s="18"/>
      <c r="AQ416" s="18"/>
      <c r="AR416" s="18"/>
      <c r="AS416" s="18"/>
      <c r="AT416" s="18"/>
      <c r="AU416" s="18"/>
      <c r="AV416" s="18"/>
      <c r="AW416" s="18"/>
      <c r="AX416" s="18"/>
      <c r="AY416" s="18"/>
      <c r="AZ416" s="18"/>
      <c r="BA416" s="18"/>
      <c r="BB416" s="18"/>
      <c r="BC416" s="18"/>
      <c r="BD416" s="110" t="s">
        <v>1178</v>
      </c>
      <c r="BE416" s="105" t="s">
        <v>1178</v>
      </c>
      <c r="BF416" s="105">
        <v>0.219999999</v>
      </c>
      <c r="BG416" s="105">
        <v>0.22</v>
      </c>
      <c r="BH416" s="105">
        <v>0.92500000000000004</v>
      </c>
      <c r="BI416" s="15" t="s">
        <v>1389</v>
      </c>
      <c r="BJ416" s="15">
        <v>0</v>
      </c>
    </row>
    <row r="417" spans="1:62" x14ac:dyDescent="0.25">
      <c r="A417" s="114">
        <f t="shared" si="12"/>
        <v>1</v>
      </c>
      <c r="B417" s="3">
        <v>130.75</v>
      </c>
      <c r="C417" s="3">
        <v>-12.75</v>
      </c>
      <c r="D417" s="3">
        <v>58809</v>
      </c>
      <c r="E417" s="14" t="s">
        <v>520</v>
      </c>
      <c r="F417" s="11">
        <v>416</v>
      </c>
      <c r="G417" s="13" t="s">
        <v>1071</v>
      </c>
      <c r="H417" s="18"/>
      <c r="I417" s="18"/>
      <c r="J417" s="24">
        <v>-12.997999999999999</v>
      </c>
      <c r="K417" s="24">
        <v>130.99700000000001</v>
      </c>
      <c r="L417" s="18">
        <f t="shared" si="13"/>
        <v>0</v>
      </c>
      <c r="M417" s="25">
        <v>547</v>
      </c>
      <c r="N417" s="22">
        <v>0.76700000000000002</v>
      </c>
      <c r="O417" s="22">
        <v>899</v>
      </c>
      <c r="P417" s="11">
        <v>581</v>
      </c>
      <c r="Q417" s="115">
        <v>302.59806149999997</v>
      </c>
      <c r="R417" s="115">
        <v>1822.7925769999999</v>
      </c>
      <c r="S417" s="115">
        <v>972.81067670000004</v>
      </c>
      <c r="T417" s="115">
        <v>0</v>
      </c>
      <c r="U417" s="115">
        <v>5.25</v>
      </c>
      <c r="V417" s="111">
        <v>0.64847993900000001</v>
      </c>
      <c r="W417" s="115">
        <v>0</v>
      </c>
      <c r="X417" s="18"/>
      <c r="Y417" s="90" t="e">
        <v>#DIV/0!</v>
      </c>
      <c r="Z417" s="121">
        <v>0.16600795140173419</v>
      </c>
      <c r="AA417" s="105" t="s">
        <v>697</v>
      </c>
      <c r="AB417" s="24"/>
      <c r="AC417" s="18"/>
      <c r="AD417" s="18"/>
      <c r="AE417" s="18"/>
      <c r="AF417" s="57"/>
      <c r="AG417" s="18"/>
      <c r="AH417" s="18"/>
      <c r="AI417" s="18"/>
      <c r="AJ417" s="18"/>
      <c r="AK417" s="18"/>
      <c r="AL417" s="18"/>
      <c r="AM417" s="18"/>
      <c r="AN417" s="18"/>
      <c r="AO417" s="18"/>
      <c r="AP417" s="18"/>
      <c r="AQ417" s="18"/>
      <c r="AR417" s="18"/>
      <c r="AS417" s="18"/>
      <c r="AT417" s="18"/>
      <c r="AU417" s="18"/>
      <c r="AV417" s="18"/>
      <c r="AW417" s="18"/>
      <c r="AX417" s="18"/>
      <c r="AY417" s="18"/>
      <c r="AZ417" s="18"/>
      <c r="BA417" s="18"/>
      <c r="BB417" s="18"/>
      <c r="BC417" s="18"/>
      <c r="BD417" s="110" t="s">
        <v>1178</v>
      </c>
      <c r="BE417" s="105" t="s">
        <v>1178</v>
      </c>
      <c r="BF417" s="105">
        <v>0.77344604100000003</v>
      </c>
      <c r="BG417" s="105">
        <v>0.78</v>
      </c>
      <c r="BH417" s="105">
        <v>0.96499999999999997</v>
      </c>
      <c r="BI417" s="15" t="s">
        <v>1389</v>
      </c>
      <c r="BJ417" s="15">
        <v>0</v>
      </c>
    </row>
    <row r="418" spans="1:62" x14ac:dyDescent="0.25">
      <c r="A418" s="114">
        <f t="shared" si="12"/>
        <v>1</v>
      </c>
      <c r="B418" s="3">
        <v>131.25</v>
      </c>
      <c r="C418" s="3">
        <v>-12.75</v>
      </c>
      <c r="D418" s="3">
        <v>58810</v>
      </c>
      <c r="E418" s="14" t="s">
        <v>520</v>
      </c>
      <c r="F418" s="11">
        <v>417</v>
      </c>
      <c r="G418" s="13" t="s">
        <v>1077</v>
      </c>
      <c r="H418" s="18"/>
      <c r="I418" s="18"/>
      <c r="J418" s="24">
        <v>-12.996</v>
      </c>
      <c r="K418" s="24">
        <v>131.00800000000001</v>
      </c>
      <c r="L418" s="18">
        <f t="shared" si="13"/>
        <v>0</v>
      </c>
      <c r="M418" s="25">
        <v>505.2</v>
      </c>
      <c r="N418" s="22">
        <v>0.1</v>
      </c>
      <c r="O418" s="22">
        <v>777.2</v>
      </c>
      <c r="P418" s="11">
        <v>548.1</v>
      </c>
      <c r="Q418" s="115">
        <v>226.63549370000001</v>
      </c>
      <c r="R418" s="115">
        <v>1565.777842</v>
      </c>
      <c r="S418" s="115">
        <v>699.96988969999995</v>
      </c>
      <c r="T418" s="115">
        <v>0</v>
      </c>
      <c r="U418" s="115">
        <v>4.5</v>
      </c>
      <c r="V418" s="111">
        <v>0.62842500199999995</v>
      </c>
      <c r="W418" s="115">
        <v>0</v>
      </c>
      <c r="X418" s="18"/>
      <c r="Y418" s="90" t="e">
        <v>#DIV/0!</v>
      </c>
      <c r="Z418" s="121">
        <v>0.14474307121092314</v>
      </c>
      <c r="AA418" s="105" t="s">
        <v>697</v>
      </c>
      <c r="AB418" s="24"/>
      <c r="AC418" s="18"/>
      <c r="AD418" s="18"/>
      <c r="AE418" s="18"/>
      <c r="AF418" s="57"/>
      <c r="AG418" s="18"/>
      <c r="AH418" s="18"/>
      <c r="AI418" s="18"/>
      <c r="AJ418" s="18"/>
      <c r="AK418" s="18"/>
      <c r="AL418" s="18"/>
      <c r="AM418" s="18"/>
      <c r="AN418" s="18"/>
      <c r="AO418" s="18"/>
      <c r="AP418" s="18"/>
      <c r="AQ418" s="18"/>
      <c r="AR418" s="18"/>
      <c r="AS418" s="18"/>
      <c r="AT418" s="18"/>
      <c r="AU418" s="18"/>
      <c r="AV418" s="18"/>
      <c r="AW418" s="18"/>
      <c r="AX418" s="18"/>
      <c r="AY418" s="18"/>
      <c r="AZ418" s="18"/>
      <c r="BA418" s="18"/>
      <c r="BB418" s="18"/>
      <c r="BC418" s="18"/>
      <c r="BD418" s="110" t="s">
        <v>1178</v>
      </c>
      <c r="BE418" s="105" t="s">
        <v>1178</v>
      </c>
      <c r="BF418" s="105">
        <v>0.99177962099999994</v>
      </c>
      <c r="BG418" s="105">
        <v>1</v>
      </c>
      <c r="BH418" s="105">
        <v>0.95</v>
      </c>
      <c r="BI418" s="15" t="s">
        <v>1389</v>
      </c>
      <c r="BJ418" s="15">
        <v>0</v>
      </c>
    </row>
    <row r="419" spans="1:62" x14ac:dyDescent="0.25">
      <c r="A419" s="114">
        <f t="shared" si="12"/>
        <v>1</v>
      </c>
      <c r="B419" s="3">
        <v>131.75</v>
      </c>
      <c r="C419" s="3">
        <v>-12.75</v>
      </c>
      <c r="D419" s="3">
        <v>58811</v>
      </c>
      <c r="E419" s="14" t="s">
        <v>520</v>
      </c>
      <c r="F419" s="11">
        <v>418</v>
      </c>
      <c r="G419" s="13" t="s">
        <v>1078</v>
      </c>
      <c r="H419" s="18"/>
      <c r="I419" s="18"/>
      <c r="J419" s="24">
        <v>-12.997</v>
      </c>
      <c r="K419" s="24">
        <v>131.74600000000001</v>
      </c>
      <c r="L419" s="18">
        <f t="shared" si="13"/>
        <v>0</v>
      </c>
      <c r="M419" s="25">
        <v>290.56</v>
      </c>
      <c r="N419" s="22">
        <v>58.6</v>
      </c>
      <c r="O419" s="22">
        <v>672.29</v>
      </c>
      <c r="P419" s="11">
        <v>273.10000000000002</v>
      </c>
      <c r="Q419" s="115">
        <v>260.25111620000001</v>
      </c>
      <c r="R419" s="115">
        <v>1650.7107000000001</v>
      </c>
      <c r="S419" s="115">
        <v>799.26650800000004</v>
      </c>
      <c r="T419" s="115">
        <v>0</v>
      </c>
      <c r="U419" s="115">
        <v>5</v>
      </c>
      <c r="V419" s="111">
        <v>0.63839995900000002</v>
      </c>
      <c r="W419" s="115">
        <v>0</v>
      </c>
      <c r="X419" s="18"/>
      <c r="Y419" s="90" t="e">
        <v>#DIV/0!</v>
      </c>
      <c r="Z419" s="121">
        <v>0.15766004073718556</v>
      </c>
      <c r="AA419" s="105" t="s">
        <v>697</v>
      </c>
      <c r="AB419" s="24"/>
      <c r="AC419" s="18"/>
      <c r="AD419" s="18"/>
      <c r="AE419" s="18"/>
      <c r="AF419" s="57"/>
      <c r="AG419" s="18"/>
      <c r="AH419" s="18"/>
      <c r="AI419" s="18"/>
      <c r="AJ419" s="18"/>
      <c r="AK419" s="18"/>
      <c r="AL419" s="18"/>
      <c r="AM419" s="18"/>
      <c r="AN419" s="18"/>
      <c r="AO419" s="18"/>
      <c r="AP419" s="18"/>
      <c r="AQ419" s="18"/>
      <c r="AR419" s="18"/>
      <c r="AS419" s="18"/>
      <c r="AT419" s="18"/>
      <c r="AU419" s="18"/>
      <c r="AV419" s="18"/>
      <c r="AW419" s="18"/>
      <c r="AX419" s="18"/>
      <c r="AY419" s="18"/>
      <c r="AZ419" s="18"/>
      <c r="BA419" s="18"/>
      <c r="BB419" s="18"/>
      <c r="BC419" s="18"/>
      <c r="BD419" s="110" t="s">
        <v>1178</v>
      </c>
      <c r="BE419" s="105" t="s">
        <v>1178</v>
      </c>
      <c r="BF419" s="105">
        <v>0.997896016</v>
      </c>
      <c r="BG419" s="105">
        <v>1</v>
      </c>
      <c r="BH419" s="105">
        <v>0.96</v>
      </c>
      <c r="BI419" s="15" t="s">
        <v>1389</v>
      </c>
      <c r="BJ419" s="15">
        <v>0</v>
      </c>
    </row>
    <row r="420" spans="1:62" x14ac:dyDescent="0.25">
      <c r="A420" s="114">
        <f t="shared" si="12"/>
        <v>1</v>
      </c>
      <c r="B420" s="3">
        <v>132.25</v>
      </c>
      <c r="C420" s="3">
        <v>-12.75</v>
      </c>
      <c r="D420" s="3">
        <v>58812</v>
      </c>
      <c r="E420" s="14" t="s">
        <v>520</v>
      </c>
      <c r="F420" s="11">
        <v>419</v>
      </c>
      <c r="G420" s="13" t="s">
        <v>1061</v>
      </c>
      <c r="H420" s="18"/>
      <c r="I420" s="18"/>
      <c r="J420" s="24">
        <v>-12.962</v>
      </c>
      <c r="K420" s="24">
        <v>132.452</v>
      </c>
      <c r="L420" s="18">
        <f t="shared" si="13"/>
        <v>0</v>
      </c>
      <c r="M420" s="25">
        <v>240.57664813333335</v>
      </c>
      <c r="N420" s="22">
        <v>154.98033330000001</v>
      </c>
      <c r="O420" s="22">
        <v>334.27911110000002</v>
      </c>
      <c r="P420" s="22">
        <v>232.47049999999999</v>
      </c>
      <c r="Q420" s="115">
        <v>263.2425887</v>
      </c>
      <c r="R420" s="115">
        <v>1585.7551960000001</v>
      </c>
      <c r="S420" s="115">
        <v>751.22110020000002</v>
      </c>
      <c r="T420" s="115">
        <v>0</v>
      </c>
      <c r="U420" s="115">
        <v>5.25</v>
      </c>
      <c r="V420" s="111">
        <v>0.65523493300000002</v>
      </c>
      <c r="W420" s="115">
        <v>0</v>
      </c>
      <c r="X420" s="18"/>
      <c r="Y420" s="90" t="e">
        <v>#DIV/0!</v>
      </c>
      <c r="Z420" s="121">
        <v>0.16600455691809057</v>
      </c>
      <c r="AA420" s="105" t="s">
        <v>697</v>
      </c>
      <c r="AB420" s="24"/>
      <c r="AC420" s="18"/>
      <c r="AD420" s="18"/>
      <c r="AE420" s="18"/>
      <c r="AF420" s="57"/>
      <c r="AG420" s="18"/>
      <c r="AH420" s="18"/>
      <c r="AI420" s="18"/>
      <c r="AJ420" s="18"/>
      <c r="AK420" s="18"/>
      <c r="AL420" s="18"/>
      <c r="AM420" s="18"/>
      <c r="AN420" s="18"/>
      <c r="AO420" s="18"/>
      <c r="AP420" s="18"/>
      <c r="AQ420" s="18"/>
      <c r="AR420" s="18"/>
      <c r="AS420" s="18"/>
      <c r="AT420" s="18"/>
      <c r="AU420" s="18"/>
      <c r="AV420" s="18"/>
      <c r="AW420" s="18"/>
      <c r="AX420" s="18"/>
      <c r="AY420" s="18"/>
      <c r="AZ420" s="18"/>
      <c r="BA420" s="18"/>
      <c r="BB420" s="18"/>
      <c r="BC420" s="18"/>
      <c r="BD420" s="110" t="s">
        <v>1178</v>
      </c>
      <c r="BE420" s="105" t="s">
        <v>1178</v>
      </c>
      <c r="BF420" s="105">
        <v>0.99370206599999999</v>
      </c>
      <c r="BG420" s="105">
        <v>1</v>
      </c>
      <c r="BH420" s="105">
        <v>0.96499999999999997</v>
      </c>
      <c r="BI420" s="15" t="s">
        <v>1389</v>
      </c>
      <c r="BJ420" s="15">
        <v>0</v>
      </c>
    </row>
    <row r="421" spans="1:62" x14ac:dyDescent="0.25">
      <c r="A421" s="114">
        <f t="shared" si="12"/>
        <v>1</v>
      </c>
      <c r="B421" s="3">
        <v>132.75</v>
      </c>
      <c r="C421" s="3">
        <v>-12.75</v>
      </c>
      <c r="D421" s="3">
        <v>58813</v>
      </c>
      <c r="E421" s="14" t="s">
        <v>520</v>
      </c>
      <c r="F421" s="11">
        <v>420</v>
      </c>
      <c r="G421" s="13" t="s">
        <v>1045</v>
      </c>
      <c r="H421" s="18"/>
      <c r="I421" s="18"/>
      <c r="J421" s="24">
        <v>-12.708</v>
      </c>
      <c r="K421" s="24">
        <v>132.922</v>
      </c>
      <c r="L421" s="18">
        <f t="shared" si="13"/>
        <v>0</v>
      </c>
      <c r="M421" s="25">
        <v>252.76</v>
      </c>
      <c r="N421" s="22">
        <v>100.66</v>
      </c>
      <c r="O421" s="22">
        <v>782.03</v>
      </c>
      <c r="P421" s="11">
        <v>252.76</v>
      </c>
      <c r="Q421" s="115">
        <v>260.93012659999999</v>
      </c>
      <c r="R421" s="115">
        <v>1530.60682</v>
      </c>
      <c r="S421" s="115">
        <v>788.42436190000001</v>
      </c>
      <c r="T421" s="115">
        <v>0</v>
      </c>
      <c r="U421" s="115">
        <v>5.5</v>
      </c>
      <c r="V421" s="111">
        <v>0.63146996499999997</v>
      </c>
      <c r="W421" s="115">
        <v>0</v>
      </c>
      <c r="X421" s="18"/>
      <c r="Y421" s="90" t="e">
        <v>#DIV/0!</v>
      </c>
      <c r="Z421" s="121">
        <v>0.17047495361644441</v>
      </c>
      <c r="AA421" s="105" t="s">
        <v>697</v>
      </c>
      <c r="AB421" s="24"/>
      <c r="AC421" s="18"/>
      <c r="AD421" s="18"/>
      <c r="AE421" s="18"/>
      <c r="AF421" s="57"/>
      <c r="AG421" s="18"/>
      <c r="AH421" s="18"/>
      <c r="AI421" s="18"/>
      <c r="AJ421" s="18"/>
      <c r="AK421" s="18"/>
      <c r="AL421" s="18"/>
      <c r="AM421" s="18"/>
      <c r="AN421" s="18"/>
      <c r="AO421" s="18"/>
      <c r="AP421" s="18"/>
      <c r="AQ421" s="18"/>
      <c r="AR421" s="18"/>
      <c r="AS421" s="18"/>
      <c r="AT421" s="18"/>
      <c r="AU421" s="18"/>
      <c r="AV421" s="18"/>
      <c r="AW421" s="18"/>
      <c r="AX421" s="18"/>
      <c r="AY421" s="18"/>
      <c r="AZ421" s="18"/>
      <c r="BA421" s="18"/>
      <c r="BB421" s="18"/>
      <c r="BC421" s="18"/>
      <c r="BD421" s="110" t="s">
        <v>1178</v>
      </c>
      <c r="BE421" s="105" t="s">
        <v>1178</v>
      </c>
      <c r="BF421" s="105">
        <v>0.99857664800000001</v>
      </c>
      <c r="BG421" s="105">
        <v>1</v>
      </c>
      <c r="BH421" s="105">
        <v>0.97</v>
      </c>
      <c r="BI421" s="15" t="s">
        <v>1389</v>
      </c>
      <c r="BJ421" s="15">
        <v>0</v>
      </c>
    </row>
    <row r="422" spans="1:62" x14ac:dyDescent="0.25">
      <c r="A422" s="114">
        <f t="shared" si="12"/>
        <v>1</v>
      </c>
      <c r="B422" s="3">
        <v>134.25</v>
      </c>
      <c r="C422" s="3">
        <v>-12.75</v>
      </c>
      <c r="D422" s="3">
        <v>58816</v>
      </c>
      <c r="E422" s="14" t="s">
        <v>520</v>
      </c>
      <c r="F422" s="11">
        <v>421</v>
      </c>
      <c r="G422" s="13"/>
      <c r="H422" s="18"/>
      <c r="I422" s="18"/>
      <c r="J422" s="24">
        <v>-12.532999999999999</v>
      </c>
      <c r="K422" s="24">
        <v>134.11799999999999</v>
      </c>
      <c r="L422" s="18">
        <f t="shared" si="13"/>
        <v>0</v>
      </c>
      <c r="M422" s="18">
        <v>162.60874999999999</v>
      </c>
      <c r="N422" s="22"/>
      <c r="O422" s="22"/>
      <c r="P422" s="11">
        <v>162.60874999999999</v>
      </c>
      <c r="Q422" s="115">
        <v>211.07787959999999</v>
      </c>
      <c r="R422" s="115">
        <v>1312.3679540000001</v>
      </c>
      <c r="S422" s="115">
        <v>651.72764819999998</v>
      </c>
      <c r="T422" s="115">
        <v>0</v>
      </c>
      <c r="U422" s="115">
        <v>6</v>
      </c>
      <c r="V422" s="111">
        <v>0.63454997499999999</v>
      </c>
      <c r="W422" s="115">
        <v>0</v>
      </c>
      <c r="X422" s="18"/>
      <c r="Y422" s="90" t="e">
        <v>#DIV/0!</v>
      </c>
      <c r="Z422" s="121">
        <v>0.16083742281740945</v>
      </c>
      <c r="AA422" s="105" t="s">
        <v>697</v>
      </c>
      <c r="AB422" s="24"/>
      <c r="AC422" s="18"/>
      <c r="AD422" s="18"/>
      <c r="AE422" s="18"/>
      <c r="AF422" s="57"/>
      <c r="AG422" s="18"/>
      <c r="AH422" s="18"/>
      <c r="AI422" s="18"/>
      <c r="AJ422" s="18"/>
      <c r="AK422" s="18"/>
      <c r="AL422" s="18"/>
      <c r="AM422" s="18"/>
      <c r="AN422" s="18"/>
      <c r="AO422" s="18"/>
      <c r="AP422" s="18"/>
      <c r="AQ422" s="18"/>
      <c r="AR422" s="18"/>
      <c r="AS422" s="18"/>
      <c r="AT422" s="18"/>
      <c r="AU422" s="18"/>
      <c r="AV422" s="18"/>
      <c r="AW422" s="18"/>
      <c r="AX422" s="18"/>
      <c r="AY422" s="18"/>
      <c r="AZ422" s="18"/>
      <c r="BA422" s="18"/>
      <c r="BB422" s="18"/>
      <c r="BC422" s="18"/>
      <c r="BD422" s="110" t="s">
        <v>1178</v>
      </c>
      <c r="BE422" s="105" t="s">
        <v>1178</v>
      </c>
      <c r="BF422" s="105">
        <v>1</v>
      </c>
      <c r="BG422" s="105">
        <v>1</v>
      </c>
      <c r="BH422" s="105">
        <v>0.98</v>
      </c>
      <c r="BI422" s="15" t="s">
        <v>1389</v>
      </c>
      <c r="BJ422" s="15">
        <v>0</v>
      </c>
    </row>
    <row r="423" spans="1:62" x14ac:dyDescent="0.25">
      <c r="A423" s="114">
        <f t="shared" si="12"/>
        <v>1</v>
      </c>
      <c r="B423" s="3">
        <v>134.75</v>
      </c>
      <c r="C423" s="3">
        <v>-12.75</v>
      </c>
      <c r="D423" s="3">
        <v>58817</v>
      </c>
      <c r="E423" s="14" t="s">
        <v>520</v>
      </c>
      <c r="F423" s="11">
        <v>422</v>
      </c>
      <c r="G423" s="13" t="s">
        <v>1595</v>
      </c>
      <c r="H423" s="18"/>
      <c r="I423" s="18"/>
      <c r="J423" s="24">
        <v>-12.932</v>
      </c>
      <c r="K423" s="24">
        <v>134.83099999999999</v>
      </c>
      <c r="L423" s="18">
        <f t="shared" si="13"/>
        <v>0</v>
      </c>
      <c r="M423" s="18">
        <v>21.122275259999999</v>
      </c>
      <c r="N423" s="22"/>
      <c r="O423" s="22"/>
      <c r="P423" s="11">
        <v>21.122275259999999</v>
      </c>
      <c r="Q423" s="115">
        <v>242.29350450000001</v>
      </c>
      <c r="R423" s="115">
        <v>1487.3240029999999</v>
      </c>
      <c r="S423" s="115">
        <v>745.72222850000003</v>
      </c>
      <c r="T423" s="115">
        <v>0</v>
      </c>
      <c r="U423" s="115">
        <v>5.75</v>
      </c>
      <c r="V423" s="111">
        <v>0.75270003100000005</v>
      </c>
      <c r="W423" s="115">
        <v>0</v>
      </c>
      <c r="X423" s="18">
        <v>1089</v>
      </c>
      <c r="Y423" s="90">
        <v>1.9396028705234158E-2</v>
      </c>
      <c r="Z423" s="121">
        <v>0.1629056641845564</v>
      </c>
      <c r="AA423" s="105" t="s">
        <v>697</v>
      </c>
      <c r="AB423" s="24"/>
      <c r="AC423" s="18"/>
      <c r="AD423" s="18"/>
      <c r="AE423" s="18"/>
      <c r="AF423" s="57"/>
      <c r="AG423" s="18"/>
      <c r="AH423" s="18"/>
      <c r="AI423" s="18"/>
      <c r="AJ423" s="18"/>
      <c r="AK423" s="18"/>
      <c r="AL423" s="18"/>
      <c r="AM423" s="18"/>
      <c r="AN423" s="18"/>
      <c r="AO423" s="18"/>
      <c r="AP423" s="18"/>
      <c r="AQ423" s="18"/>
      <c r="AR423" s="18"/>
      <c r="AS423" s="18"/>
      <c r="AT423" s="18"/>
      <c r="AU423" s="18"/>
      <c r="AV423" s="18"/>
      <c r="AW423" s="18"/>
      <c r="AX423" s="18"/>
      <c r="AY423" s="18"/>
      <c r="AZ423" s="18"/>
      <c r="BA423" s="18"/>
      <c r="BB423" s="18"/>
      <c r="BC423" s="18"/>
      <c r="BD423" s="110" t="s">
        <v>1178</v>
      </c>
      <c r="BE423" s="105" t="s">
        <v>1178</v>
      </c>
      <c r="BF423" s="105">
        <v>0.99864134900000001</v>
      </c>
      <c r="BG423" s="105">
        <v>1</v>
      </c>
      <c r="BH423" s="105">
        <v>0.97499999999999998</v>
      </c>
      <c r="BI423" s="15" t="s">
        <v>1389</v>
      </c>
      <c r="BJ423" s="15">
        <v>0</v>
      </c>
    </row>
    <row r="424" spans="1:62" x14ac:dyDescent="0.25">
      <c r="A424" s="114">
        <f t="shared" si="12"/>
        <v>1</v>
      </c>
      <c r="B424" s="3">
        <v>135.25</v>
      </c>
      <c r="C424" s="3">
        <v>-12.75</v>
      </c>
      <c r="D424" s="3">
        <v>58818</v>
      </c>
      <c r="E424" s="14" t="s">
        <v>520</v>
      </c>
      <c r="F424" s="11">
        <v>423</v>
      </c>
      <c r="G424" s="13" t="s">
        <v>1042</v>
      </c>
      <c r="H424" s="18"/>
      <c r="I424" s="18"/>
      <c r="J424" s="24">
        <v>-12.923999999999999</v>
      </c>
      <c r="K424" s="24">
        <v>135.167</v>
      </c>
      <c r="L424" s="18">
        <f t="shared" si="13"/>
        <v>0</v>
      </c>
      <c r="M424" s="25">
        <v>94.449344161749991</v>
      </c>
      <c r="N424" s="22">
        <v>2.2510829270000001</v>
      </c>
      <c r="O424" s="22">
        <v>165.35499999999999</v>
      </c>
      <c r="P424" s="11">
        <v>105.09564685999999</v>
      </c>
      <c r="Q424" s="115">
        <v>239.83354990000001</v>
      </c>
      <c r="R424" s="115">
        <v>1623.815893</v>
      </c>
      <c r="S424" s="115">
        <v>777.45443650000004</v>
      </c>
      <c r="T424" s="115">
        <v>0</v>
      </c>
      <c r="U424" s="115">
        <v>5.5</v>
      </c>
      <c r="V424" s="111">
        <v>0.74883997400000002</v>
      </c>
      <c r="W424" s="115">
        <v>0</v>
      </c>
      <c r="X424" s="18"/>
      <c r="Y424" s="90" t="e">
        <v>#DIV/0!</v>
      </c>
      <c r="Z424" s="121">
        <v>0.14769750125102066</v>
      </c>
      <c r="AA424" s="105" t="s">
        <v>697</v>
      </c>
      <c r="AB424" s="24"/>
      <c r="AC424" s="18"/>
      <c r="AD424" s="18"/>
      <c r="AE424" s="18"/>
      <c r="AF424" s="57"/>
      <c r="AG424" s="18"/>
      <c r="AH424" s="18"/>
      <c r="AI424" s="18"/>
      <c r="AJ424" s="18"/>
      <c r="AK424" s="18"/>
      <c r="AL424" s="18"/>
      <c r="AM424" s="18"/>
      <c r="AN424" s="18"/>
      <c r="AO424" s="18"/>
      <c r="AP424" s="18"/>
      <c r="AQ424" s="18"/>
      <c r="AR424" s="18"/>
      <c r="AS424" s="18"/>
      <c r="AT424" s="18"/>
      <c r="AU424" s="18"/>
      <c r="AV424" s="18"/>
      <c r="AW424" s="18"/>
      <c r="AX424" s="18"/>
      <c r="AY424" s="18"/>
      <c r="AZ424" s="18"/>
      <c r="BA424" s="18"/>
      <c r="BB424" s="18"/>
      <c r="BC424" s="18"/>
      <c r="BD424" s="110" t="s">
        <v>1178</v>
      </c>
      <c r="BE424" s="105" t="s">
        <v>1178</v>
      </c>
      <c r="BF424" s="105">
        <v>0.99736613399999996</v>
      </c>
      <c r="BG424" s="105">
        <v>1</v>
      </c>
      <c r="BH424" s="105">
        <v>0.97</v>
      </c>
      <c r="BI424" s="15" t="s">
        <v>1389</v>
      </c>
      <c r="BJ424" s="15">
        <v>0</v>
      </c>
    </row>
    <row r="425" spans="1:62" x14ac:dyDescent="0.25">
      <c r="A425" s="114">
        <f t="shared" si="12"/>
        <v>1</v>
      </c>
      <c r="B425" s="3">
        <v>135.75</v>
      </c>
      <c r="C425" s="3">
        <v>-12.75</v>
      </c>
      <c r="D425" s="3">
        <v>58819</v>
      </c>
      <c r="E425" s="14" t="s">
        <v>520</v>
      </c>
      <c r="F425" s="11">
        <v>424</v>
      </c>
      <c r="G425" s="13" t="s">
        <v>1061</v>
      </c>
      <c r="H425" s="18"/>
      <c r="I425" s="18"/>
      <c r="J425" s="24">
        <v>-12.741</v>
      </c>
      <c r="K425" s="24">
        <v>135.94</v>
      </c>
      <c r="L425" s="18">
        <f t="shared" si="13"/>
        <v>0</v>
      </c>
      <c r="M425" s="25">
        <v>139.03327177000003</v>
      </c>
      <c r="N425" s="22">
        <v>45.61517241</v>
      </c>
      <c r="O425" s="22">
        <v>231.05250000000001</v>
      </c>
      <c r="P425" s="22">
        <v>140.4321429</v>
      </c>
      <c r="Q425" s="115">
        <v>244.4736221</v>
      </c>
      <c r="R425" s="115">
        <v>1755.2645709999999</v>
      </c>
      <c r="S425" s="115">
        <v>901.47039510000002</v>
      </c>
      <c r="T425" s="115">
        <v>0</v>
      </c>
      <c r="U425" s="115">
        <v>5.5</v>
      </c>
      <c r="V425" s="111">
        <v>0.64844495099999999</v>
      </c>
      <c r="W425" s="115">
        <v>0</v>
      </c>
      <c r="X425" s="18"/>
      <c r="Y425" s="90" t="e">
        <v>#DIV/0!</v>
      </c>
      <c r="Z425" s="121">
        <v>0.13928021233671159</v>
      </c>
      <c r="AA425" s="105" t="s">
        <v>697</v>
      </c>
      <c r="AB425" s="24"/>
      <c r="AC425" s="18"/>
      <c r="AD425" s="18"/>
      <c r="AE425" s="18"/>
      <c r="AF425" s="57"/>
      <c r="AG425" s="18"/>
      <c r="AH425" s="18"/>
      <c r="AI425" s="18"/>
      <c r="AJ425" s="18"/>
      <c r="AK425" s="18"/>
      <c r="AL425" s="18"/>
      <c r="AM425" s="18"/>
      <c r="AN425" s="18"/>
      <c r="AO425" s="18"/>
      <c r="AP425" s="18"/>
      <c r="AQ425" s="18"/>
      <c r="AR425" s="18"/>
      <c r="AS425" s="18"/>
      <c r="AT425" s="18"/>
      <c r="AU425" s="18"/>
      <c r="AV425" s="18"/>
      <c r="AW425" s="18"/>
      <c r="AX425" s="18"/>
      <c r="AY425" s="18"/>
      <c r="AZ425" s="18"/>
      <c r="BA425" s="18"/>
      <c r="BB425" s="18"/>
      <c r="BC425" s="18"/>
      <c r="BD425" s="110" t="s">
        <v>1178</v>
      </c>
      <c r="BE425" s="105" t="s">
        <v>1178</v>
      </c>
      <c r="BF425" s="105">
        <v>0.99962327399999995</v>
      </c>
      <c r="BG425" s="105">
        <v>1</v>
      </c>
      <c r="BH425" s="105">
        <v>0.97</v>
      </c>
      <c r="BI425" s="15" t="s">
        <v>1389</v>
      </c>
      <c r="BJ425" s="15">
        <v>0</v>
      </c>
    </row>
    <row r="426" spans="1:62" x14ac:dyDescent="0.25">
      <c r="A426" s="114">
        <f t="shared" si="12"/>
        <v>1</v>
      </c>
      <c r="B426" s="3">
        <v>136.25</v>
      </c>
      <c r="C426" s="3">
        <v>-12.75</v>
      </c>
      <c r="D426" s="3">
        <v>58820</v>
      </c>
      <c r="E426" s="14" t="s">
        <v>520</v>
      </c>
      <c r="F426" s="11">
        <v>425</v>
      </c>
      <c r="G426" s="13" t="s">
        <v>1068</v>
      </c>
      <c r="H426" s="18"/>
      <c r="I426" s="18"/>
      <c r="J426" s="24">
        <v>-12.904999999999999</v>
      </c>
      <c r="K426" s="24">
        <v>136.25299999999999</v>
      </c>
      <c r="L426" s="18">
        <f t="shared" si="13"/>
        <v>0</v>
      </c>
      <c r="M426" s="25">
        <v>228.85</v>
      </c>
      <c r="N426" s="22">
        <v>26.15</v>
      </c>
      <c r="O426" s="22">
        <v>5221.1400000000003</v>
      </c>
      <c r="P426" s="11">
        <v>156.86799999999999</v>
      </c>
      <c r="Q426" s="115">
        <v>236.8056612</v>
      </c>
      <c r="R426" s="115">
        <v>1626.8503820000001</v>
      </c>
      <c r="S426" s="115">
        <v>772.7212518</v>
      </c>
      <c r="T426" s="115">
        <v>0</v>
      </c>
      <c r="U426" s="115">
        <v>5</v>
      </c>
      <c r="V426" s="111">
        <v>0.93119996800000004</v>
      </c>
      <c r="W426" s="115">
        <v>0</v>
      </c>
      <c r="X426" s="18"/>
      <c r="Y426" s="90" t="e">
        <v>#DIV/0!</v>
      </c>
      <c r="Z426" s="121">
        <v>0.14556081110012306</v>
      </c>
      <c r="AA426" s="105" t="s">
        <v>697</v>
      </c>
      <c r="AB426" s="24"/>
      <c r="AC426" s="18"/>
      <c r="AD426" s="18"/>
      <c r="AE426" s="18"/>
      <c r="AF426" s="57"/>
      <c r="AG426" s="18"/>
      <c r="AH426" s="18"/>
      <c r="AI426" s="18"/>
      <c r="AJ426" s="18"/>
      <c r="AK426" s="18"/>
      <c r="AL426" s="18"/>
      <c r="AM426" s="18"/>
      <c r="AN426" s="18"/>
      <c r="AO426" s="18"/>
      <c r="AP426" s="18"/>
      <c r="AQ426" s="18"/>
      <c r="AR426" s="18"/>
      <c r="AS426" s="18"/>
      <c r="AT426" s="18"/>
      <c r="AU426" s="18"/>
      <c r="AV426" s="18"/>
      <c r="AW426" s="18"/>
      <c r="AX426" s="18"/>
      <c r="AY426" s="18"/>
      <c r="AZ426" s="18"/>
      <c r="BA426" s="18"/>
      <c r="BB426" s="18"/>
      <c r="BC426" s="18"/>
      <c r="BD426" s="110" t="s">
        <v>1178</v>
      </c>
      <c r="BE426" s="105" t="s">
        <v>1178</v>
      </c>
      <c r="BF426" s="105">
        <v>0.96971299700000002</v>
      </c>
      <c r="BG426" s="105">
        <v>0.97</v>
      </c>
      <c r="BH426" s="105">
        <v>0.96</v>
      </c>
      <c r="BI426" s="15" t="s">
        <v>1389</v>
      </c>
      <c r="BJ426" s="15">
        <v>0</v>
      </c>
    </row>
    <row r="427" spans="1:62" x14ac:dyDescent="0.25">
      <c r="A427" s="114">
        <f t="shared" si="12"/>
        <v>1</v>
      </c>
      <c r="B427" s="3">
        <v>136.75</v>
      </c>
      <c r="C427" s="3">
        <v>-12.75</v>
      </c>
      <c r="D427" s="3">
        <v>58821</v>
      </c>
      <c r="E427" s="14" t="s">
        <v>520</v>
      </c>
      <c r="F427" s="11">
        <v>426</v>
      </c>
      <c r="G427" s="13" t="s">
        <v>1048</v>
      </c>
      <c r="H427" s="18"/>
      <c r="I427" s="18"/>
      <c r="J427" s="24">
        <v>-12.98</v>
      </c>
      <c r="K427" s="24">
        <v>136.506</v>
      </c>
      <c r="L427" s="18">
        <f t="shared" si="13"/>
        <v>0</v>
      </c>
      <c r="M427" s="25">
        <v>167.08</v>
      </c>
      <c r="N427" s="22">
        <v>9.44</v>
      </c>
      <c r="O427" s="22">
        <v>588.26</v>
      </c>
      <c r="P427" s="11">
        <v>109.9</v>
      </c>
      <c r="Q427" s="115">
        <v>199.3368126</v>
      </c>
      <c r="R427" s="115">
        <v>1358.236394</v>
      </c>
      <c r="S427" s="115">
        <v>586.99171220000005</v>
      </c>
      <c r="T427" s="115">
        <v>0</v>
      </c>
      <c r="U427" s="115">
        <v>5.75</v>
      </c>
      <c r="V427" s="111">
        <v>0.93599999</v>
      </c>
      <c r="W427" s="115">
        <v>0</v>
      </c>
      <c r="X427" s="18"/>
      <c r="Y427" s="90" t="e">
        <v>#DIV/0!</v>
      </c>
      <c r="Z427" s="121">
        <v>0.14676150154129641</v>
      </c>
      <c r="AA427" s="105" t="s">
        <v>697</v>
      </c>
      <c r="AB427" s="24"/>
      <c r="AC427" s="18"/>
      <c r="AD427" s="18"/>
      <c r="AE427" s="18"/>
      <c r="AF427" s="57"/>
      <c r="AG427" s="18"/>
      <c r="AH427" s="18"/>
      <c r="AI427" s="18"/>
      <c r="AJ427" s="18"/>
      <c r="AK427" s="18"/>
      <c r="AL427" s="18"/>
      <c r="AM427" s="18"/>
      <c r="AN427" s="18"/>
      <c r="AO427" s="18"/>
      <c r="AP427" s="18"/>
      <c r="AQ427" s="18"/>
      <c r="AR427" s="18"/>
      <c r="AS427" s="18"/>
      <c r="AT427" s="18"/>
      <c r="AU427" s="18"/>
      <c r="AV427" s="18"/>
      <c r="AW427" s="18"/>
      <c r="AX427" s="18"/>
      <c r="AY427" s="18"/>
      <c r="AZ427" s="18"/>
      <c r="BA427" s="18"/>
      <c r="BB427" s="18"/>
      <c r="BC427" s="18"/>
      <c r="BD427" s="110" t="s">
        <v>1178</v>
      </c>
      <c r="BE427" s="105" t="s">
        <v>1178</v>
      </c>
      <c r="BF427" s="105">
        <v>0.249898746</v>
      </c>
      <c r="BG427" s="105">
        <v>0.25</v>
      </c>
      <c r="BH427" s="105">
        <v>0.97499999999999998</v>
      </c>
      <c r="BI427" s="15" t="s">
        <v>1389</v>
      </c>
      <c r="BJ427" s="15">
        <v>0</v>
      </c>
    </row>
    <row r="428" spans="1:62" x14ac:dyDescent="0.25">
      <c r="A428" s="114">
        <f t="shared" si="12"/>
        <v>1</v>
      </c>
      <c r="B428" s="3">
        <v>141.75</v>
      </c>
      <c r="C428" s="3">
        <v>-12.75</v>
      </c>
      <c r="D428" s="3">
        <v>58822</v>
      </c>
      <c r="E428" s="14" t="s">
        <v>520</v>
      </c>
      <c r="F428" s="11">
        <v>427</v>
      </c>
      <c r="G428" s="13" t="s">
        <v>1070</v>
      </c>
      <c r="H428" s="18"/>
      <c r="I428" s="18"/>
      <c r="J428" s="24">
        <v>-12.744999999999999</v>
      </c>
      <c r="K428" s="24">
        <v>141.87799999999999</v>
      </c>
      <c r="L428" s="18">
        <f t="shared" si="13"/>
        <v>0</v>
      </c>
      <c r="M428" s="25">
        <v>303.52</v>
      </c>
      <c r="N428" s="22">
        <v>4.28</v>
      </c>
      <c r="O428" s="22">
        <v>470.6</v>
      </c>
      <c r="P428" s="11">
        <v>324.94</v>
      </c>
      <c r="Q428" s="115">
        <v>358.65955389999999</v>
      </c>
      <c r="R428" s="115">
        <v>1913.2951</v>
      </c>
      <c r="S428" s="115">
        <v>1082.402548</v>
      </c>
      <c r="T428" s="115">
        <v>0</v>
      </c>
      <c r="U428" s="115">
        <v>6.25</v>
      </c>
      <c r="V428" s="111">
        <v>0.95544999799999997</v>
      </c>
      <c r="W428" s="115">
        <v>0</v>
      </c>
      <c r="X428" s="18"/>
      <c r="Y428" s="90" t="e">
        <v>#DIV/0!</v>
      </c>
      <c r="Z428" s="121">
        <v>0.1874564744570674</v>
      </c>
      <c r="AA428" s="105" t="s">
        <v>697</v>
      </c>
      <c r="AB428" s="24"/>
      <c r="AC428" s="18"/>
      <c r="AD428" s="18"/>
      <c r="AE428" s="18"/>
      <c r="AF428" s="57"/>
      <c r="AG428" s="18"/>
      <c r="AH428" s="18"/>
      <c r="AI428" s="18"/>
      <c r="AJ428" s="18"/>
      <c r="AK428" s="18"/>
      <c r="AL428" s="18"/>
      <c r="AM428" s="18"/>
      <c r="AN428" s="18"/>
      <c r="AO428" s="18"/>
      <c r="AP428" s="18"/>
      <c r="AQ428" s="18"/>
      <c r="AR428" s="18"/>
      <c r="AS428" s="18"/>
      <c r="AT428" s="18"/>
      <c r="AU428" s="18"/>
      <c r="AV428" s="18"/>
      <c r="AW428" s="18"/>
      <c r="AX428" s="18"/>
      <c r="AY428" s="18"/>
      <c r="AZ428" s="18"/>
      <c r="BA428" s="18"/>
      <c r="BB428" s="18"/>
      <c r="BC428" s="18"/>
      <c r="BD428" s="110" t="s">
        <v>1178</v>
      </c>
      <c r="BE428" s="105" t="s">
        <v>1178</v>
      </c>
      <c r="BF428" s="105">
        <v>0.5</v>
      </c>
      <c r="BG428" s="105">
        <v>0.5</v>
      </c>
      <c r="BH428" s="105">
        <v>0.98499999999999999</v>
      </c>
      <c r="BI428" s="15" t="s">
        <v>1389</v>
      </c>
      <c r="BJ428" s="15">
        <v>0</v>
      </c>
    </row>
    <row r="429" spans="1:62" x14ac:dyDescent="0.25">
      <c r="A429" s="114">
        <f t="shared" si="12"/>
        <v>1</v>
      </c>
      <c r="B429" s="3">
        <v>130.25</v>
      </c>
      <c r="C429" s="3">
        <v>-13.25</v>
      </c>
      <c r="D429" s="3">
        <v>58970</v>
      </c>
      <c r="E429" s="14" t="s">
        <v>520</v>
      </c>
      <c r="F429" s="11">
        <v>428</v>
      </c>
      <c r="G429" s="13" t="s">
        <v>1098</v>
      </c>
      <c r="H429" s="18" t="s">
        <v>961</v>
      </c>
      <c r="I429" s="18"/>
      <c r="J429" s="24">
        <v>-13.14</v>
      </c>
      <c r="K429" s="24">
        <v>130.15100000000001</v>
      </c>
      <c r="L429" s="18">
        <f t="shared" si="13"/>
        <v>0</v>
      </c>
      <c r="M429" s="25">
        <v>803.67</v>
      </c>
      <c r="N429" s="18">
        <v>685.47</v>
      </c>
      <c r="O429" s="18">
        <v>941.21</v>
      </c>
      <c r="P429" s="22">
        <v>784</v>
      </c>
      <c r="Q429" s="115">
        <v>235.6011283</v>
      </c>
      <c r="R429" s="115">
        <v>1780.9494090000001</v>
      </c>
      <c r="S429" s="115">
        <v>910.28447430000006</v>
      </c>
      <c r="T429" s="115">
        <v>0.151891569</v>
      </c>
      <c r="U429" s="115">
        <v>4.3</v>
      </c>
      <c r="V429" s="111">
        <v>0.70670002700000001</v>
      </c>
      <c r="W429" s="115">
        <v>0</v>
      </c>
      <c r="X429" s="18"/>
      <c r="Y429" s="90" t="e">
        <v>#DIV/0!</v>
      </c>
      <c r="Z429" s="121">
        <v>0.13228962430287616</v>
      </c>
      <c r="AA429" s="105" t="s">
        <v>697</v>
      </c>
      <c r="AB429" s="24"/>
      <c r="AC429" s="18"/>
      <c r="AD429" s="18"/>
      <c r="AE429" s="18"/>
      <c r="AF429" s="57"/>
      <c r="AG429" s="18"/>
      <c r="AH429" s="18"/>
      <c r="AI429" s="18"/>
      <c r="AJ429" s="18"/>
      <c r="AK429" s="18"/>
      <c r="AL429" s="18"/>
      <c r="AM429" s="18"/>
      <c r="AN429" s="18"/>
      <c r="AO429" s="18"/>
      <c r="AP429" s="18"/>
      <c r="AQ429" s="18"/>
      <c r="AR429" s="18"/>
      <c r="AS429" s="18"/>
      <c r="AT429" s="18"/>
      <c r="AU429" s="18"/>
      <c r="AV429" s="18"/>
      <c r="AW429" s="18"/>
      <c r="AX429" s="18"/>
      <c r="AY429" s="18"/>
      <c r="AZ429" s="18"/>
      <c r="BA429" s="18"/>
      <c r="BB429" s="18"/>
      <c r="BC429" s="18"/>
      <c r="BD429" s="110" t="s">
        <v>1178</v>
      </c>
      <c r="BE429" s="105" t="s">
        <v>1178</v>
      </c>
      <c r="BF429" s="105">
        <v>0.676204158</v>
      </c>
      <c r="BG429" s="105">
        <v>0.69</v>
      </c>
      <c r="BH429" s="105">
        <v>0.92500000000000004</v>
      </c>
      <c r="BI429" s="15" t="s">
        <v>1389</v>
      </c>
      <c r="BJ429" s="15">
        <v>0</v>
      </c>
    </row>
    <row r="430" spans="1:62" x14ac:dyDescent="0.25">
      <c r="A430" s="114">
        <f t="shared" si="12"/>
        <v>1</v>
      </c>
      <c r="B430" s="3">
        <v>131.25</v>
      </c>
      <c r="C430" s="3">
        <v>-13.25</v>
      </c>
      <c r="D430" s="3">
        <v>58972</v>
      </c>
      <c r="E430" s="14" t="s">
        <v>520</v>
      </c>
      <c r="F430" s="11">
        <v>429</v>
      </c>
      <c r="G430" s="13" t="s">
        <v>1106</v>
      </c>
      <c r="H430" s="18"/>
      <c r="I430" s="18"/>
      <c r="J430" s="24">
        <v>-13.484</v>
      </c>
      <c r="K430" s="24">
        <v>131.15</v>
      </c>
      <c r="L430" s="18">
        <f t="shared" si="13"/>
        <v>0</v>
      </c>
      <c r="M430" s="25">
        <v>174.9</v>
      </c>
      <c r="N430" s="22">
        <v>4.8</v>
      </c>
      <c r="O430" s="22">
        <v>610.13499999999999</v>
      </c>
      <c r="P430" s="11">
        <v>153.25299999999999</v>
      </c>
      <c r="Q430" s="115">
        <v>230.5227514</v>
      </c>
      <c r="R430" s="115">
        <v>1418.473735</v>
      </c>
      <c r="S430" s="115">
        <v>615.69006790000003</v>
      </c>
      <c r="T430" s="115">
        <v>5.3797981000000002E-2</v>
      </c>
      <c r="U430" s="115">
        <v>5.25</v>
      </c>
      <c r="V430" s="111">
        <v>0.64847993900000001</v>
      </c>
      <c r="W430" s="115">
        <v>0</v>
      </c>
      <c r="X430" s="18"/>
      <c r="Y430" s="90" t="e">
        <v>#DIV/0!</v>
      </c>
      <c r="Z430" s="121">
        <v>0.16251464205769761</v>
      </c>
      <c r="AA430" s="105" t="s">
        <v>697</v>
      </c>
      <c r="AB430" s="24"/>
      <c r="AC430" s="18"/>
      <c r="AD430" s="18"/>
      <c r="AE430" s="18"/>
      <c r="AF430" s="57"/>
      <c r="AG430" s="18"/>
      <c r="AH430" s="18"/>
      <c r="AI430" s="18"/>
      <c r="AJ430" s="18"/>
      <c r="AK430" s="18"/>
      <c r="AL430" s="18"/>
      <c r="AM430" s="18"/>
      <c r="AN430" s="18"/>
      <c r="AO430" s="18"/>
      <c r="AP430" s="18"/>
      <c r="AQ430" s="18"/>
      <c r="AR430" s="18"/>
      <c r="AS430" s="18"/>
      <c r="AT430" s="18"/>
      <c r="AU430" s="18"/>
      <c r="AV430" s="18"/>
      <c r="AW430" s="18"/>
      <c r="AX430" s="18"/>
      <c r="AY430" s="18"/>
      <c r="AZ430" s="18"/>
      <c r="BA430" s="18"/>
      <c r="BB430" s="18"/>
      <c r="BC430" s="18"/>
      <c r="BD430" s="110" t="s">
        <v>1178</v>
      </c>
      <c r="BE430" s="105" t="s">
        <v>1178</v>
      </c>
      <c r="BF430" s="105">
        <v>1</v>
      </c>
      <c r="BG430" s="105">
        <v>1</v>
      </c>
      <c r="BH430" s="105">
        <v>0.96499999999999997</v>
      </c>
      <c r="BI430" s="15" t="s">
        <v>1389</v>
      </c>
      <c r="BJ430" s="15">
        <v>0</v>
      </c>
    </row>
    <row r="431" spans="1:62" x14ac:dyDescent="0.25">
      <c r="A431" s="114">
        <f t="shared" si="12"/>
        <v>1</v>
      </c>
      <c r="B431" s="3">
        <v>131.75</v>
      </c>
      <c r="C431" s="3">
        <v>-13.25</v>
      </c>
      <c r="D431" s="3">
        <v>58973</v>
      </c>
      <c r="E431" s="14" t="s">
        <v>520</v>
      </c>
      <c r="F431" s="11">
        <v>430</v>
      </c>
      <c r="G431" s="13" t="s">
        <v>1049</v>
      </c>
      <c r="H431" s="18"/>
      <c r="I431" s="18"/>
      <c r="J431" s="24">
        <v>-13.468999999999999</v>
      </c>
      <c r="K431" s="24">
        <v>131.56899999999999</v>
      </c>
      <c r="L431" s="18">
        <f t="shared" si="13"/>
        <v>0</v>
      </c>
      <c r="M431" s="25">
        <v>176</v>
      </c>
      <c r="N431" s="22">
        <v>5.17</v>
      </c>
      <c r="O431" s="22">
        <v>509</v>
      </c>
      <c r="P431" s="11">
        <v>101.8</v>
      </c>
      <c r="Q431" s="115">
        <v>236.95954860000001</v>
      </c>
      <c r="R431" s="115">
        <v>1452.003968</v>
      </c>
      <c r="S431" s="115">
        <v>668.86828070000001</v>
      </c>
      <c r="T431" s="115">
        <v>0</v>
      </c>
      <c r="U431" s="115">
        <v>5.25</v>
      </c>
      <c r="V431" s="111">
        <v>0.64172494400000002</v>
      </c>
      <c r="W431" s="115">
        <v>0</v>
      </c>
      <c r="X431" s="18"/>
      <c r="Y431" s="90" t="e">
        <v>#DIV/0!</v>
      </c>
      <c r="Z431" s="121">
        <v>0.16319483537097423</v>
      </c>
      <c r="AA431" s="105" t="s">
        <v>697</v>
      </c>
      <c r="AB431" s="24"/>
      <c r="AC431" s="18"/>
      <c r="AD431" s="18"/>
      <c r="AE431" s="18"/>
      <c r="AF431" s="57"/>
      <c r="AG431" s="18"/>
      <c r="AH431" s="18"/>
      <c r="AI431" s="18"/>
      <c r="AJ431" s="18"/>
      <c r="AK431" s="18"/>
      <c r="AL431" s="18"/>
      <c r="AM431" s="18"/>
      <c r="AN431" s="18"/>
      <c r="AO431" s="18"/>
      <c r="AP431" s="18"/>
      <c r="AQ431" s="18"/>
      <c r="AR431" s="18"/>
      <c r="AS431" s="18"/>
      <c r="AT431" s="18"/>
      <c r="AU431" s="18"/>
      <c r="AV431" s="18"/>
      <c r="AW431" s="18"/>
      <c r="AX431" s="18"/>
      <c r="AY431" s="18"/>
      <c r="AZ431" s="18"/>
      <c r="BA431" s="18"/>
      <c r="BB431" s="18"/>
      <c r="BC431" s="18"/>
      <c r="BD431" s="110" t="s">
        <v>1178</v>
      </c>
      <c r="BE431" s="105" t="s">
        <v>1178</v>
      </c>
      <c r="BF431" s="105">
        <v>1</v>
      </c>
      <c r="BG431" s="105">
        <v>1</v>
      </c>
      <c r="BH431" s="105">
        <v>0.96499999999999997</v>
      </c>
      <c r="BI431" s="15" t="s">
        <v>1389</v>
      </c>
      <c r="BJ431" s="15">
        <v>0</v>
      </c>
    </row>
    <row r="432" spans="1:62" x14ac:dyDescent="0.25">
      <c r="A432" s="114">
        <f t="shared" si="12"/>
        <v>1</v>
      </c>
      <c r="B432" s="3">
        <v>132.75</v>
      </c>
      <c r="C432" s="3">
        <v>-13.25</v>
      </c>
      <c r="D432" s="3">
        <v>58975</v>
      </c>
      <c r="E432" s="14" t="s">
        <v>520</v>
      </c>
      <c r="F432" s="11">
        <v>431</v>
      </c>
      <c r="G432" s="13"/>
      <c r="H432" s="18"/>
      <c r="I432" s="18"/>
      <c r="J432" s="24">
        <v>-13.205</v>
      </c>
      <c r="K432" s="24">
        <v>132.81800000000001</v>
      </c>
      <c r="L432" s="18">
        <f t="shared" si="13"/>
        <v>0</v>
      </c>
      <c r="M432" s="25">
        <v>82.162266665000004</v>
      </c>
      <c r="N432" s="22">
        <v>63.769333330000002</v>
      </c>
      <c r="O432" s="22">
        <v>100.5552</v>
      </c>
      <c r="P432" s="22">
        <v>82.162266665000004</v>
      </c>
      <c r="Q432" s="115">
        <v>243.7956136</v>
      </c>
      <c r="R432" s="115">
        <v>1435.192127</v>
      </c>
      <c r="S432" s="115">
        <v>711.23122490000003</v>
      </c>
      <c r="T432" s="115">
        <v>0</v>
      </c>
      <c r="U432" s="115">
        <v>5.75</v>
      </c>
      <c r="V432" s="111">
        <v>0.63813751900000004</v>
      </c>
      <c r="W432" s="115">
        <v>0</v>
      </c>
      <c r="X432" s="18"/>
      <c r="Y432" s="90" t="e">
        <v>#DIV/0!</v>
      </c>
      <c r="Z432" s="121">
        <v>0.1698696704606622</v>
      </c>
      <c r="AA432" s="105" t="s">
        <v>697</v>
      </c>
      <c r="AB432" s="24"/>
      <c r="AC432" s="18"/>
      <c r="AD432" s="18"/>
      <c r="AE432" s="18"/>
      <c r="AF432" s="57"/>
      <c r="AG432" s="18"/>
      <c r="AH432" s="18"/>
      <c r="AI432" s="18"/>
      <c r="AJ432" s="18"/>
      <c r="AK432" s="18"/>
      <c r="AL432" s="18"/>
      <c r="AM432" s="18"/>
      <c r="AN432" s="18"/>
      <c r="AO432" s="18"/>
      <c r="AP432" s="18"/>
      <c r="AQ432" s="18"/>
      <c r="AR432" s="18"/>
      <c r="AS432" s="18"/>
      <c r="AT432" s="18"/>
      <c r="AU432" s="18"/>
      <c r="AV432" s="18"/>
      <c r="AW432" s="18"/>
      <c r="AX432" s="18"/>
      <c r="AY432" s="18"/>
      <c r="AZ432" s="18"/>
      <c r="BA432" s="18"/>
      <c r="BB432" s="18"/>
      <c r="BC432" s="18"/>
      <c r="BD432" s="110" t="s">
        <v>1178</v>
      </c>
      <c r="BE432" s="105" t="s">
        <v>1178</v>
      </c>
      <c r="BF432" s="105">
        <v>1</v>
      </c>
      <c r="BG432" s="105">
        <v>1</v>
      </c>
      <c r="BH432" s="105">
        <v>0.97499999999999998</v>
      </c>
      <c r="BI432" s="15" t="s">
        <v>1389</v>
      </c>
      <c r="BJ432" s="15">
        <v>0</v>
      </c>
    </row>
    <row r="433" spans="1:62" x14ac:dyDescent="0.25">
      <c r="A433" s="114">
        <f t="shared" si="12"/>
        <v>1</v>
      </c>
      <c r="B433" s="3">
        <v>134.25</v>
      </c>
      <c r="C433" s="3">
        <v>-13.25</v>
      </c>
      <c r="D433" s="3">
        <v>58978</v>
      </c>
      <c r="E433" s="14" t="s">
        <v>520</v>
      </c>
      <c r="F433" s="11">
        <v>432</v>
      </c>
      <c r="G433" s="13"/>
      <c r="H433" s="18"/>
      <c r="I433" s="18"/>
      <c r="J433" s="24">
        <v>-13.356</v>
      </c>
      <c r="K433" s="24">
        <v>134.268</v>
      </c>
      <c r="L433" s="18">
        <f t="shared" si="13"/>
        <v>0</v>
      </c>
      <c r="M433" s="18">
        <v>50.712811440000003</v>
      </c>
      <c r="N433" s="22"/>
      <c r="O433" s="22"/>
      <c r="P433" s="11">
        <v>50.712811440000003</v>
      </c>
      <c r="Q433" s="115">
        <v>125.7480904</v>
      </c>
      <c r="R433" s="115">
        <v>1208.540281</v>
      </c>
      <c r="S433" s="115">
        <v>443.03686920000001</v>
      </c>
      <c r="T433" s="115">
        <v>0</v>
      </c>
      <c r="U433" s="115">
        <v>6.25</v>
      </c>
      <c r="V433" s="111">
        <v>0.64812999999999998</v>
      </c>
      <c r="W433" s="115">
        <v>1</v>
      </c>
      <c r="X433" s="18"/>
      <c r="Y433" s="90" t="e">
        <v>#DIV/0!</v>
      </c>
      <c r="Z433" s="121">
        <v>0.10404956486475087</v>
      </c>
      <c r="AA433" s="105" t="s">
        <v>697</v>
      </c>
      <c r="AB433" s="24"/>
      <c r="AC433" s="18"/>
      <c r="AD433" s="18"/>
      <c r="AE433" s="18"/>
      <c r="AF433" s="57"/>
      <c r="AG433" s="18"/>
      <c r="AH433" s="18"/>
      <c r="AI433" s="18"/>
      <c r="AJ433" s="18"/>
      <c r="AK433" s="18"/>
      <c r="AL433" s="18"/>
      <c r="AM433" s="18"/>
      <c r="AN433" s="18"/>
      <c r="AO433" s="18"/>
      <c r="AP433" s="18"/>
      <c r="AQ433" s="18"/>
      <c r="AR433" s="18"/>
      <c r="AS433" s="18"/>
      <c r="AT433" s="18"/>
      <c r="AU433" s="18"/>
      <c r="AV433" s="18"/>
      <c r="AW433" s="18"/>
      <c r="AX433" s="18"/>
      <c r="AY433" s="18"/>
      <c r="AZ433" s="18"/>
      <c r="BA433" s="18"/>
      <c r="BB433" s="18"/>
      <c r="BC433" s="18"/>
      <c r="BD433" s="110" t="s">
        <v>1178</v>
      </c>
      <c r="BE433" s="105" t="s">
        <v>1178</v>
      </c>
      <c r="BF433" s="105">
        <v>1</v>
      </c>
      <c r="BG433" s="105">
        <v>1</v>
      </c>
      <c r="BH433" s="105">
        <v>0.98499999999999999</v>
      </c>
      <c r="BI433" s="15" t="s">
        <v>1389</v>
      </c>
      <c r="BJ433" s="15">
        <v>1</v>
      </c>
    </row>
    <row r="434" spans="1:62" x14ac:dyDescent="0.25">
      <c r="A434" s="114">
        <f t="shared" si="12"/>
        <v>1</v>
      </c>
      <c r="B434" s="3">
        <v>135.75</v>
      </c>
      <c r="C434" s="3">
        <v>-13.25</v>
      </c>
      <c r="D434" s="3">
        <v>58981</v>
      </c>
      <c r="E434" s="14" t="s">
        <v>520</v>
      </c>
      <c r="F434" s="11">
        <v>433</v>
      </c>
      <c r="G434" s="13"/>
      <c r="H434" s="18"/>
      <c r="I434" s="18"/>
      <c r="J434" s="24">
        <v>-13.099</v>
      </c>
      <c r="K434" s="24">
        <v>135.72200000000001</v>
      </c>
      <c r="L434" s="18">
        <f t="shared" si="13"/>
        <v>0</v>
      </c>
      <c r="M434" s="25">
        <v>192.2527905</v>
      </c>
      <c r="N434" s="22">
        <v>123.93758099999999</v>
      </c>
      <c r="O434" s="22">
        <v>260.56799999999998</v>
      </c>
      <c r="P434" s="22">
        <v>192.2527905</v>
      </c>
      <c r="Q434" s="115">
        <v>157.51013839999999</v>
      </c>
      <c r="R434" s="115">
        <v>1529.2281760000001</v>
      </c>
      <c r="S434" s="115">
        <v>599.37411550000002</v>
      </c>
      <c r="T434" s="115">
        <v>0</v>
      </c>
      <c r="U434" s="115">
        <v>6</v>
      </c>
      <c r="V434" s="111">
        <v>0.65512996899999998</v>
      </c>
      <c r="W434" s="115">
        <v>1</v>
      </c>
      <c r="X434" s="18"/>
      <c r="Y434" s="90" t="e">
        <v>#DIV/0!</v>
      </c>
      <c r="Z434" s="121">
        <v>0.10299976208420793</v>
      </c>
      <c r="AA434" s="105" t="s">
        <v>697</v>
      </c>
      <c r="AB434" s="24"/>
      <c r="AC434" s="18"/>
      <c r="AD434" s="18"/>
      <c r="AE434" s="18"/>
      <c r="AF434" s="57"/>
      <c r="AG434" s="18"/>
      <c r="AH434" s="18"/>
      <c r="AI434" s="18"/>
      <c r="AJ434" s="18"/>
      <c r="AK434" s="18"/>
      <c r="AL434" s="18"/>
      <c r="AM434" s="18"/>
      <c r="AN434" s="18"/>
      <c r="AO434" s="18"/>
      <c r="AP434" s="18"/>
      <c r="AQ434" s="18"/>
      <c r="AR434" s="18"/>
      <c r="AS434" s="18"/>
      <c r="AT434" s="18"/>
      <c r="AU434" s="18"/>
      <c r="AV434" s="18"/>
      <c r="AW434" s="18"/>
      <c r="AX434" s="18"/>
      <c r="AY434" s="18"/>
      <c r="AZ434" s="18"/>
      <c r="BA434" s="18"/>
      <c r="BB434" s="18"/>
      <c r="BC434" s="18"/>
      <c r="BD434" s="110" t="s">
        <v>1178</v>
      </c>
      <c r="BE434" s="105" t="s">
        <v>1178</v>
      </c>
      <c r="BF434" s="105">
        <v>0.86000001400000003</v>
      </c>
      <c r="BG434" s="105">
        <v>0.86</v>
      </c>
      <c r="BH434" s="105">
        <v>0.98</v>
      </c>
      <c r="BI434" s="15" t="s">
        <v>1389</v>
      </c>
      <c r="BJ434" s="15">
        <v>1</v>
      </c>
    </row>
    <row r="435" spans="1:62" x14ac:dyDescent="0.25">
      <c r="A435" s="114">
        <f t="shared" si="12"/>
        <v>1</v>
      </c>
      <c r="B435" s="3">
        <v>136.25</v>
      </c>
      <c r="C435" s="3">
        <v>-13.25</v>
      </c>
      <c r="D435" s="3">
        <v>58982</v>
      </c>
      <c r="E435" s="14" t="s">
        <v>520</v>
      </c>
      <c r="F435" s="11">
        <v>434</v>
      </c>
      <c r="G435" s="13" t="s">
        <v>1045</v>
      </c>
      <c r="H435" s="18"/>
      <c r="I435" s="18"/>
      <c r="J435" s="24">
        <v>-13.298</v>
      </c>
      <c r="K435" s="24">
        <v>136.35400000000001</v>
      </c>
      <c r="L435" s="18">
        <f t="shared" si="13"/>
        <v>0</v>
      </c>
      <c r="M435" s="25">
        <v>97.13</v>
      </c>
      <c r="N435" s="22">
        <v>0.14000000000000001</v>
      </c>
      <c r="O435" s="22">
        <v>342.7</v>
      </c>
      <c r="P435" s="11">
        <v>41.6</v>
      </c>
      <c r="Q435" s="115">
        <v>122.4086679</v>
      </c>
      <c r="R435" s="115">
        <v>1341.3020200000001</v>
      </c>
      <c r="S435" s="115">
        <v>400.54346570000001</v>
      </c>
      <c r="T435" s="115">
        <v>0</v>
      </c>
      <c r="U435" s="115">
        <v>5.25</v>
      </c>
      <c r="V435" s="111">
        <v>0.93604993800000003</v>
      </c>
      <c r="W435" s="115">
        <v>1</v>
      </c>
      <c r="X435" s="18"/>
      <c r="Y435" s="90" t="e">
        <v>#DIV/0!</v>
      </c>
      <c r="Z435" s="121">
        <v>9.1261077681466865E-2</v>
      </c>
      <c r="AA435" s="105" t="s">
        <v>697</v>
      </c>
      <c r="AB435" s="24"/>
      <c r="AC435" s="18"/>
      <c r="AD435" s="18"/>
      <c r="AE435" s="18"/>
      <c r="AF435" s="57"/>
      <c r="AG435" s="18"/>
      <c r="AH435" s="18"/>
      <c r="AI435" s="18"/>
      <c r="AJ435" s="18"/>
      <c r="AK435" s="18"/>
      <c r="AL435" s="18"/>
      <c r="AM435" s="18"/>
      <c r="AN435" s="18"/>
      <c r="AO435" s="18"/>
      <c r="AP435" s="18"/>
      <c r="AQ435" s="18"/>
      <c r="AR435" s="18"/>
      <c r="AS435" s="18"/>
      <c r="AT435" s="18"/>
      <c r="AU435" s="18"/>
      <c r="AV435" s="18"/>
      <c r="AW435" s="18"/>
      <c r="AX435" s="18"/>
      <c r="AY435" s="18"/>
      <c r="AZ435" s="18"/>
      <c r="BA435" s="18"/>
      <c r="BB435" s="18"/>
      <c r="BC435" s="18"/>
      <c r="BD435" s="110" t="s">
        <v>1178</v>
      </c>
      <c r="BE435" s="105" t="s">
        <v>1178</v>
      </c>
      <c r="BF435" s="105">
        <v>0.38999998600000002</v>
      </c>
      <c r="BG435" s="105">
        <v>0.39</v>
      </c>
      <c r="BH435" s="105">
        <v>0.96499999999999997</v>
      </c>
      <c r="BI435" s="15" t="s">
        <v>1389</v>
      </c>
      <c r="BJ435" s="15">
        <v>1</v>
      </c>
    </row>
    <row r="436" spans="1:62" x14ac:dyDescent="0.25">
      <c r="A436" s="114">
        <f t="shared" si="12"/>
        <v>1</v>
      </c>
      <c r="B436" s="3">
        <v>141.75</v>
      </c>
      <c r="C436" s="3">
        <v>-13.25</v>
      </c>
      <c r="D436" s="3">
        <v>58984</v>
      </c>
      <c r="E436" s="47" t="s">
        <v>520</v>
      </c>
      <c r="F436" s="11">
        <v>435</v>
      </c>
      <c r="G436" s="48" t="s">
        <v>1061</v>
      </c>
      <c r="H436" s="49"/>
      <c r="I436" s="49"/>
      <c r="J436" s="24">
        <v>-13.359</v>
      </c>
      <c r="K436" s="24">
        <v>141.72900000000001</v>
      </c>
      <c r="L436" s="18">
        <f t="shared" si="13"/>
        <v>0</v>
      </c>
      <c r="M436" s="25">
        <v>466.67011076666671</v>
      </c>
      <c r="N436" s="83">
        <v>257.56866559999997</v>
      </c>
      <c r="O436" s="83">
        <v>685.46500000000003</v>
      </c>
      <c r="P436" s="83">
        <v>456.97666670000001</v>
      </c>
      <c r="Q436" s="115">
        <v>308.71541100000002</v>
      </c>
      <c r="R436" s="115">
        <v>1877.4410479999999</v>
      </c>
      <c r="S436" s="115">
        <v>1056.454604</v>
      </c>
      <c r="T436" s="115">
        <v>0</v>
      </c>
      <c r="U436" s="115">
        <v>5.5</v>
      </c>
      <c r="V436" s="111">
        <v>0.93119996800000004</v>
      </c>
      <c r="W436" s="115">
        <v>0</v>
      </c>
      <c r="X436" s="49"/>
      <c r="Y436" s="90" t="e">
        <v>#DIV/0!</v>
      </c>
      <c r="Z436" s="121">
        <v>0.16443414363910355</v>
      </c>
      <c r="AA436" s="105" t="s">
        <v>697</v>
      </c>
      <c r="AB436" s="24"/>
      <c r="AC436" s="49"/>
      <c r="AD436" s="49"/>
      <c r="AE436" s="49"/>
      <c r="AF436" s="59"/>
      <c r="AG436" s="49"/>
      <c r="AH436" s="49"/>
      <c r="AI436" s="49"/>
      <c r="AJ436" s="49"/>
      <c r="AK436" s="49"/>
      <c r="AL436" s="49"/>
      <c r="AM436" s="49"/>
      <c r="AN436" s="49"/>
      <c r="AO436" s="49"/>
      <c r="AP436" s="49"/>
      <c r="AQ436" s="49"/>
      <c r="AR436" s="49"/>
      <c r="AS436" s="49"/>
      <c r="AT436" s="49"/>
      <c r="AU436" s="49"/>
      <c r="AV436" s="49"/>
      <c r="AW436" s="49"/>
      <c r="AX436" s="49"/>
      <c r="AY436" s="49"/>
      <c r="AZ436" s="49"/>
      <c r="BA436" s="49"/>
      <c r="BB436" s="49"/>
      <c r="BC436" s="49"/>
      <c r="BD436" s="110" t="s">
        <v>1178</v>
      </c>
      <c r="BE436" s="105" t="s">
        <v>1178</v>
      </c>
      <c r="BF436" s="105">
        <v>0.66963067899999995</v>
      </c>
      <c r="BG436" s="105">
        <v>0.67</v>
      </c>
      <c r="BH436" s="105">
        <v>0.97</v>
      </c>
      <c r="BI436" s="15" t="s">
        <v>1389</v>
      </c>
      <c r="BJ436" s="15">
        <v>0</v>
      </c>
    </row>
    <row r="437" spans="1:62" x14ac:dyDescent="0.25">
      <c r="A437" s="114">
        <f t="shared" si="12"/>
        <v>1</v>
      </c>
      <c r="B437" s="3">
        <v>33.75</v>
      </c>
      <c r="C437" s="3">
        <v>-13.75</v>
      </c>
      <c r="D437" s="3">
        <v>59111</v>
      </c>
      <c r="E437" s="28" t="s">
        <v>1266</v>
      </c>
      <c r="F437" s="11">
        <v>436</v>
      </c>
      <c r="H437" s="11" t="s">
        <v>1261</v>
      </c>
      <c r="I437" s="11"/>
      <c r="J437" s="11">
        <v>-13.6</v>
      </c>
      <c r="K437" s="11">
        <v>33.57</v>
      </c>
      <c r="L437" s="18">
        <f t="shared" si="13"/>
        <v>0</v>
      </c>
      <c r="M437" s="11">
        <v>114</v>
      </c>
      <c r="N437" s="11">
        <v>75</v>
      </c>
      <c r="O437" s="11">
        <v>145</v>
      </c>
      <c r="P437" s="11">
        <v>114</v>
      </c>
      <c r="Q437" s="11">
        <v>54.974139280000003</v>
      </c>
      <c r="R437" s="11">
        <v>881.87290080000002</v>
      </c>
      <c r="S437" s="11">
        <v>173.75285819999999</v>
      </c>
      <c r="T437" s="105">
        <v>0</v>
      </c>
      <c r="U437" s="105">
        <v>3.3</v>
      </c>
      <c r="V437" s="105">
        <v>0.33599996599999998</v>
      </c>
      <c r="W437" s="105">
        <v>0</v>
      </c>
      <c r="Y437" s="92"/>
      <c r="Z437" s="130"/>
      <c r="AA437" s="105" t="s">
        <v>1262</v>
      </c>
      <c r="AD437" s="11" t="s">
        <v>26</v>
      </c>
      <c r="AF437" s="11" t="s">
        <v>23</v>
      </c>
      <c r="AG437" s="11" t="s">
        <v>24</v>
      </c>
      <c r="AH437" s="11" t="s">
        <v>25</v>
      </c>
      <c r="AL437" s="11">
        <v>3</v>
      </c>
      <c r="AM437" s="11" t="s">
        <v>1263</v>
      </c>
      <c r="AO437" s="11" t="s">
        <v>1264</v>
      </c>
      <c r="AP437" s="11" t="s">
        <v>1265</v>
      </c>
      <c r="AQ437" s="11"/>
      <c r="AR437" s="11">
        <v>79.028331570999995</v>
      </c>
      <c r="AS437" s="11"/>
      <c r="AT437" s="11">
        <v>1347.7933524</v>
      </c>
      <c r="AU437" s="11">
        <v>0.61494195854</v>
      </c>
      <c r="AV437" s="11"/>
      <c r="AW437" s="11"/>
      <c r="AX437" s="11">
        <v>0.44684387247000001</v>
      </c>
      <c r="AY437" s="11" t="s">
        <v>27</v>
      </c>
      <c r="AZ437" s="11" t="s">
        <v>28</v>
      </c>
      <c r="BA437" s="11" t="s">
        <v>29</v>
      </c>
      <c r="BD437" s="110" t="s">
        <v>1261</v>
      </c>
      <c r="BE437" s="105" t="s">
        <v>1198</v>
      </c>
      <c r="BF437" s="105">
        <v>0.90807541300000005</v>
      </c>
      <c r="BG437" s="105">
        <v>1</v>
      </c>
      <c r="BH437" s="105">
        <v>0.8</v>
      </c>
      <c r="BI437" s="15" t="s">
        <v>1389</v>
      </c>
      <c r="BJ437" s="15">
        <v>0</v>
      </c>
    </row>
    <row r="438" spans="1:62" x14ac:dyDescent="0.25">
      <c r="A438" s="114">
        <f t="shared" si="12"/>
        <v>1</v>
      </c>
      <c r="B438" s="3">
        <v>129.75</v>
      </c>
      <c r="C438" s="3">
        <v>-13.75</v>
      </c>
      <c r="D438" s="3">
        <v>59136</v>
      </c>
      <c r="E438" s="14" t="s">
        <v>520</v>
      </c>
      <c r="F438" s="11">
        <v>437</v>
      </c>
      <c r="G438" s="13"/>
      <c r="H438" s="18"/>
      <c r="I438" s="18"/>
      <c r="J438" s="24">
        <v>-13.856999999999999</v>
      </c>
      <c r="K438" s="24">
        <v>129.916</v>
      </c>
      <c r="L438" s="18">
        <f t="shared" si="13"/>
        <v>0</v>
      </c>
      <c r="M438" s="25">
        <v>247.19031248499999</v>
      </c>
      <c r="N438" s="22">
        <v>32.857291670000002</v>
      </c>
      <c r="O438" s="22">
        <v>461.52333329999999</v>
      </c>
      <c r="P438" s="22">
        <v>247.19031248499999</v>
      </c>
      <c r="Q438" s="115">
        <v>197.25582539999999</v>
      </c>
      <c r="R438" s="115">
        <v>1497.909997</v>
      </c>
      <c r="S438" s="115">
        <v>636.63947670000005</v>
      </c>
      <c r="T438" s="115">
        <v>0</v>
      </c>
      <c r="U438" s="115">
        <v>5</v>
      </c>
      <c r="V438" s="111">
        <v>0.72960001200000002</v>
      </c>
      <c r="W438" s="115">
        <v>0</v>
      </c>
      <c r="X438" s="18"/>
      <c r="Y438" s="90" t="e">
        <v>#DIV/0!</v>
      </c>
      <c r="Z438" s="121">
        <v>0.13168736828098876</v>
      </c>
      <c r="AA438" s="105" t="s">
        <v>697</v>
      </c>
      <c r="AB438" s="24"/>
      <c r="AC438" s="18"/>
      <c r="AD438" s="18"/>
      <c r="AE438" s="18"/>
      <c r="AF438" s="57"/>
      <c r="AG438" s="18"/>
      <c r="AH438" s="18"/>
      <c r="AI438" s="18"/>
      <c r="AJ438" s="18"/>
      <c r="AK438" s="18"/>
      <c r="AL438" s="18"/>
      <c r="AM438" s="18"/>
      <c r="AN438" s="18"/>
      <c r="AO438" s="18"/>
      <c r="AP438" s="18"/>
      <c r="AQ438" s="18"/>
      <c r="AR438" s="18"/>
      <c r="AS438" s="18"/>
      <c r="AT438" s="18"/>
      <c r="AU438" s="18"/>
      <c r="AV438" s="18"/>
      <c r="AW438" s="18"/>
      <c r="AX438" s="18"/>
      <c r="AY438" s="18"/>
      <c r="AZ438" s="18"/>
      <c r="BA438" s="18"/>
      <c r="BB438" s="18"/>
      <c r="BC438" s="18"/>
      <c r="BD438" s="110" t="s">
        <v>1178</v>
      </c>
      <c r="BE438" s="105" t="s">
        <v>1178</v>
      </c>
      <c r="BF438" s="105">
        <v>0.46968912600000001</v>
      </c>
      <c r="BG438" s="105">
        <v>0.47</v>
      </c>
      <c r="BH438" s="105">
        <v>0.96</v>
      </c>
      <c r="BI438" s="15" t="s">
        <v>1389</v>
      </c>
      <c r="BJ438" s="15">
        <v>0</v>
      </c>
    </row>
    <row r="439" spans="1:62" x14ac:dyDescent="0.25">
      <c r="A439" s="114">
        <f t="shared" si="12"/>
        <v>1</v>
      </c>
      <c r="B439" s="3">
        <v>130.25</v>
      </c>
      <c r="C439" s="3">
        <v>-13.75</v>
      </c>
      <c r="D439" s="3">
        <v>59137</v>
      </c>
      <c r="E439" s="14" t="s">
        <v>520</v>
      </c>
      <c r="F439" s="11">
        <v>438</v>
      </c>
      <c r="G439" s="13"/>
      <c r="H439" s="18"/>
      <c r="I439" s="18"/>
      <c r="J439" s="24">
        <v>-13.678000000000001</v>
      </c>
      <c r="K439" s="24">
        <v>130.28100000000001</v>
      </c>
      <c r="L439" s="18">
        <f t="shared" si="13"/>
        <v>0</v>
      </c>
      <c r="M439" s="18">
        <v>440.25143639999999</v>
      </c>
      <c r="N439" s="22"/>
      <c r="O439" s="22"/>
      <c r="P439" s="11">
        <v>440.25143639999999</v>
      </c>
      <c r="Q439" s="115">
        <v>217.95756080000001</v>
      </c>
      <c r="R439" s="115">
        <v>1516.92147</v>
      </c>
      <c r="S439" s="115">
        <v>721.71177560000001</v>
      </c>
      <c r="T439" s="115">
        <v>2.889019E-2</v>
      </c>
      <c r="U439" s="115">
        <v>4.75</v>
      </c>
      <c r="V439" s="111">
        <v>0.71815997399999998</v>
      </c>
      <c r="W439" s="115">
        <v>0</v>
      </c>
      <c r="X439" s="18"/>
      <c r="Y439" s="90" t="e">
        <v>#DIV/0!</v>
      </c>
      <c r="Z439" s="121">
        <v>0.14368414259047721</v>
      </c>
      <c r="AA439" s="105" t="s">
        <v>697</v>
      </c>
      <c r="AB439" s="24"/>
      <c r="AC439" s="18"/>
      <c r="AD439" s="18"/>
      <c r="AE439" s="18"/>
      <c r="AF439" s="57"/>
      <c r="AG439" s="18"/>
      <c r="AH439" s="18"/>
      <c r="AI439" s="18"/>
      <c r="AJ439" s="18"/>
      <c r="AK439" s="18"/>
      <c r="AL439" s="18"/>
      <c r="AM439" s="18"/>
      <c r="AN439" s="18"/>
      <c r="AO439" s="18"/>
      <c r="AP439" s="18"/>
      <c r="AQ439" s="18"/>
      <c r="AR439" s="18"/>
      <c r="AS439" s="18"/>
      <c r="AT439" s="18"/>
      <c r="AU439" s="18"/>
      <c r="AV439" s="18"/>
      <c r="AW439" s="18"/>
      <c r="AX439" s="18"/>
      <c r="AY439" s="18"/>
      <c r="AZ439" s="18"/>
      <c r="BA439" s="18"/>
      <c r="BB439" s="18"/>
      <c r="BC439" s="18"/>
      <c r="BD439" s="110" t="s">
        <v>1178</v>
      </c>
      <c r="BE439" s="105" t="s">
        <v>1178</v>
      </c>
      <c r="BF439" s="105">
        <v>0.99169339000000001</v>
      </c>
      <c r="BG439" s="105">
        <v>1</v>
      </c>
      <c r="BH439" s="105">
        <v>0.95499999999999996</v>
      </c>
      <c r="BI439" s="15" t="s">
        <v>1389</v>
      </c>
      <c r="BJ439" s="15">
        <v>0</v>
      </c>
    </row>
    <row r="440" spans="1:62" x14ac:dyDescent="0.25">
      <c r="A440" s="114">
        <f t="shared" si="12"/>
        <v>1</v>
      </c>
      <c r="B440" s="3">
        <v>130.75</v>
      </c>
      <c r="C440" s="3">
        <v>-13.75</v>
      </c>
      <c r="D440" s="3">
        <v>59138</v>
      </c>
      <c r="E440" s="14" t="s">
        <v>520</v>
      </c>
      <c r="F440" s="11">
        <v>439</v>
      </c>
      <c r="G440" s="13" t="s">
        <v>1074</v>
      </c>
      <c r="H440" s="18"/>
      <c r="I440" s="18"/>
      <c r="J440" s="24">
        <v>-13.763</v>
      </c>
      <c r="K440" s="24">
        <v>130.54599999999999</v>
      </c>
      <c r="L440" s="18">
        <f t="shared" si="13"/>
        <v>0</v>
      </c>
      <c r="M440" s="25">
        <v>198.18</v>
      </c>
      <c r="N440" s="22">
        <v>2.5299999999999998</v>
      </c>
      <c r="O440" s="22">
        <v>479.4</v>
      </c>
      <c r="P440" s="11">
        <v>189.1</v>
      </c>
      <c r="Q440" s="115">
        <v>243.76798819999999</v>
      </c>
      <c r="R440" s="115">
        <v>1432.4441159999999</v>
      </c>
      <c r="S440" s="115">
        <v>703.94280900000001</v>
      </c>
      <c r="T440" s="115">
        <v>0.23308500100000001</v>
      </c>
      <c r="U440" s="115">
        <v>5.5</v>
      </c>
      <c r="V440" s="111">
        <v>0.71779996199999996</v>
      </c>
      <c r="W440" s="115">
        <v>0</v>
      </c>
      <c r="X440" s="18"/>
      <c r="Y440" s="90" t="e">
        <v>#DIV/0!</v>
      </c>
      <c r="Z440" s="121">
        <v>0.17017626403189293</v>
      </c>
      <c r="AA440" s="105" t="s">
        <v>697</v>
      </c>
      <c r="AB440" s="24"/>
      <c r="AC440" s="18"/>
      <c r="AD440" s="18"/>
      <c r="AE440" s="18"/>
      <c r="AF440" s="57"/>
      <c r="AG440" s="18"/>
      <c r="AH440" s="18"/>
      <c r="AI440" s="18"/>
      <c r="AJ440" s="18"/>
      <c r="AK440" s="18"/>
      <c r="AL440" s="18"/>
      <c r="AM440" s="18"/>
      <c r="AN440" s="18"/>
      <c r="AO440" s="18"/>
      <c r="AP440" s="18"/>
      <c r="AQ440" s="18"/>
      <c r="AR440" s="18"/>
      <c r="AS440" s="18"/>
      <c r="AT440" s="18"/>
      <c r="AU440" s="18"/>
      <c r="AV440" s="18"/>
      <c r="AW440" s="18"/>
      <c r="AX440" s="18"/>
      <c r="AY440" s="18"/>
      <c r="AZ440" s="18"/>
      <c r="BA440" s="18"/>
      <c r="BB440" s="18"/>
      <c r="BC440" s="18"/>
      <c r="BD440" s="110" t="s">
        <v>1178</v>
      </c>
      <c r="BE440" s="105" t="s">
        <v>1178</v>
      </c>
      <c r="BF440" s="105">
        <v>1</v>
      </c>
      <c r="BG440" s="105">
        <v>1</v>
      </c>
      <c r="BH440" s="105">
        <v>0.97</v>
      </c>
      <c r="BI440" s="15" t="s">
        <v>1389</v>
      </c>
      <c r="BJ440" s="15">
        <v>0</v>
      </c>
    </row>
    <row r="441" spans="1:62" x14ac:dyDescent="0.25">
      <c r="A441" s="114">
        <f t="shared" si="12"/>
        <v>1</v>
      </c>
      <c r="B441" s="3">
        <v>131.25</v>
      </c>
      <c r="C441" s="3">
        <v>-13.75</v>
      </c>
      <c r="D441" s="3">
        <v>59139</v>
      </c>
      <c r="E441" s="14" t="s">
        <v>520</v>
      </c>
      <c r="F441" s="11">
        <v>440</v>
      </c>
      <c r="G441" s="13" t="s">
        <v>1048</v>
      </c>
      <c r="H441" s="18"/>
      <c r="I441" s="18"/>
      <c r="J441" s="24">
        <v>-13.9801</v>
      </c>
      <c r="K441" s="24">
        <v>131.31899999999999</v>
      </c>
      <c r="L441" s="18">
        <f t="shared" si="13"/>
        <v>0</v>
      </c>
      <c r="M441" s="25">
        <v>60.2</v>
      </c>
      <c r="N441" s="22">
        <v>17.87</v>
      </c>
      <c r="O441" s="22">
        <v>105.06</v>
      </c>
      <c r="P441" s="11">
        <v>59.47</v>
      </c>
      <c r="Q441" s="115">
        <v>152.5788033</v>
      </c>
      <c r="R441" s="115">
        <v>1331.6607429999999</v>
      </c>
      <c r="S441" s="115">
        <v>304.02596510000001</v>
      </c>
      <c r="T441" s="115">
        <v>0.62115429700000002</v>
      </c>
      <c r="U441" s="115">
        <v>5.5</v>
      </c>
      <c r="V441" s="111">
        <v>0.63825994699999999</v>
      </c>
      <c r="W441" s="115">
        <v>0</v>
      </c>
      <c r="X441" s="18"/>
      <c r="Y441" s="90" t="e">
        <v>#DIV/0!</v>
      </c>
      <c r="Z441" s="121">
        <v>0.11457783382891359</v>
      </c>
      <c r="AA441" s="105" t="s">
        <v>697</v>
      </c>
      <c r="AB441" s="24"/>
      <c r="AC441" s="18"/>
      <c r="AD441" s="18"/>
      <c r="AE441" s="18"/>
      <c r="AF441" s="57"/>
      <c r="AG441" s="18"/>
      <c r="AH441" s="18"/>
      <c r="AI441" s="18"/>
      <c r="AJ441" s="18"/>
      <c r="AK441" s="18"/>
      <c r="AL441" s="18"/>
      <c r="AM441" s="18"/>
      <c r="AN441" s="18"/>
      <c r="AO441" s="18"/>
      <c r="AP441" s="18"/>
      <c r="AQ441" s="18"/>
      <c r="AR441" s="18"/>
      <c r="AS441" s="18"/>
      <c r="AT441" s="18"/>
      <c r="AU441" s="18"/>
      <c r="AV441" s="18"/>
      <c r="AW441" s="18"/>
      <c r="AX441" s="18"/>
      <c r="AY441" s="18"/>
      <c r="AZ441" s="18"/>
      <c r="BA441" s="18"/>
      <c r="BB441" s="18"/>
      <c r="BC441" s="18"/>
      <c r="BD441" s="110" t="s">
        <v>1178</v>
      </c>
      <c r="BE441" s="105" t="s">
        <v>1178</v>
      </c>
      <c r="BF441" s="105">
        <v>1</v>
      </c>
      <c r="BG441" s="105">
        <v>1</v>
      </c>
      <c r="BH441" s="105">
        <v>0.97</v>
      </c>
      <c r="BI441" s="15" t="s">
        <v>1389</v>
      </c>
      <c r="BJ441" s="15">
        <v>0</v>
      </c>
    </row>
    <row r="442" spans="1:62" x14ac:dyDescent="0.25">
      <c r="A442" s="114">
        <f t="shared" ref="A442:A505" si="14">COUNTIF(D:D,D442)</f>
        <v>1</v>
      </c>
      <c r="B442" s="3">
        <v>131.75</v>
      </c>
      <c r="C442" s="3">
        <v>-13.75</v>
      </c>
      <c r="D442" s="3">
        <v>59140</v>
      </c>
      <c r="E442" s="14" t="s">
        <v>520</v>
      </c>
      <c r="F442" s="11">
        <v>441</v>
      </c>
      <c r="G442" s="13" t="s">
        <v>1079</v>
      </c>
      <c r="H442" s="18"/>
      <c r="I442" s="18"/>
      <c r="J442" s="24">
        <v>-13.897</v>
      </c>
      <c r="K442" s="24">
        <v>131.77500000000001</v>
      </c>
      <c r="L442" s="18">
        <f t="shared" si="13"/>
        <v>0</v>
      </c>
      <c r="M442" s="25">
        <v>60.8</v>
      </c>
      <c r="N442" s="22">
        <v>2.5</v>
      </c>
      <c r="O442" s="22">
        <v>314</v>
      </c>
      <c r="P442" s="11">
        <v>52.396999999999998</v>
      </c>
      <c r="Q442" s="115">
        <v>153.10986</v>
      </c>
      <c r="R442" s="115">
        <v>1341.0799380000001</v>
      </c>
      <c r="S442" s="115">
        <v>291.11806999999999</v>
      </c>
      <c r="T442" s="115">
        <v>0.134425829</v>
      </c>
      <c r="U442" s="115">
        <v>5.75</v>
      </c>
      <c r="V442" s="111">
        <v>0.65178751899999998</v>
      </c>
      <c r="W442" s="115">
        <v>0</v>
      </c>
      <c r="X442" s="18"/>
      <c r="Y442" s="90" t="e">
        <v>#DIV/0!</v>
      </c>
      <c r="Z442" s="121">
        <v>0.11416907800874514</v>
      </c>
      <c r="AA442" s="105" t="s">
        <v>697</v>
      </c>
      <c r="AB442" s="24"/>
      <c r="AC442" s="18"/>
      <c r="AD442" s="18"/>
      <c r="AE442" s="18"/>
      <c r="AF442" s="57"/>
      <c r="AG442" s="18"/>
      <c r="AH442" s="18"/>
      <c r="AI442" s="18"/>
      <c r="AJ442" s="18"/>
      <c r="AK442" s="18"/>
      <c r="AL442" s="18"/>
      <c r="AM442" s="18"/>
      <c r="AN442" s="18"/>
      <c r="AO442" s="18"/>
      <c r="AP442" s="18"/>
      <c r="AQ442" s="18"/>
      <c r="AR442" s="18"/>
      <c r="AS442" s="18"/>
      <c r="AT442" s="18"/>
      <c r="AU442" s="18"/>
      <c r="AV442" s="18"/>
      <c r="AW442" s="18"/>
      <c r="AX442" s="18"/>
      <c r="AY442" s="18"/>
      <c r="AZ442" s="18"/>
      <c r="BA442" s="18"/>
      <c r="BB442" s="18"/>
      <c r="BC442" s="18"/>
      <c r="BD442" s="110" t="s">
        <v>1178</v>
      </c>
      <c r="BE442" s="105" t="s">
        <v>1178</v>
      </c>
      <c r="BF442" s="105">
        <v>1</v>
      </c>
      <c r="BG442" s="105">
        <v>1</v>
      </c>
      <c r="BH442" s="105">
        <v>0.97499999999999998</v>
      </c>
      <c r="BI442" s="15" t="s">
        <v>1389</v>
      </c>
      <c r="BJ442" s="15">
        <v>0</v>
      </c>
    </row>
    <row r="443" spans="1:62" x14ac:dyDescent="0.25">
      <c r="A443" s="114">
        <f t="shared" si="14"/>
        <v>1</v>
      </c>
      <c r="B443" s="3">
        <v>132.25</v>
      </c>
      <c r="C443" s="3">
        <v>-13.75</v>
      </c>
      <c r="D443" s="3">
        <v>59141</v>
      </c>
      <c r="E443" s="14" t="s">
        <v>520</v>
      </c>
      <c r="F443" s="11">
        <v>442</v>
      </c>
      <c r="G443" s="13" t="s">
        <v>1041</v>
      </c>
      <c r="H443" s="18"/>
      <c r="I443" s="18"/>
      <c r="J443" s="24">
        <v>-13.832000000000001</v>
      </c>
      <c r="K443" s="24">
        <v>132.26300000000001</v>
      </c>
      <c r="L443" s="18">
        <f t="shared" si="13"/>
        <v>0</v>
      </c>
      <c r="M443" s="25">
        <v>105.42672143599998</v>
      </c>
      <c r="N443" s="22">
        <v>29.969000000000001</v>
      </c>
      <c r="O443" s="22">
        <v>185.89850000000001</v>
      </c>
      <c r="P443" s="11">
        <v>106.3973333</v>
      </c>
      <c r="Q443" s="115">
        <v>157.13893189999999</v>
      </c>
      <c r="R443" s="115">
        <v>1349.8182380000001</v>
      </c>
      <c r="S443" s="115">
        <v>314.45701350000002</v>
      </c>
      <c r="T443" s="115">
        <v>0</v>
      </c>
      <c r="U443" s="115">
        <v>5.75</v>
      </c>
      <c r="V443" s="111">
        <v>0.65178751899999998</v>
      </c>
      <c r="W443" s="115">
        <v>0</v>
      </c>
      <c r="X443" s="18"/>
      <c r="Y443" s="90" t="e">
        <v>#DIV/0!</v>
      </c>
      <c r="Z443" s="121">
        <v>0.11641488270495688</v>
      </c>
      <c r="AA443" s="105" t="s">
        <v>697</v>
      </c>
      <c r="AB443" s="24"/>
      <c r="AC443" s="18"/>
      <c r="AD443" s="18"/>
      <c r="AE443" s="18"/>
      <c r="AF443" s="57"/>
      <c r="AG443" s="18"/>
      <c r="AH443" s="18"/>
      <c r="AI443" s="18"/>
      <c r="AJ443" s="18"/>
      <c r="AK443" s="18"/>
      <c r="AL443" s="18"/>
      <c r="AM443" s="18"/>
      <c r="AN443" s="18"/>
      <c r="AO443" s="18"/>
      <c r="AP443" s="18"/>
      <c r="AQ443" s="18"/>
      <c r="AR443" s="18"/>
      <c r="AS443" s="18"/>
      <c r="AT443" s="18"/>
      <c r="AU443" s="18"/>
      <c r="AV443" s="18"/>
      <c r="AW443" s="18"/>
      <c r="AX443" s="18"/>
      <c r="AY443" s="18"/>
      <c r="AZ443" s="18"/>
      <c r="BA443" s="18"/>
      <c r="BB443" s="18"/>
      <c r="BC443" s="18"/>
      <c r="BD443" s="110" t="s">
        <v>1178</v>
      </c>
      <c r="BE443" s="105" t="s">
        <v>1178</v>
      </c>
      <c r="BF443" s="105">
        <v>1</v>
      </c>
      <c r="BG443" s="105">
        <v>1</v>
      </c>
      <c r="BH443" s="105">
        <v>0.97499999999999998</v>
      </c>
      <c r="BI443" s="15" t="s">
        <v>1389</v>
      </c>
      <c r="BJ443" s="15">
        <v>0</v>
      </c>
    </row>
    <row r="444" spans="1:62" x14ac:dyDescent="0.25">
      <c r="A444" s="114">
        <f t="shared" si="14"/>
        <v>1</v>
      </c>
      <c r="B444" s="3">
        <v>134.25</v>
      </c>
      <c r="C444" s="3">
        <v>-13.75</v>
      </c>
      <c r="D444" s="3">
        <v>59145</v>
      </c>
      <c r="E444" s="14" t="s">
        <v>520</v>
      </c>
      <c r="F444" s="11">
        <v>443</v>
      </c>
      <c r="G444" s="13" t="s">
        <v>1068</v>
      </c>
      <c r="H444" s="18"/>
      <c r="I444" s="18"/>
      <c r="J444" s="24">
        <v>-13.664</v>
      </c>
      <c r="K444" s="24">
        <v>134.32900000000001</v>
      </c>
      <c r="L444" s="18">
        <f t="shared" si="13"/>
        <v>0</v>
      </c>
      <c r="M444" s="25">
        <v>35.89</v>
      </c>
      <c r="N444" s="22">
        <v>17.434000000000001</v>
      </c>
      <c r="O444" s="22">
        <v>59.276000000000003</v>
      </c>
      <c r="P444" s="11">
        <v>34.83</v>
      </c>
      <c r="Q444" s="115">
        <v>105.5306727</v>
      </c>
      <c r="R444" s="115">
        <v>1103.875123</v>
      </c>
      <c r="S444" s="115">
        <v>385.06068299999998</v>
      </c>
      <c r="T444" s="115">
        <v>0</v>
      </c>
      <c r="U444" s="115">
        <v>5.75</v>
      </c>
      <c r="V444" s="111">
        <v>0.64496249000000005</v>
      </c>
      <c r="W444" s="115">
        <v>1</v>
      </c>
      <c r="X444" s="18"/>
      <c r="Y444" s="90" t="e">
        <v>#DIV/0!</v>
      </c>
      <c r="Z444" s="121">
        <v>9.5600191127233197E-2</v>
      </c>
      <c r="AA444" s="105" t="s">
        <v>697</v>
      </c>
      <c r="AB444" s="24"/>
      <c r="AC444" s="18"/>
      <c r="AD444" s="18"/>
      <c r="AE444" s="18"/>
      <c r="AF444" s="57"/>
      <c r="AG444" s="18"/>
      <c r="AH444" s="18"/>
      <c r="AI444" s="18"/>
      <c r="AJ444" s="18"/>
      <c r="AK444" s="18"/>
      <c r="AL444" s="18"/>
      <c r="AM444" s="18"/>
      <c r="AN444" s="18"/>
      <c r="AO444" s="18"/>
      <c r="AP444" s="18"/>
      <c r="AQ444" s="18"/>
      <c r="AR444" s="18"/>
      <c r="AS444" s="18"/>
      <c r="AT444" s="18"/>
      <c r="AU444" s="18"/>
      <c r="AV444" s="18"/>
      <c r="AW444" s="18"/>
      <c r="AX444" s="18"/>
      <c r="AY444" s="18"/>
      <c r="AZ444" s="18"/>
      <c r="BA444" s="18"/>
      <c r="BB444" s="18"/>
      <c r="BC444" s="18"/>
      <c r="BD444" s="110" t="s">
        <v>1178</v>
      </c>
      <c r="BE444" s="105" t="s">
        <v>1178</v>
      </c>
      <c r="BF444" s="105">
        <v>1</v>
      </c>
      <c r="BG444" s="105">
        <v>1</v>
      </c>
      <c r="BH444" s="105">
        <v>0.97499999999999998</v>
      </c>
      <c r="BI444" s="15" t="s">
        <v>1389</v>
      </c>
      <c r="BJ444" s="15">
        <v>1</v>
      </c>
    </row>
    <row r="445" spans="1:62" x14ac:dyDescent="0.25">
      <c r="A445" s="114">
        <f t="shared" si="14"/>
        <v>1</v>
      </c>
      <c r="B445" s="3">
        <v>135.75</v>
      </c>
      <c r="C445" s="3">
        <v>-13.75</v>
      </c>
      <c r="D445" s="3">
        <v>59148</v>
      </c>
      <c r="E445" s="14" t="s">
        <v>520</v>
      </c>
      <c r="F445" s="11">
        <v>444</v>
      </c>
      <c r="G445" s="13"/>
      <c r="H445" s="18"/>
      <c r="I445" s="18"/>
      <c r="J445" s="24">
        <v>-13.602</v>
      </c>
      <c r="K445" s="24">
        <v>135.65799999999999</v>
      </c>
      <c r="L445" s="18">
        <f t="shared" si="13"/>
        <v>0</v>
      </c>
      <c r="M445" s="25">
        <v>132.36153702050001</v>
      </c>
      <c r="N445" s="22">
        <v>1.8647407410000001</v>
      </c>
      <c r="O445" s="22">
        <v>262.85833330000003</v>
      </c>
      <c r="P445" s="22">
        <v>132.36153702050001</v>
      </c>
      <c r="Q445" s="115">
        <v>147.22683810000001</v>
      </c>
      <c r="R445" s="115">
        <v>1042.4528580000001</v>
      </c>
      <c r="S445" s="115">
        <v>467.47637229999998</v>
      </c>
      <c r="T445" s="115">
        <v>0</v>
      </c>
      <c r="U445" s="115">
        <v>6</v>
      </c>
      <c r="V445" s="111">
        <v>0.661989987</v>
      </c>
      <c r="W445" s="115">
        <v>0</v>
      </c>
      <c r="X445" s="18"/>
      <c r="Y445" s="90" t="e">
        <v>#DIV/0!</v>
      </c>
      <c r="Z445" s="121">
        <v>0.14123117129148138</v>
      </c>
      <c r="AA445" s="105" t="s">
        <v>697</v>
      </c>
      <c r="AB445" s="24"/>
      <c r="AC445" s="18"/>
      <c r="AD445" s="18"/>
      <c r="AE445" s="18"/>
      <c r="AF445" s="57"/>
      <c r="AG445" s="18"/>
      <c r="AH445" s="18"/>
      <c r="AI445" s="18"/>
      <c r="AJ445" s="18"/>
      <c r="AK445" s="18"/>
      <c r="AL445" s="18"/>
      <c r="AM445" s="18"/>
      <c r="AN445" s="18"/>
      <c r="AO445" s="18"/>
      <c r="AP445" s="18"/>
      <c r="AQ445" s="18"/>
      <c r="AR445" s="18"/>
      <c r="AS445" s="18"/>
      <c r="AT445" s="18"/>
      <c r="AU445" s="18"/>
      <c r="AV445" s="18"/>
      <c r="AW445" s="18"/>
      <c r="AX445" s="18"/>
      <c r="AY445" s="18"/>
      <c r="AZ445" s="18"/>
      <c r="BA445" s="18"/>
      <c r="BB445" s="18"/>
      <c r="BC445" s="18"/>
      <c r="BD445" s="110" t="s">
        <v>1178</v>
      </c>
      <c r="BE445" s="105" t="s">
        <v>1178</v>
      </c>
      <c r="BF445" s="105">
        <v>0.810000002</v>
      </c>
      <c r="BG445" s="105">
        <v>0.81</v>
      </c>
      <c r="BH445" s="105">
        <v>0.98</v>
      </c>
      <c r="BI445" s="15" t="s">
        <v>1389</v>
      </c>
      <c r="BJ445" s="15">
        <v>0</v>
      </c>
    </row>
    <row r="446" spans="1:62" x14ac:dyDescent="0.25">
      <c r="A446" s="114">
        <f t="shared" si="14"/>
        <v>1</v>
      </c>
      <c r="B446" s="3">
        <v>136.25</v>
      </c>
      <c r="C446" s="3">
        <v>-13.75</v>
      </c>
      <c r="D446" s="3">
        <v>59149</v>
      </c>
      <c r="E446" s="14" t="s">
        <v>520</v>
      </c>
      <c r="F446" s="11">
        <v>445</v>
      </c>
      <c r="G446" s="13"/>
      <c r="H446" s="18"/>
      <c r="I446" s="18"/>
      <c r="J446" s="24">
        <v>-13.785</v>
      </c>
      <c r="K446" s="24">
        <v>136.00200000000001</v>
      </c>
      <c r="L446" s="18">
        <f t="shared" si="13"/>
        <v>0</v>
      </c>
      <c r="M446" s="25">
        <v>102.16193276</v>
      </c>
      <c r="N446" s="22">
        <v>92.275294119999998</v>
      </c>
      <c r="O446" s="22">
        <v>112.0485714</v>
      </c>
      <c r="P446" s="22">
        <v>102.16193276</v>
      </c>
      <c r="Q446" s="115">
        <v>99.817685960000006</v>
      </c>
      <c r="R446" s="115">
        <v>1179.6891780000001</v>
      </c>
      <c r="S446" s="115">
        <v>411.10902119999997</v>
      </c>
      <c r="T446" s="115">
        <v>0</v>
      </c>
      <c r="U446" s="115">
        <v>6</v>
      </c>
      <c r="V446" s="111">
        <v>0.66885000500000003</v>
      </c>
      <c r="W446" s="115">
        <v>1</v>
      </c>
      <c r="X446" s="18"/>
      <c r="Y446" s="90" t="e">
        <v>#DIV/0!</v>
      </c>
      <c r="Z446" s="121">
        <v>8.4613547211772222E-2</v>
      </c>
      <c r="AA446" s="105" t="s">
        <v>697</v>
      </c>
      <c r="AB446" s="24"/>
      <c r="AC446" s="18"/>
      <c r="AD446" s="18"/>
      <c r="AE446" s="18"/>
      <c r="AF446" s="57"/>
      <c r="AG446" s="18"/>
      <c r="AH446" s="18"/>
      <c r="AI446" s="18"/>
      <c r="AJ446" s="18"/>
      <c r="AK446" s="18"/>
      <c r="AL446" s="18"/>
      <c r="AM446" s="18"/>
      <c r="AN446" s="18"/>
      <c r="AO446" s="18"/>
      <c r="AP446" s="18"/>
      <c r="AQ446" s="18"/>
      <c r="AR446" s="18"/>
      <c r="AS446" s="18"/>
      <c r="AT446" s="18"/>
      <c r="AU446" s="18"/>
      <c r="AV446" s="18"/>
      <c r="AW446" s="18"/>
      <c r="AX446" s="18"/>
      <c r="AY446" s="18"/>
      <c r="AZ446" s="18"/>
      <c r="BA446" s="18"/>
      <c r="BB446" s="18"/>
      <c r="BC446" s="18"/>
      <c r="BD446" s="110" t="s">
        <v>1178</v>
      </c>
      <c r="BE446" s="105" t="s">
        <v>1178</v>
      </c>
      <c r="BF446" s="105">
        <v>0.14000000100000001</v>
      </c>
      <c r="BG446" s="105">
        <v>0.14000000000000001</v>
      </c>
      <c r="BH446" s="105">
        <v>0.98</v>
      </c>
      <c r="BI446" s="15" t="s">
        <v>1389</v>
      </c>
      <c r="BJ446" s="15">
        <v>1</v>
      </c>
    </row>
    <row r="447" spans="1:62" x14ac:dyDescent="0.25">
      <c r="A447" s="114">
        <f t="shared" si="14"/>
        <v>1</v>
      </c>
      <c r="B447" s="3">
        <v>136.75</v>
      </c>
      <c r="C447" s="3">
        <v>-13.75</v>
      </c>
      <c r="D447" s="3">
        <v>59150</v>
      </c>
      <c r="E447" s="14" t="s">
        <v>520</v>
      </c>
      <c r="F447" s="11">
        <v>446</v>
      </c>
      <c r="G447" s="13" t="s">
        <v>1040</v>
      </c>
      <c r="H447" s="18"/>
      <c r="I447" s="18"/>
      <c r="J447" s="24">
        <v>-13.862</v>
      </c>
      <c r="K447" s="24">
        <v>136.80699999999999</v>
      </c>
      <c r="L447" s="18">
        <f t="shared" si="13"/>
        <v>0</v>
      </c>
      <c r="M447" s="25">
        <v>103.52069557</v>
      </c>
      <c r="N447" s="22">
        <v>65.282380950000004</v>
      </c>
      <c r="O447" s="22">
        <v>162.27724140000001</v>
      </c>
      <c r="P447" s="11">
        <v>97.874331025000004</v>
      </c>
      <c r="Q447" s="115">
        <v>67.376444050000003</v>
      </c>
      <c r="R447" s="115">
        <v>1037.890363</v>
      </c>
      <c r="S447" s="115">
        <v>268.83428090000001</v>
      </c>
      <c r="T447" s="115">
        <v>0</v>
      </c>
      <c r="U447" s="115">
        <v>6.25</v>
      </c>
      <c r="V447" s="111">
        <v>0.65847247799999997</v>
      </c>
      <c r="W447" s="115">
        <v>1</v>
      </c>
      <c r="X447" s="18"/>
      <c r="Y447" s="90" t="e">
        <v>#DIV/0!</v>
      </c>
      <c r="Z447" s="121">
        <v>6.4916725734831565E-2</v>
      </c>
      <c r="AA447" s="105" t="s">
        <v>697</v>
      </c>
      <c r="AB447" s="24"/>
      <c r="AC447" s="18"/>
      <c r="AD447" s="18"/>
      <c r="AE447" s="18"/>
      <c r="AF447" s="57"/>
      <c r="AG447" s="18"/>
      <c r="AH447" s="18"/>
      <c r="AI447" s="18"/>
      <c r="AJ447" s="18"/>
      <c r="AK447" s="18"/>
      <c r="AL447" s="18"/>
      <c r="AM447" s="18"/>
      <c r="AN447" s="18"/>
      <c r="AO447" s="18"/>
      <c r="AP447" s="18"/>
      <c r="AQ447" s="18"/>
      <c r="AR447" s="18"/>
      <c r="AS447" s="18"/>
      <c r="AT447" s="18"/>
      <c r="AU447" s="18"/>
      <c r="AV447" s="18"/>
      <c r="AW447" s="18"/>
      <c r="AX447" s="18"/>
      <c r="AY447" s="18"/>
      <c r="AZ447" s="18"/>
      <c r="BA447" s="18"/>
      <c r="BB447" s="18"/>
      <c r="BC447" s="18"/>
      <c r="BD447" s="110" t="s">
        <v>1178</v>
      </c>
      <c r="BE447" s="105" t="s">
        <v>1178</v>
      </c>
      <c r="BF447" s="105">
        <v>0.310000002</v>
      </c>
      <c r="BG447" s="105">
        <v>0.31</v>
      </c>
      <c r="BH447" s="105">
        <v>0.98499999999999999</v>
      </c>
      <c r="BI447" s="15" t="s">
        <v>1389</v>
      </c>
      <c r="BJ447" s="15">
        <v>1</v>
      </c>
    </row>
    <row r="448" spans="1:62" x14ac:dyDescent="0.25">
      <c r="A448" s="114">
        <f t="shared" si="14"/>
        <v>1</v>
      </c>
      <c r="B448" s="3">
        <v>141.75</v>
      </c>
      <c r="C448" s="3">
        <v>-13.75</v>
      </c>
      <c r="D448" s="3">
        <v>59151</v>
      </c>
      <c r="E448" s="14" t="s">
        <v>520</v>
      </c>
      <c r="F448" s="11">
        <v>447</v>
      </c>
      <c r="G448" s="13"/>
      <c r="H448" s="18"/>
      <c r="I448" s="18"/>
      <c r="J448" s="24">
        <v>-13.871</v>
      </c>
      <c r="K448" s="24">
        <v>141.501</v>
      </c>
      <c r="L448" s="18">
        <f t="shared" si="13"/>
        <v>0</v>
      </c>
      <c r="M448" s="25">
        <v>322.29729451999998</v>
      </c>
      <c r="N448" s="22">
        <v>56.33958904</v>
      </c>
      <c r="O448" s="22">
        <v>588.255</v>
      </c>
      <c r="P448" s="22">
        <v>322.29729452000004</v>
      </c>
      <c r="Q448" s="115">
        <v>252.87175239999999</v>
      </c>
      <c r="R448" s="115">
        <v>1770.542218</v>
      </c>
      <c r="S448" s="115">
        <v>968.39805379999996</v>
      </c>
      <c r="T448" s="115">
        <v>0</v>
      </c>
      <c r="U448" s="115">
        <v>4.75</v>
      </c>
      <c r="V448" s="111">
        <v>0.95022499599999999</v>
      </c>
      <c r="W448" s="115">
        <v>0</v>
      </c>
      <c r="X448" s="18"/>
      <c r="Y448" s="90" t="e">
        <v>#DIV/0!</v>
      </c>
      <c r="Z448" s="121">
        <v>0.14282164513013579</v>
      </c>
      <c r="AA448" s="105" t="s">
        <v>697</v>
      </c>
      <c r="AB448" s="24"/>
      <c r="AC448" s="18"/>
      <c r="AD448" s="18"/>
      <c r="AE448" s="18"/>
      <c r="AF448" s="57"/>
      <c r="AG448" s="18"/>
      <c r="AH448" s="18"/>
      <c r="AI448" s="18"/>
      <c r="AJ448" s="18"/>
      <c r="AK448" s="18"/>
      <c r="AL448" s="18"/>
      <c r="AM448" s="18"/>
      <c r="AN448" s="18"/>
      <c r="AO448" s="18"/>
      <c r="AP448" s="18"/>
      <c r="AQ448" s="18"/>
      <c r="AR448" s="18"/>
      <c r="AS448" s="18"/>
      <c r="AT448" s="18"/>
      <c r="AU448" s="18"/>
      <c r="AV448" s="18"/>
      <c r="AW448" s="18"/>
      <c r="AX448" s="18"/>
      <c r="AY448" s="18"/>
      <c r="AZ448" s="18"/>
      <c r="BA448" s="18"/>
      <c r="BB448" s="18"/>
      <c r="BC448" s="18"/>
      <c r="BD448" s="110" t="s">
        <v>1178</v>
      </c>
      <c r="BE448" s="105" t="s">
        <v>1178</v>
      </c>
      <c r="BF448" s="105">
        <v>0.95539982999999995</v>
      </c>
      <c r="BG448" s="105">
        <v>0.97</v>
      </c>
      <c r="BH448" s="105">
        <v>0.95499999999999996</v>
      </c>
      <c r="BI448" s="15" t="s">
        <v>1389</v>
      </c>
      <c r="BJ448" s="15">
        <v>0</v>
      </c>
    </row>
    <row r="449" spans="1:62" ht="14.4" x14ac:dyDescent="0.25">
      <c r="A449" s="114">
        <f t="shared" si="14"/>
        <v>1</v>
      </c>
      <c r="B449" s="3">
        <v>28.25</v>
      </c>
      <c r="C449" s="3">
        <v>-14.25</v>
      </c>
      <c r="D449" s="3">
        <v>59272</v>
      </c>
      <c r="E449" s="20" t="s">
        <v>522</v>
      </c>
      <c r="F449" s="11">
        <v>448</v>
      </c>
      <c r="G449" s="13" t="s">
        <v>830</v>
      </c>
      <c r="H449" s="18" t="s">
        <v>125</v>
      </c>
      <c r="I449" s="18" t="s">
        <v>829</v>
      </c>
      <c r="J449" s="18">
        <v>-14.42</v>
      </c>
      <c r="K449" s="18">
        <v>28.46</v>
      </c>
      <c r="L449" s="18">
        <f t="shared" si="13"/>
        <v>0</v>
      </c>
      <c r="M449" s="18">
        <v>80</v>
      </c>
      <c r="N449" s="18"/>
      <c r="O449" s="18"/>
      <c r="P449" s="11">
        <v>80</v>
      </c>
      <c r="Q449" s="115">
        <v>52.994967080000002</v>
      </c>
      <c r="R449" s="115">
        <v>949.81784919999996</v>
      </c>
      <c r="S449" s="115">
        <v>108.3160338</v>
      </c>
      <c r="T449" s="115">
        <v>0.64839677100000004</v>
      </c>
      <c r="U449" s="115">
        <v>4.75</v>
      </c>
      <c r="V449" s="111">
        <v>0.641759992</v>
      </c>
      <c r="W449" s="115">
        <v>1</v>
      </c>
      <c r="X449" s="18">
        <v>937</v>
      </c>
      <c r="Y449" s="90">
        <v>8.537886872998933E-2</v>
      </c>
      <c r="Z449" s="121">
        <v>5.5794873858497018E-2</v>
      </c>
      <c r="AA449" s="105" t="s">
        <v>828</v>
      </c>
      <c r="AB449" s="18"/>
      <c r="AC449" s="18"/>
      <c r="AD449" s="18"/>
      <c r="AE449" s="18"/>
      <c r="AF449" s="54" t="s">
        <v>43</v>
      </c>
      <c r="AG449" s="18" t="s">
        <v>771</v>
      </c>
      <c r="AH449" s="18" t="s">
        <v>25</v>
      </c>
      <c r="AI449" s="18">
        <v>0.53684099999999901</v>
      </c>
      <c r="AJ449" s="18">
        <v>24.045700073242202</v>
      </c>
      <c r="AK449" s="18">
        <v>912.87994384765602</v>
      </c>
      <c r="AL449" s="18">
        <v>3</v>
      </c>
      <c r="AM449" s="18" t="s">
        <v>126</v>
      </c>
      <c r="AN449" s="18" t="s">
        <v>127</v>
      </c>
      <c r="AO449" s="18"/>
      <c r="AP449" s="18"/>
      <c r="AQ449" s="18"/>
      <c r="AR449" s="18">
        <v>77.012998218999996</v>
      </c>
      <c r="AS449" s="13">
        <v>22.322047858942099</v>
      </c>
      <c r="AT449" s="13">
        <v>1448</v>
      </c>
      <c r="AU449" s="13">
        <v>0.64709944751381199</v>
      </c>
      <c r="AV449" s="13">
        <v>1.3451080322265601</v>
      </c>
      <c r="AW449" s="13">
        <v>43.408332824707003</v>
      </c>
      <c r="AX449" s="18">
        <v>0.46797332564999999</v>
      </c>
      <c r="AY449" s="18" t="s">
        <v>46</v>
      </c>
      <c r="AZ449" s="13" t="s">
        <v>436</v>
      </c>
      <c r="BA449" s="13" t="s">
        <v>443</v>
      </c>
      <c r="BB449" s="18"/>
      <c r="BC449" s="18"/>
      <c r="BD449" s="110" t="s">
        <v>125</v>
      </c>
      <c r="BE449" s="105" t="s">
        <v>1198</v>
      </c>
      <c r="BF449" s="105">
        <v>0.99421449699999997</v>
      </c>
      <c r="BG449" s="105">
        <v>1</v>
      </c>
      <c r="BH449" s="105">
        <v>0.95499999999999996</v>
      </c>
      <c r="BI449" s="15" t="s">
        <v>1389</v>
      </c>
      <c r="BJ449" s="15">
        <v>1</v>
      </c>
    </row>
    <row r="450" spans="1:62" x14ac:dyDescent="0.25">
      <c r="A450" s="114">
        <f t="shared" si="14"/>
        <v>1</v>
      </c>
      <c r="B450" s="3">
        <v>129.25</v>
      </c>
      <c r="C450" s="3">
        <v>-14.25</v>
      </c>
      <c r="D450" s="3">
        <v>59310</v>
      </c>
      <c r="E450" s="14" t="s">
        <v>520</v>
      </c>
      <c r="F450" s="11">
        <v>449</v>
      </c>
      <c r="G450" s="13" t="s">
        <v>1061</v>
      </c>
      <c r="H450" s="18"/>
      <c r="I450" s="18"/>
      <c r="J450" s="24">
        <v>-14.414</v>
      </c>
      <c r="K450" s="24">
        <v>129.43600000000001</v>
      </c>
      <c r="L450" s="18">
        <f t="shared" si="13"/>
        <v>0</v>
      </c>
      <c r="M450" s="25">
        <v>303.85093953333336</v>
      </c>
      <c r="N450" s="22">
        <v>124.5803571</v>
      </c>
      <c r="O450" s="22">
        <v>470.60399999999998</v>
      </c>
      <c r="P450" s="22">
        <v>316.36846150000002</v>
      </c>
      <c r="Q450" s="115">
        <v>156.9064357</v>
      </c>
      <c r="R450" s="115">
        <v>1336.54745</v>
      </c>
      <c r="S450" s="115">
        <v>522.43821949999995</v>
      </c>
      <c r="T450" s="115">
        <v>0</v>
      </c>
      <c r="U450" s="115">
        <v>5.5</v>
      </c>
      <c r="V450" s="111">
        <v>0.73719996200000004</v>
      </c>
      <c r="W450" s="115">
        <v>0</v>
      </c>
      <c r="X450" s="18"/>
      <c r="Y450" s="90" t="e">
        <v>#DIV/0!</v>
      </c>
      <c r="Z450" s="121">
        <v>0.11739683137372915</v>
      </c>
      <c r="AA450" s="105" t="s">
        <v>697</v>
      </c>
      <c r="AB450" s="24"/>
      <c r="AC450" s="18"/>
      <c r="AD450" s="18"/>
      <c r="AE450" s="18"/>
      <c r="AF450" s="57"/>
      <c r="AG450" s="18"/>
      <c r="AH450" s="18"/>
      <c r="AI450" s="18"/>
      <c r="AJ450" s="18"/>
      <c r="AK450" s="18"/>
      <c r="AL450" s="18"/>
      <c r="AM450" s="18"/>
      <c r="AN450" s="18"/>
      <c r="AO450" s="18"/>
      <c r="AP450" s="18"/>
      <c r="AQ450" s="18"/>
      <c r="AR450" s="18"/>
      <c r="AS450" s="18"/>
      <c r="AT450" s="18"/>
      <c r="AU450" s="18"/>
      <c r="AV450" s="18"/>
      <c r="AW450" s="18"/>
      <c r="AX450" s="18"/>
      <c r="AY450" s="18"/>
      <c r="AZ450" s="18"/>
      <c r="BA450" s="18"/>
      <c r="BB450" s="18"/>
      <c r="BC450" s="18"/>
      <c r="BD450" s="110" t="s">
        <v>1178</v>
      </c>
      <c r="BE450" s="105" t="s">
        <v>1178</v>
      </c>
      <c r="BF450" s="105">
        <v>0.109999999</v>
      </c>
      <c r="BG450" s="105">
        <v>0.11</v>
      </c>
      <c r="BH450" s="105">
        <v>0.97</v>
      </c>
      <c r="BI450" s="15" t="s">
        <v>1389</v>
      </c>
      <c r="BJ450" s="15">
        <v>0</v>
      </c>
    </row>
    <row r="451" spans="1:62" x14ac:dyDescent="0.25">
      <c r="A451" s="114">
        <f t="shared" si="14"/>
        <v>1</v>
      </c>
      <c r="B451" s="3">
        <v>129.75</v>
      </c>
      <c r="C451" s="3">
        <v>-14.25</v>
      </c>
      <c r="D451" s="3">
        <v>59311</v>
      </c>
      <c r="E451" s="14" t="s">
        <v>520</v>
      </c>
      <c r="F451" s="11">
        <v>450</v>
      </c>
      <c r="G451" s="13" t="s">
        <v>1050</v>
      </c>
      <c r="H451" s="18"/>
      <c r="I451" s="18"/>
      <c r="J451" s="24">
        <v>-14.446</v>
      </c>
      <c r="K451" s="24">
        <v>129.66300000000001</v>
      </c>
      <c r="L451" s="18">
        <f t="shared" ref="L451:L514" si="15">IF(M451&gt;S451,1,0)</f>
        <v>0</v>
      </c>
      <c r="M451" s="25">
        <v>185.4</v>
      </c>
      <c r="N451" s="22">
        <v>0.16</v>
      </c>
      <c r="O451" s="22">
        <v>648.5</v>
      </c>
      <c r="P451" s="11">
        <v>123.88</v>
      </c>
      <c r="Q451" s="115">
        <v>166.12289820000001</v>
      </c>
      <c r="R451" s="115">
        <v>1367.6145449999999</v>
      </c>
      <c r="S451" s="115">
        <v>621.04975620000005</v>
      </c>
      <c r="T451" s="115">
        <v>0</v>
      </c>
      <c r="U451" s="115">
        <v>4.3</v>
      </c>
      <c r="V451" s="111">
        <v>0.69560003299999995</v>
      </c>
      <c r="W451" s="115">
        <v>0</v>
      </c>
      <c r="X451" s="18"/>
      <c r="Y451" s="90" t="e">
        <v>#DIV/0!</v>
      </c>
      <c r="Z451" s="121">
        <v>0.12146909285653623</v>
      </c>
      <c r="AA451" s="105" t="s">
        <v>697</v>
      </c>
      <c r="AB451" s="24"/>
      <c r="AC451" s="18"/>
      <c r="AD451" s="18"/>
      <c r="AE451" s="18"/>
      <c r="AF451" s="57"/>
      <c r="AG451" s="18"/>
      <c r="AH451" s="18"/>
      <c r="AI451" s="18"/>
      <c r="AJ451" s="18"/>
      <c r="AK451" s="18"/>
      <c r="AL451" s="18"/>
      <c r="AM451" s="18"/>
      <c r="AN451" s="18"/>
      <c r="AO451" s="18"/>
      <c r="AP451" s="18"/>
      <c r="AQ451" s="18"/>
      <c r="AR451" s="18"/>
      <c r="AS451" s="18"/>
      <c r="AT451" s="18"/>
      <c r="AU451" s="18"/>
      <c r="AV451" s="18"/>
      <c r="AW451" s="18"/>
      <c r="AX451" s="18"/>
      <c r="AY451" s="18"/>
      <c r="AZ451" s="18"/>
      <c r="BA451" s="18"/>
      <c r="BB451" s="18"/>
      <c r="BC451" s="18"/>
      <c r="BD451" s="110" t="s">
        <v>1178</v>
      </c>
      <c r="BE451" s="105" t="s">
        <v>1178</v>
      </c>
      <c r="BF451" s="105">
        <v>0.919407321</v>
      </c>
      <c r="BG451" s="105">
        <v>0.92</v>
      </c>
      <c r="BH451" s="105">
        <v>0.92500000000000004</v>
      </c>
      <c r="BI451" s="15" t="s">
        <v>1389</v>
      </c>
      <c r="BJ451" s="15">
        <v>0</v>
      </c>
    </row>
    <row r="452" spans="1:62" x14ac:dyDescent="0.25">
      <c r="A452" s="114">
        <f t="shared" si="14"/>
        <v>1</v>
      </c>
      <c r="B452" s="3">
        <v>130.25</v>
      </c>
      <c r="C452" s="3">
        <v>-14.25</v>
      </c>
      <c r="D452" s="3">
        <v>59312</v>
      </c>
      <c r="E452" s="14" t="s">
        <v>520</v>
      </c>
      <c r="F452" s="11">
        <v>451</v>
      </c>
      <c r="G452" s="13" t="s">
        <v>1066</v>
      </c>
      <c r="H452" s="18"/>
      <c r="I452" s="18"/>
      <c r="J452" s="24">
        <v>-14.233000000000001</v>
      </c>
      <c r="K452" s="24">
        <v>130.01900000000001</v>
      </c>
      <c r="L452" s="18">
        <f t="shared" si="15"/>
        <v>0</v>
      </c>
      <c r="M452" s="25">
        <v>235.857</v>
      </c>
      <c r="N452" s="22">
        <v>63.28</v>
      </c>
      <c r="O452" s="22">
        <v>519.31799999999998</v>
      </c>
      <c r="P452" s="11">
        <v>197.58</v>
      </c>
      <c r="Q452" s="115">
        <v>222.144768</v>
      </c>
      <c r="R452" s="115">
        <v>1358.1796360000001</v>
      </c>
      <c r="S452" s="115">
        <v>655.38546269999995</v>
      </c>
      <c r="T452" s="115">
        <v>0</v>
      </c>
      <c r="U452" s="115">
        <v>5.5</v>
      </c>
      <c r="V452" s="111">
        <v>0.73331999800000003</v>
      </c>
      <c r="W452" s="115">
        <v>0</v>
      </c>
      <c r="X452" s="18"/>
      <c r="Y452" s="90" t="e">
        <v>#DIV/0!</v>
      </c>
      <c r="Z452" s="121">
        <v>0.16356066760633622</v>
      </c>
      <c r="AA452" s="105" t="s">
        <v>697</v>
      </c>
      <c r="AB452" s="24"/>
      <c r="AC452" s="18"/>
      <c r="AD452" s="18"/>
      <c r="AE452" s="18"/>
      <c r="AF452" s="57"/>
      <c r="AG452" s="18"/>
      <c r="AH452" s="18"/>
      <c r="AI452" s="18"/>
      <c r="AJ452" s="18"/>
      <c r="AK452" s="18"/>
      <c r="AL452" s="18"/>
      <c r="AM452" s="18"/>
      <c r="AN452" s="18"/>
      <c r="AO452" s="18"/>
      <c r="AP452" s="18"/>
      <c r="AQ452" s="18"/>
      <c r="AR452" s="18"/>
      <c r="AS452" s="18"/>
      <c r="AT452" s="18"/>
      <c r="AU452" s="18"/>
      <c r="AV452" s="18"/>
      <c r="AW452" s="18"/>
      <c r="AX452" s="18"/>
      <c r="AY452" s="18"/>
      <c r="AZ452" s="18"/>
      <c r="BA452" s="18"/>
      <c r="BB452" s="18"/>
      <c r="BC452" s="18"/>
      <c r="BD452" s="110" t="s">
        <v>1178</v>
      </c>
      <c r="BE452" s="105" t="s">
        <v>1178</v>
      </c>
      <c r="BF452" s="105">
        <v>1</v>
      </c>
      <c r="BG452" s="105">
        <v>1</v>
      </c>
      <c r="BH452" s="105">
        <v>0.97</v>
      </c>
      <c r="BI452" s="15" t="s">
        <v>1389</v>
      </c>
      <c r="BJ452" s="15">
        <v>0</v>
      </c>
    </row>
    <row r="453" spans="1:62" x14ac:dyDescent="0.25">
      <c r="A453" s="114">
        <f t="shared" si="14"/>
        <v>1</v>
      </c>
      <c r="B453" s="3">
        <v>131.25</v>
      </c>
      <c r="C453" s="3">
        <v>-14.25</v>
      </c>
      <c r="D453" s="3">
        <v>59314</v>
      </c>
      <c r="E453" s="14" t="s">
        <v>520</v>
      </c>
      <c r="F453" s="11">
        <v>452</v>
      </c>
      <c r="G453" s="13" t="s">
        <v>1066</v>
      </c>
      <c r="H453" s="18"/>
      <c r="I453" s="18"/>
      <c r="J453" s="24">
        <v>-14.457000000000001</v>
      </c>
      <c r="K453" s="24">
        <v>131.441</v>
      </c>
      <c r="L453" s="18">
        <f t="shared" si="15"/>
        <v>0</v>
      </c>
      <c r="M453" s="25">
        <v>52.52</v>
      </c>
      <c r="N453" s="22">
        <v>11</v>
      </c>
      <c r="O453" s="22">
        <v>200</v>
      </c>
      <c r="P453" s="11">
        <v>37.706000000000003</v>
      </c>
      <c r="Q453" s="115">
        <v>125.12275409999999</v>
      </c>
      <c r="R453" s="115">
        <v>1213.6061480000001</v>
      </c>
      <c r="S453" s="115">
        <v>261.01442580000003</v>
      </c>
      <c r="T453" s="115">
        <v>0.35414747400000002</v>
      </c>
      <c r="U453" s="115">
        <v>5.25</v>
      </c>
      <c r="V453" s="111">
        <v>0.63834744700000001</v>
      </c>
      <c r="W453" s="115">
        <v>0</v>
      </c>
      <c r="X453" s="18"/>
      <c r="Y453" s="90" t="e">
        <v>#DIV/0!</v>
      </c>
      <c r="Z453" s="121">
        <v>0.10309996720792315</v>
      </c>
      <c r="AA453" s="105" t="s">
        <v>697</v>
      </c>
      <c r="AB453" s="24"/>
      <c r="AC453" s="18"/>
      <c r="AD453" s="18"/>
      <c r="AE453" s="18"/>
      <c r="AF453" s="57"/>
      <c r="AG453" s="18"/>
      <c r="AH453" s="18"/>
      <c r="AI453" s="18"/>
      <c r="AJ453" s="18"/>
      <c r="AK453" s="18"/>
      <c r="AL453" s="18"/>
      <c r="AM453" s="18"/>
      <c r="AN453" s="18"/>
      <c r="AO453" s="18"/>
      <c r="AP453" s="18"/>
      <c r="AQ453" s="18"/>
      <c r="AR453" s="18"/>
      <c r="AS453" s="18"/>
      <c r="AT453" s="18"/>
      <c r="AU453" s="18"/>
      <c r="AV453" s="18"/>
      <c r="AW453" s="18"/>
      <c r="AX453" s="18"/>
      <c r="AY453" s="18"/>
      <c r="AZ453" s="18"/>
      <c r="BA453" s="18"/>
      <c r="BB453" s="18"/>
      <c r="BC453" s="18"/>
      <c r="BD453" s="110" t="s">
        <v>1178</v>
      </c>
      <c r="BE453" s="105" t="s">
        <v>1178</v>
      </c>
      <c r="BF453" s="105">
        <v>1</v>
      </c>
      <c r="BG453" s="105">
        <v>1</v>
      </c>
      <c r="BH453" s="105">
        <v>0.96499999999999997</v>
      </c>
      <c r="BI453" s="15" t="s">
        <v>1389</v>
      </c>
      <c r="BJ453" s="15">
        <v>0</v>
      </c>
    </row>
    <row r="454" spans="1:62" x14ac:dyDescent="0.25">
      <c r="A454" s="114">
        <f t="shared" si="14"/>
        <v>1</v>
      </c>
      <c r="B454" s="3">
        <v>131.75</v>
      </c>
      <c r="C454" s="3">
        <v>-14.25</v>
      </c>
      <c r="D454" s="3">
        <v>59315</v>
      </c>
      <c r="E454" s="14" t="s">
        <v>520</v>
      </c>
      <c r="F454" s="11">
        <v>453</v>
      </c>
      <c r="G454" s="13" t="s">
        <v>1068</v>
      </c>
      <c r="H454" s="18"/>
      <c r="I454" s="18"/>
      <c r="J454" s="24">
        <v>-14.45</v>
      </c>
      <c r="K454" s="24">
        <v>131.86000000000001</v>
      </c>
      <c r="L454" s="18">
        <f t="shared" si="15"/>
        <v>0</v>
      </c>
      <c r="M454" s="25">
        <v>42.63</v>
      </c>
      <c r="N454" s="22">
        <v>10</v>
      </c>
      <c r="O454" s="22">
        <v>96.236999999999995</v>
      </c>
      <c r="P454" s="11">
        <v>41.112000000000002</v>
      </c>
      <c r="Q454" s="115">
        <v>127.42354760000001</v>
      </c>
      <c r="R454" s="115">
        <v>1248.745915</v>
      </c>
      <c r="S454" s="115">
        <v>264.4201956</v>
      </c>
      <c r="T454" s="115">
        <v>0.305562416</v>
      </c>
      <c r="U454" s="115">
        <v>5.25</v>
      </c>
      <c r="V454" s="111">
        <v>0.64847993900000001</v>
      </c>
      <c r="W454" s="115">
        <v>0</v>
      </c>
      <c r="X454" s="18"/>
      <c r="Y454" s="90" t="e">
        <v>#DIV/0!</v>
      </c>
      <c r="Z454" s="121">
        <v>0.10204121276763324</v>
      </c>
      <c r="AA454" s="105" t="s">
        <v>697</v>
      </c>
      <c r="AB454" s="24"/>
      <c r="AC454" s="18"/>
      <c r="AD454" s="18"/>
      <c r="AE454" s="18"/>
      <c r="AF454" s="57"/>
      <c r="AG454" s="18"/>
      <c r="AH454" s="18"/>
      <c r="AI454" s="18"/>
      <c r="AJ454" s="18"/>
      <c r="AK454" s="18"/>
      <c r="AL454" s="18"/>
      <c r="AM454" s="18"/>
      <c r="AN454" s="18"/>
      <c r="AO454" s="18"/>
      <c r="AP454" s="18"/>
      <c r="AQ454" s="18"/>
      <c r="AR454" s="18"/>
      <c r="AS454" s="18"/>
      <c r="AT454" s="18"/>
      <c r="AU454" s="18"/>
      <c r="AV454" s="18"/>
      <c r="AW454" s="18"/>
      <c r="AX454" s="18"/>
      <c r="AY454" s="18"/>
      <c r="AZ454" s="18"/>
      <c r="BA454" s="18"/>
      <c r="BB454" s="18"/>
      <c r="BC454" s="18"/>
      <c r="BD454" s="110" t="s">
        <v>1178</v>
      </c>
      <c r="BE454" s="105" t="s">
        <v>1178</v>
      </c>
      <c r="BF454" s="105">
        <v>1</v>
      </c>
      <c r="BG454" s="105">
        <v>1</v>
      </c>
      <c r="BH454" s="105">
        <v>0.96499999999999997</v>
      </c>
      <c r="BI454" s="15" t="s">
        <v>1389</v>
      </c>
      <c r="BJ454" s="15">
        <v>0</v>
      </c>
    </row>
    <row r="455" spans="1:62" x14ac:dyDescent="0.25">
      <c r="A455" s="114">
        <f t="shared" si="14"/>
        <v>1</v>
      </c>
      <c r="B455" s="3">
        <v>132.25</v>
      </c>
      <c r="C455" s="3">
        <v>-14.25</v>
      </c>
      <c r="D455" s="3">
        <v>59316</v>
      </c>
      <c r="E455" s="14" t="s">
        <v>520</v>
      </c>
      <c r="F455" s="11">
        <v>454</v>
      </c>
      <c r="G455" s="13" t="s">
        <v>1099</v>
      </c>
      <c r="H455" s="18"/>
      <c r="I455" s="18"/>
      <c r="J455" s="24">
        <v>-14.387</v>
      </c>
      <c r="K455" s="24">
        <v>132.40799999999999</v>
      </c>
      <c r="L455" s="18">
        <f t="shared" si="15"/>
        <v>0</v>
      </c>
      <c r="M455" s="25">
        <v>42.95</v>
      </c>
      <c r="N455" s="22">
        <v>2.5299999999999998</v>
      </c>
      <c r="O455" s="22">
        <v>143.11000000000001</v>
      </c>
      <c r="P455" s="11">
        <v>40.646000000000001</v>
      </c>
      <c r="Q455" s="115">
        <v>133.34035739999999</v>
      </c>
      <c r="R455" s="115">
        <v>1263.944581</v>
      </c>
      <c r="S455" s="115">
        <v>282.47125010000002</v>
      </c>
      <c r="T455" s="115">
        <v>0.28829370300000001</v>
      </c>
      <c r="U455" s="115">
        <v>5.75</v>
      </c>
      <c r="V455" s="111">
        <v>0.65178751899999998</v>
      </c>
      <c r="W455" s="115">
        <v>0</v>
      </c>
      <c r="X455" s="18"/>
      <c r="Y455" s="90" t="e">
        <v>#DIV/0!</v>
      </c>
      <c r="Z455" s="121">
        <v>0.10549541450915759</v>
      </c>
      <c r="AA455" s="105" t="s">
        <v>697</v>
      </c>
      <c r="AB455" s="24"/>
      <c r="AC455" s="18"/>
      <c r="AD455" s="18"/>
      <c r="AE455" s="18"/>
      <c r="AF455" s="57"/>
      <c r="AG455" s="18"/>
      <c r="AH455" s="18"/>
      <c r="AI455" s="18"/>
      <c r="AJ455" s="18"/>
      <c r="AK455" s="18"/>
      <c r="AL455" s="18"/>
      <c r="AM455" s="18"/>
      <c r="AN455" s="18"/>
      <c r="AO455" s="18"/>
      <c r="AP455" s="18"/>
      <c r="AQ455" s="18"/>
      <c r="AR455" s="18"/>
      <c r="AS455" s="18"/>
      <c r="AT455" s="18"/>
      <c r="AU455" s="18"/>
      <c r="AV455" s="18"/>
      <c r="AW455" s="18"/>
      <c r="AX455" s="18"/>
      <c r="AY455" s="18"/>
      <c r="AZ455" s="18"/>
      <c r="BA455" s="18"/>
      <c r="BB455" s="18"/>
      <c r="BC455" s="18"/>
      <c r="BD455" s="110" t="s">
        <v>1178</v>
      </c>
      <c r="BE455" s="105" t="s">
        <v>1178</v>
      </c>
      <c r="BF455" s="105">
        <v>1</v>
      </c>
      <c r="BG455" s="105">
        <v>1</v>
      </c>
      <c r="BH455" s="105">
        <v>0.97499999999999998</v>
      </c>
      <c r="BI455" s="15" t="s">
        <v>1389</v>
      </c>
      <c r="BJ455" s="15">
        <v>0</v>
      </c>
    </row>
    <row r="456" spans="1:62" x14ac:dyDescent="0.25">
      <c r="A456" s="114">
        <f t="shared" si="14"/>
        <v>1</v>
      </c>
      <c r="B456" s="3">
        <v>132.75</v>
      </c>
      <c r="C456" s="3">
        <v>-14.25</v>
      </c>
      <c r="D456" s="3">
        <v>59317</v>
      </c>
      <c r="E456" s="14" t="s">
        <v>520</v>
      </c>
      <c r="F456" s="11">
        <v>455</v>
      </c>
      <c r="G456" s="13" t="s">
        <v>1074</v>
      </c>
      <c r="H456" s="18"/>
      <c r="I456" s="18"/>
      <c r="J456" s="24">
        <v>-14.484</v>
      </c>
      <c r="K456" s="24">
        <v>132.68899999999999</v>
      </c>
      <c r="L456" s="18">
        <f t="shared" si="15"/>
        <v>0</v>
      </c>
      <c r="M456" s="25">
        <v>71.67</v>
      </c>
      <c r="N456" s="22">
        <v>40.75</v>
      </c>
      <c r="O456" s="22">
        <v>118.55</v>
      </c>
      <c r="P456" s="11">
        <v>65.319999999999993</v>
      </c>
      <c r="Q456" s="115">
        <v>119.0449368</v>
      </c>
      <c r="R456" s="115">
        <v>1170.701116</v>
      </c>
      <c r="S456" s="115">
        <v>242.2523564</v>
      </c>
      <c r="T456" s="115">
        <v>8.4371810000000002E-3</v>
      </c>
      <c r="U456" s="115">
        <v>6</v>
      </c>
      <c r="V456" s="111">
        <v>0.65855997799999999</v>
      </c>
      <c r="W456" s="115">
        <v>0</v>
      </c>
      <c r="X456" s="18"/>
      <c r="Y456" s="90" t="e">
        <v>#DIV/0!</v>
      </c>
      <c r="Z456" s="121">
        <v>0.1016868739449919</v>
      </c>
      <c r="AA456" s="105" t="s">
        <v>697</v>
      </c>
      <c r="AB456" s="24"/>
      <c r="AC456" s="18"/>
      <c r="AD456" s="18"/>
      <c r="AE456" s="18"/>
      <c r="AF456" s="57"/>
      <c r="AG456" s="18"/>
      <c r="AH456" s="18"/>
      <c r="AI456" s="18"/>
      <c r="AJ456" s="18"/>
      <c r="AK456" s="18"/>
      <c r="AL456" s="18"/>
      <c r="AM456" s="18"/>
      <c r="AN456" s="18"/>
      <c r="AO456" s="18"/>
      <c r="AP456" s="18"/>
      <c r="AQ456" s="18"/>
      <c r="AR456" s="18"/>
      <c r="AS456" s="18"/>
      <c r="AT456" s="18"/>
      <c r="AU456" s="18"/>
      <c r="AV456" s="18"/>
      <c r="AW456" s="18"/>
      <c r="AX456" s="18"/>
      <c r="AY456" s="18"/>
      <c r="AZ456" s="18"/>
      <c r="BA456" s="18"/>
      <c r="BB456" s="18"/>
      <c r="BC456" s="18"/>
      <c r="BD456" s="110" t="s">
        <v>1178</v>
      </c>
      <c r="BE456" s="105" t="s">
        <v>1178</v>
      </c>
      <c r="BF456" s="105">
        <v>1</v>
      </c>
      <c r="BG456" s="105">
        <v>1</v>
      </c>
      <c r="BH456" s="105">
        <v>0.98</v>
      </c>
      <c r="BI456" s="15" t="s">
        <v>1389</v>
      </c>
      <c r="BJ456" s="15">
        <v>0</v>
      </c>
    </row>
    <row r="457" spans="1:62" x14ac:dyDescent="0.25">
      <c r="A457" s="114">
        <f t="shared" si="14"/>
        <v>1</v>
      </c>
      <c r="B457" s="3">
        <v>135.75</v>
      </c>
      <c r="C457" s="3">
        <v>-14.25</v>
      </c>
      <c r="D457" s="3">
        <v>59323</v>
      </c>
      <c r="E457" s="14" t="s">
        <v>520</v>
      </c>
      <c r="F457" s="11">
        <v>456</v>
      </c>
      <c r="G457" s="13" t="s">
        <v>1041</v>
      </c>
      <c r="H457" s="18"/>
      <c r="I457" s="18"/>
      <c r="J457" s="24">
        <v>-14.275</v>
      </c>
      <c r="K457" s="24">
        <v>135.73599999999999</v>
      </c>
      <c r="L457" s="18">
        <f t="shared" si="15"/>
        <v>0</v>
      </c>
      <c r="M457" s="25">
        <v>61.777445000599997</v>
      </c>
      <c r="N457" s="22">
        <v>4.8720911329999996</v>
      </c>
      <c r="O457" s="22">
        <v>194.29866670000001</v>
      </c>
      <c r="P457" s="11">
        <v>40.326625</v>
      </c>
      <c r="Q457" s="115">
        <v>79.969421139999994</v>
      </c>
      <c r="R457" s="115">
        <v>959.28965600000004</v>
      </c>
      <c r="S457" s="115">
        <v>321.92119719999999</v>
      </c>
      <c r="T457" s="115">
        <v>0</v>
      </c>
      <c r="U457" s="115">
        <v>6.25</v>
      </c>
      <c r="V457" s="111">
        <v>0.682605028</v>
      </c>
      <c r="W457" s="115">
        <v>1</v>
      </c>
      <c r="X457" s="18"/>
      <c r="Y457" s="90" t="e">
        <v>#DIV/0!</v>
      </c>
      <c r="Z457" s="121">
        <v>8.3363164231308504E-2</v>
      </c>
      <c r="AA457" s="105" t="s">
        <v>697</v>
      </c>
      <c r="AB457" s="24"/>
      <c r="AC457" s="18"/>
      <c r="AD457" s="18"/>
      <c r="AE457" s="18"/>
      <c r="AF457" s="57"/>
      <c r="AG457" s="18"/>
      <c r="AH457" s="18"/>
      <c r="AI457" s="18"/>
      <c r="AJ457" s="18"/>
      <c r="AK457" s="18"/>
      <c r="AL457" s="18"/>
      <c r="AM457" s="18"/>
      <c r="AN457" s="18"/>
      <c r="AO457" s="18"/>
      <c r="AP457" s="18"/>
      <c r="AQ457" s="18"/>
      <c r="AR457" s="18"/>
      <c r="AS457" s="18"/>
      <c r="AT457" s="18"/>
      <c r="AU457" s="18"/>
      <c r="AV457" s="18"/>
      <c r="AW457" s="18"/>
      <c r="AX457" s="18"/>
      <c r="AY457" s="18"/>
      <c r="AZ457" s="18"/>
      <c r="BA457" s="18"/>
      <c r="BB457" s="18"/>
      <c r="BC457" s="18"/>
      <c r="BD457" s="110" t="s">
        <v>1178</v>
      </c>
      <c r="BE457" s="105" t="s">
        <v>1178</v>
      </c>
      <c r="BF457" s="105">
        <v>0.469999999</v>
      </c>
      <c r="BG457" s="105">
        <v>0.47</v>
      </c>
      <c r="BH457" s="105">
        <v>0.98499999999999999</v>
      </c>
      <c r="BI457" s="15" t="s">
        <v>1389</v>
      </c>
      <c r="BJ457" s="15">
        <v>1</v>
      </c>
    </row>
    <row r="458" spans="1:62" x14ac:dyDescent="0.25">
      <c r="A458" s="114">
        <f t="shared" si="14"/>
        <v>1</v>
      </c>
      <c r="B458" s="3">
        <v>136.25</v>
      </c>
      <c r="C458" s="3">
        <v>-14.25</v>
      </c>
      <c r="D458" s="3">
        <v>59324</v>
      </c>
      <c r="E458" s="14" t="s">
        <v>520</v>
      </c>
      <c r="F458" s="11">
        <v>457</v>
      </c>
      <c r="G458" s="13"/>
      <c r="H458" s="18"/>
      <c r="I458" s="18"/>
      <c r="J458" s="24">
        <v>-14.18</v>
      </c>
      <c r="K458" s="24">
        <v>136.49700000000001</v>
      </c>
      <c r="L458" s="18">
        <f t="shared" si="15"/>
        <v>0</v>
      </c>
      <c r="M458" s="18">
        <v>23.254999999999999</v>
      </c>
      <c r="N458" s="22"/>
      <c r="O458" s="22"/>
      <c r="P458" s="11">
        <v>23.254999999999999</v>
      </c>
      <c r="Q458" s="115">
        <v>95.541762849999998</v>
      </c>
      <c r="R458" s="115">
        <v>1177.145317</v>
      </c>
      <c r="S458" s="115">
        <v>377.33983069999999</v>
      </c>
      <c r="T458" s="115">
        <v>0</v>
      </c>
      <c r="U458" s="115">
        <v>6.25</v>
      </c>
      <c r="V458" s="111">
        <v>0.65157747300000002</v>
      </c>
      <c r="W458" s="115">
        <v>1</v>
      </c>
      <c r="X458" s="18"/>
      <c r="Y458" s="90" t="e">
        <v>#DIV/0!</v>
      </c>
      <c r="Z458" s="121">
        <v>8.1163949285386963E-2</v>
      </c>
      <c r="AA458" s="105" t="s">
        <v>697</v>
      </c>
      <c r="AB458" s="24"/>
      <c r="AC458" s="18"/>
      <c r="AD458" s="18"/>
      <c r="AE458" s="18"/>
      <c r="AF458" s="57"/>
      <c r="AG458" s="18"/>
      <c r="AH458" s="18"/>
      <c r="AI458" s="18"/>
      <c r="AJ458" s="18"/>
      <c r="AK458" s="18"/>
      <c r="AL458" s="18"/>
      <c r="AM458" s="18"/>
      <c r="AN458" s="18"/>
      <c r="AO458" s="18"/>
      <c r="AP458" s="18"/>
      <c r="AQ458" s="18"/>
      <c r="AR458" s="18"/>
      <c r="AS458" s="18"/>
      <c r="AT458" s="18"/>
      <c r="AU458" s="18"/>
      <c r="AV458" s="18"/>
      <c r="AW458" s="18"/>
      <c r="AX458" s="18"/>
      <c r="AY458" s="18"/>
      <c r="AZ458" s="18"/>
      <c r="BA458" s="18"/>
      <c r="BB458" s="18"/>
      <c r="BC458" s="18"/>
      <c r="BD458" s="110" t="s">
        <v>1178</v>
      </c>
      <c r="BE458" s="105" t="s">
        <v>1178</v>
      </c>
      <c r="BF458" s="105">
        <v>7.9978176999999998E-2</v>
      </c>
      <c r="BG458" s="105">
        <v>0.08</v>
      </c>
      <c r="BH458" s="105">
        <v>0.98499999999999999</v>
      </c>
      <c r="BI458" s="15" t="s">
        <v>1389</v>
      </c>
      <c r="BJ458" s="15">
        <v>1</v>
      </c>
    </row>
    <row r="459" spans="1:62" x14ac:dyDescent="0.25">
      <c r="A459" s="114">
        <f t="shared" si="14"/>
        <v>1</v>
      </c>
      <c r="B459" s="3">
        <v>136.75</v>
      </c>
      <c r="C459" s="3">
        <v>-14.25</v>
      </c>
      <c r="D459" s="3">
        <v>59325</v>
      </c>
      <c r="E459" s="14" t="s">
        <v>520</v>
      </c>
      <c r="F459" s="11">
        <v>458</v>
      </c>
      <c r="G459" s="13"/>
      <c r="H459" s="18"/>
      <c r="I459" s="18"/>
      <c r="J459" s="24">
        <v>-14.138</v>
      </c>
      <c r="K459" s="24">
        <v>136.52000000000001</v>
      </c>
      <c r="L459" s="18">
        <f t="shared" si="15"/>
        <v>0</v>
      </c>
      <c r="M459" s="18">
        <v>248.16384619999999</v>
      </c>
      <c r="N459" s="22"/>
      <c r="O459" s="22"/>
      <c r="P459" s="11">
        <v>248.16384619999999</v>
      </c>
      <c r="Q459" s="115">
        <v>93.018448559999996</v>
      </c>
      <c r="R459" s="115">
        <v>1199.531884</v>
      </c>
      <c r="S459" s="115">
        <v>388.04181740000001</v>
      </c>
      <c r="T459" s="115">
        <v>0</v>
      </c>
      <c r="U459" s="115">
        <v>6</v>
      </c>
      <c r="V459" s="111">
        <v>0.65170002000000005</v>
      </c>
      <c r="W459" s="115">
        <v>1</v>
      </c>
      <c r="X459" s="18"/>
      <c r="Y459" s="90" t="e">
        <v>#DIV/0!</v>
      </c>
      <c r="Z459" s="121">
        <v>7.754562406193545E-2</v>
      </c>
      <c r="AA459" s="105" t="s">
        <v>697</v>
      </c>
      <c r="AB459" s="24"/>
      <c r="AC459" s="18"/>
      <c r="AD459" s="18"/>
      <c r="AE459" s="18"/>
      <c r="AF459" s="57"/>
      <c r="AG459" s="18"/>
      <c r="AH459" s="18"/>
      <c r="AI459" s="18"/>
      <c r="AJ459" s="18"/>
      <c r="AK459" s="18"/>
      <c r="AL459" s="18"/>
      <c r="AM459" s="18"/>
      <c r="AN459" s="18"/>
      <c r="AO459" s="18"/>
      <c r="AP459" s="18"/>
      <c r="AQ459" s="18"/>
      <c r="AR459" s="18"/>
      <c r="AS459" s="18"/>
      <c r="AT459" s="18"/>
      <c r="AU459" s="18"/>
      <c r="AV459" s="18"/>
      <c r="AW459" s="18"/>
      <c r="AX459" s="18"/>
      <c r="AY459" s="18"/>
      <c r="AZ459" s="18"/>
      <c r="BA459" s="18"/>
      <c r="BB459" s="18"/>
      <c r="BC459" s="18"/>
      <c r="BD459" s="110" t="s">
        <v>1178</v>
      </c>
      <c r="BE459" s="105" t="s">
        <v>1178</v>
      </c>
      <c r="BF459" s="105">
        <v>0.30908508499999998</v>
      </c>
      <c r="BG459" s="105">
        <v>0.31</v>
      </c>
      <c r="BH459" s="105">
        <v>0.98</v>
      </c>
      <c r="BI459" s="15" t="s">
        <v>1389</v>
      </c>
      <c r="BJ459" s="15">
        <v>1</v>
      </c>
    </row>
    <row r="460" spans="1:62" x14ac:dyDescent="0.25">
      <c r="A460" s="114">
        <f t="shared" si="14"/>
        <v>1</v>
      </c>
      <c r="B460" s="3">
        <v>144.25</v>
      </c>
      <c r="C460" s="3">
        <v>-14.25</v>
      </c>
      <c r="D460" s="3">
        <v>59332</v>
      </c>
      <c r="E460" s="14" t="s">
        <v>520</v>
      </c>
      <c r="F460" s="11">
        <v>459</v>
      </c>
      <c r="G460" s="13"/>
      <c r="H460" s="18"/>
      <c r="I460" s="18"/>
      <c r="J460" s="24">
        <v>-14.458</v>
      </c>
      <c r="K460" s="24">
        <v>144.233</v>
      </c>
      <c r="L460" s="18">
        <f t="shared" si="15"/>
        <v>0</v>
      </c>
      <c r="M460" s="18">
        <v>77.907727170000001</v>
      </c>
      <c r="N460" s="22"/>
      <c r="O460" s="22"/>
      <c r="P460" s="11">
        <v>77.907727170000001</v>
      </c>
      <c r="Q460" s="115">
        <v>82.541451010000003</v>
      </c>
      <c r="R460" s="115">
        <v>1116.9180229999999</v>
      </c>
      <c r="S460" s="115">
        <v>263.71011959999998</v>
      </c>
      <c r="T460" s="115">
        <v>0</v>
      </c>
      <c r="U460" s="115">
        <v>5.5</v>
      </c>
      <c r="V460" s="111">
        <v>0.66347998399999997</v>
      </c>
      <c r="W460" s="115">
        <v>1</v>
      </c>
      <c r="X460" s="18"/>
      <c r="Y460" s="90" t="e">
        <v>#DIV/0!</v>
      </c>
      <c r="Z460" s="121">
        <v>7.3901082533805451E-2</v>
      </c>
      <c r="AA460" s="105" t="s">
        <v>697</v>
      </c>
      <c r="AB460" s="24"/>
      <c r="AC460" s="18"/>
      <c r="AD460" s="18"/>
      <c r="AE460" s="18"/>
      <c r="AF460" s="57"/>
      <c r="AG460" s="18"/>
      <c r="AH460" s="18"/>
      <c r="AI460" s="18"/>
      <c r="AJ460" s="18"/>
      <c r="AK460" s="18"/>
      <c r="AL460" s="18"/>
      <c r="AM460" s="18"/>
      <c r="AN460" s="18"/>
      <c r="AO460" s="18"/>
      <c r="AP460" s="18"/>
      <c r="AQ460" s="18"/>
      <c r="AR460" s="18"/>
      <c r="AS460" s="18"/>
      <c r="AT460" s="18"/>
      <c r="AU460" s="18"/>
      <c r="AV460" s="18"/>
      <c r="AW460" s="18"/>
      <c r="AX460" s="18"/>
      <c r="AY460" s="18"/>
      <c r="AZ460" s="18"/>
      <c r="BA460" s="18"/>
      <c r="BB460" s="18"/>
      <c r="BC460" s="18"/>
      <c r="BD460" s="110" t="s">
        <v>1178</v>
      </c>
      <c r="BE460" s="105" t="s">
        <v>1178</v>
      </c>
      <c r="BF460" s="105">
        <v>0.36000001399999998</v>
      </c>
      <c r="BG460" s="105">
        <v>0.36</v>
      </c>
      <c r="BH460" s="105">
        <v>0.97</v>
      </c>
      <c r="BI460" s="15" t="s">
        <v>1389</v>
      </c>
      <c r="BJ460" s="15">
        <v>1</v>
      </c>
    </row>
    <row r="461" spans="1:62" x14ac:dyDescent="0.25">
      <c r="A461" s="114">
        <f t="shared" si="14"/>
        <v>1</v>
      </c>
      <c r="B461" s="3">
        <v>129.75</v>
      </c>
      <c r="C461" s="3">
        <v>-14.75</v>
      </c>
      <c r="D461" s="3">
        <v>59488</v>
      </c>
      <c r="E461" s="14" t="s">
        <v>520</v>
      </c>
      <c r="F461" s="11">
        <v>460</v>
      </c>
      <c r="G461" s="13"/>
      <c r="H461" s="18"/>
      <c r="I461" s="18"/>
      <c r="J461" s="24">
        <v>-14.507</v>
      </c>
      <c r="K461" s="24">
        <v>129.535</v>
      </c>
      <c r="L461" s="18">
        <f t="shared" si="15"/>
        <v>0</v>
      </c>
      <c r="M461" s="18">
        <v>38.264252689999999</v>
      </c>
      <c r="N461" s="22"/>
      <c r="O461" s="22"/>
      <c r="P461" s="11">
        <v>38.264252689999999</v>
      </c>
      <c r="Q461" s="115">
        <v>102.44053940000001</v>
      </c>
      <c r="R461" s="115">
        <v>1228.3056770000001</v>
      </c>
      <c r="S461" s="115">
        <v>438.4750368</v>
      </c>
      <c r="T461" s="115">
        <v>0</v>
      </c>
      <c r="U461" s="115">
        <v>3.9</v>
      </c>
      <c r="V461" s="111">
        <v>0.65799999200000003</v>
      </c>
      <c r="W461" s="115">
        <v>1</v>
      </c>
      <c r="X461" s="18"/>
      <c r="Y461" s="90" t="e">
        <v>#DIV/0!</v>
      </c>
      <c r="Z461" s="121">
        <v>8.339987454538958E-2</v>
      </c>
      <c r="AA461" s="105" t="s">
        <v>697</v>
      </c>
      <c r="AB461" s="24"/>
      <c r="AC461" s="18"/>
      <c r="AD461" s="18"/>
      <c r="AE461" s="18"/>
      <c r="AF461" s="57"/>
      <c r="AG461" s="18"/>
      <c r="AH461" s="18"/>
      <c r="AI461" s="18"/>
      <c r="AJ461" s="18"/>
      <c r="AK461" s="18"/>
      <c r="AL461" s="18"/>
      <c r="AM461" s="18"/>
      <c r="AN461" s="18"/>
      <c r="AO461" s="18"/>
      <c r="AP461" s="18"/>
      <c r="AQ461" s="18"/>
      <c r="AR461" s="18"/>
      <c r="AS461" s="18"/>
      <c r="AT461" s="18"/>
      <c r="AU461" s="18"/>
      <c r="AV461" s="18"/>
      <c r="AW461" s="18"/>
      <c r="AX461" s="18"/>
      <c r="AY461" s="18"/>
      <c r="AZ461" s="18"/>
      <c r="BA461" s="18"/>
      <c r="BB461" s="18"/>
      <c r="BC461" s="18"/>
      <c r="BD461" s="110" t="s">
        <v>1178</v>
      </c>
      <c r="BE461" s="105" t="s">
        <v>1178</v>
      </c>
      <c r="BF461" s="105">
        <v>0.66264456900000002</v>
      </c>
      <c r="BG461" s="105">
        <v>0.69</v>
      </c>
      <c r="BH461" s="105">
        <v>0.875</v>
      </c>
      <c r="BI461" s="15" t="s">
        <v>1389</v>
      </c>
      <c r="BJ461" s="15">
        <v>0</v>
      </c>
    </row>
    <row r="462" spans="1:62" x14ac:dyDescent="0.25">
      <c r="A462" s="114">
        <f t="shared" si="14"/>
        <v>1</v>
      </c>
      <c r="B462" s="3">
        <v>131.25</v>
      </c>
      <c r="C462" s="3">
        <v>-14.75</v>
      </c>
      <c r="D462" s="3">
        <v>59491</v>
      </c>
      <c r="E462" s="14" t="s">
        <v>520</v>
      </c>
      <c r="F462" s="11">
        <v>461</v>
      </c>
      <c r="G462" s="13"/>
      <c r="H462" s="18"/>
      <c r="I462" s="18"/>
      <c r="J462" s="24">
        <v>-14.628</v>
      </c>
      <c r="K462" s="24">
        <v>131.25800000000001</v>
      </c>
      <c r="L462" s="18">
        <f t="shared" si="15"/>
        <v>0</v>
      </c>
      <c r="M462" s="18">
        <v>49.725142859999998</v>
      </c>
      <c r="N462" s="22"/>
      <c r="O462" s="22"/>
      <c r="P462" s="11">
        <v>49.725142859999998</v>
      </c>
      <c r="Q462" s="115">
        <v>105.3848935</v>
      </c>
      <c r="R462" s="115">
        <v>1076.339303</v>
      </c>
      <c r="S462" s="115">
        <v>211.87337779999999</v>
      </c>
      <c r="T462" s="115">
        <v>0.156643542</v>
      </c>
      <c r="U462" s="115">
        <v>5.25</v>
      </c>
      <c r="V462" s="111">
        <v>0.64172494400000002</v>
      </c>
      <c r="W462" s="115">
        <v>0</v>
      </c>
      <c r="X462" s="18"/>
      <c r="Y462" s="90" t="e">
        <v>#DIV/0!</v>
      </c>
      <c r="Z462" s="121">
        <v>9.7910476036142349E-2</v>
      </c>
      <c r="AA462" s="105" t="s">
        <v>697</v>
      </c>
      <c r="AB462" s="24"/>
      <c r="AC462" s="18"/>
      <c r="AD462" s="18"/>
      <c r="AE462" s="18"/>
      <c r="AF462" s="57"/>
      <c r="AG462" s="18"/>
      <c r="AH462" s="18"/>
      <c r="AI462" s="18"/>
      <c r="AJ462" s="18"/>
      <c r="AK462" s="18"/>
      <c r="AL462" s="18"/>
      <c r="AM462" s="18"/>
      <c r="AN462" s="18"/>
      <c r="AO462" s="18"/>
      <c r="AP462" s="18"/>
      <c r="AQ462" s="18"/>
      <c r="AR462" s="18"/>
      <c r="AS462" s="18"/>
      <c r="AT462" s="18"/>
      <c r="AU462" s="18"/>
      <c r="AV462" s="18"/>
      <c r="AW462" s="18"/>
      <c r="AX462" s="18"/>
      <c r="AY462" s="18"/>
      <c r="AZ462" s="18"/>
      <c r="BA462" s="18"/>
      <c r="BB462" s="18"/>
      <c r="BC462" s="18"/>
      <c r="BD462" s="110" t="s">
        <v>1178</v>
      </c>
      <c r="BE462" s="105" t="s">
        <v>1178</v>
      </c>
      <c r="BF462" s="105">
        <v>1</v>
      </c>
      <c r="BG462" s="105">
        <v>1</v>
      </c>
      <c r="BH462" s="105">
        <v>0.96499999999999997</v>
      </c>
      <c r="BI462" s="15" t="s">
        <v>1389</v>
      </c>
      <c r="BJ462" s="15">
        <v>0</v>
      </c>
    </row>
    <row r="463" spans="1:62" x14ac:dyDescent="0.25">
      <c r="A463" s="114">
        <f t="shared" si="14"/>
        <v>1</v>
      </c>
      <c r="B463" s="3">
        <v>131.75</v>
      </c>
      <c r="C463" s="3">
        <v>-14.75</v>
      </c>
      <c r="D463" s="3">
        <v>59492</v>
      </c>
      <c r="E463" s="14" t="s">
        <v>520</v>
      </c>
      <c r="F463" s="11">
        <v>462</v>
      </c>
      <c r="G463" s="13" t="s">
        <v>1051</v>
      </c>
      <c r="H463" s="18"/>
      <c r="I463" s="18"/>
      <c r="J463" s="24">
        <v>-14.965999999999999</v>
      </c>
      <c r="K463" s="24">
        <v>131.97300000000001</v>
      </c>
      <c r="L463" s="18">
        <f t="shared" si="15"/>
        <v>0</v>
      </c>
      <c r="M463" s="25">
        <v>26.1</v>
      </c>
      <c r="N463" s="22">
        <v>6.43</v>
      </c>
      <c r="O463" s="22">
        <v>56.37</v>
      </c>
      <c r="P463" s="11">
        <v>23.42</v>
      </c>
      <c r="Q463" s="115">
        <v>107.56298649999999</v>
      </c>
      <c r="R463" s="115">
        <v>1070.0217419999999</v>
      </c>
      <c r="S463" s="115">
        <v>206.9573977</v>
      </c>
      <c r="T463" s="115">
        <v>8.2112241000000002E-2</v>
      </c>
      <c r="U463" s="115">
        <v>5</v>
      </c>
      <c r="V463" s="111">
        <v>0.73727995199999996</v>
      </c>
      <c r="W463" s="115">
        <v>0</v>
      </c>
      <c r="X463" s="18"/>
      <c r="Y463" s="90" t="e">
        <v>#DIV/0!</v>
      </c>
      <c r="Z463" s="121">
        <v>0.10052411304128178</v>
      </c>
      <c r="AA463" s="105" t="s">
        <v>697</v>
      </c>
      <c r="AB463" s="24"/>
      <c r="AC463" s="18"/>
      <c r="AD463" s="18"/>
      <c r="AE463" s="18"/>
      <c r="AF463" s="57"/>
      <c r="AG463" s="18"/>
      <c r="AH463" s="18"/>
      <c r="AI463" s="18"/>
      <c r="AJ463" s="18"/>
      <c r="AK463" s="18"/>
      <c r="AL463" s="18"/>
      <c r="AM463" s="18"/>
      <c r="AN463" s="18"/>
      <c r="AO463" s="18"/>
      <c r="AP463" s="18"/>
      <c r="AQ463" s="18"/>
      <c r="AR463" s="18"/>
      <c r="AS463" s="18"/>
      <c r="AT463" s="18"/>
      <c r="AU463" s="18"/>
      <c r="AV463" s="18"/>
      <c r="AW463" s="18"/>
      <c r="AX463" s="18"/>
      <c r="AY463" s="18"/>
      <c r="AZ463" s="18"/>
      <c r="BA463" s="18"/>
      <c r="BB463" s="18"/>
      <c r="BC463" s="18"/>
      <c r="BD463" s="110" t="s">
        <v>1178</v>
      </c>
      <c r="BE463" s="105" t="s">
        <v>1178</v>
      </c>
      <c r="BF463" s="105">
        <v>1</v>
      </c>
      <c r="BG463" s="105">
        <v>1</v>
      </c>
      <c r="BH463" s="105">
        <v>0.96</v>
      </c>
      <c r="BI463" s="15" t="s">
        <v>1389</v>
      </c>
      <c r="BJ463" s="15">
        <v>0</v>
      </c>
    </row>
    <row r="464" spans="1:62" x14ac:dyDescent="0.25">
      <c r="A464" s="114">
        <f t="shared" si="14"/>
        <v>1</v>
      </c>
      <c r="B464" s="3">
        <v>132.25</v>
      </c>
      <c r="C464" s="3">
        <v>-14.75</v>
      </c>
      <c r="D464" s="3">
        <v>59493</v>
      </c>
      <c r="E464" s="14" t="s">
        <v>520</v>
      </c>
      <c r="F464" s="11">
        <v>463</v>
      </c>
      <c r="G464" s="13" t="s">
        <v>1080</v>
      </c>
      <c r="H464" s="18"/>
      <c r="I464" s="18"/>
      <c r="J464" s="24">
        <v>-14.648</v>
      </c>
      <c r="K464" s="24">
        <v>132.01400000000001</v>
      </c>
      <c r="L464" s="18">
        <f t="shared" si="15"/>
        <v>0</v>
      </c>
      <c r="M464" s="25">
        <v>29.56</v>
      </c>
      <c r="N464" s="22">
        <v>4.9000000000000004</v>
      </c>
      <c r="O464" s="22">
        <v>106.4756</v>
      </c>
      <c r="P464" s="11">
        <v>25.8</v>
      </c>
      <c r="Q464" s="115">
        <v>102.2755114</v>
      </c>
      <c r="R464" s="115">
        <v>1073.136798</v>
      </c>
      <c r="S464" s="115">
        <v>204.7811829</v>
      </c>
      <c r="T464" s="115">
        <v>9.7620786000000001E-2</v>
      </c>
      <c r="U464" s="115">
        <v>5.25</v>
      </c>
      <c r="V464" s="111">
        <v>0.74497997800000004</v>
      </c>
      <c r="W464" s="115">
        <v>0</v>
      </c>
      <c r="X464" s="18"/>
      <c r="Y464" s="90" t="e">
        <v>#DIV/0!</v>
      </c>
      <c r="Z464" s="121">
        <v>9.5305194605406332E-2</v>
      </c>
      <c r="AA464" s="105" t="s">
        <v>697</v>
      </c>
      <c r="AB464" s="24"/>
      <c r="AC464" s="18"/>
      <c r="AD464" s="18"/>
      <c r="AE464" s="18"/>
      <c r="AF464" s="57"/>
      <c r="AG464" s="18"/>
      <c r="AH464" s="18"/>
      <c r="AI464" s="18"/>
      <c r="AJ464" s="18"/>
      <c r="AK464" s="18"/>
      <c r="AL464" s="18"/>
      <c r="AM464" s="18"/>
      <c r="AN464" s="18"/>
      <c r="AO464" s="18"/>
      <c r="AP464" s="18"/>
      <c r="AQ464" s="18"/>
      <c r="AR464" s="18"/>
      <c r="AS464" s="18"/>
      <c r="AT464" s="18"/>
      <c r="AU464" s="18"/>
      <c r="AV464" s="18"/>
      <c r="AW464" s="18"/>
      <c r="AX464" s="18"/>
      <c r="AY464" s="18"/>
      <c r="AZ464" s="18"/>
      <c r="BA464" s="18"/>
      <c r="BB464" s="18"/>
      <c r="BC464" s="18"/>
      <c r="BD464" s="110" t="s">
        <v>1178</v>
      </c>
      <c r="BE464" s="105" t="s">
        <v>1178</v>
      </c>
      <c r="BF464" s="105">
        <v>1</v>
      </c>
      <c r="BG464" s="105">
        <v>1</v>
      </c>
      <c r="BH464" s="105">
        <v>0.96499999999999997</v>
      </c>
      <c r="BI464" s="15" t="s">
        <v>1389</v>
      </c>
      <c r="BJ464" s="15">
        <v>0</v>
      </c>
    </row>
    <row r="465" spans="1:62" x14ac:dyDescent="0.25">
      <c r="A465" s="114">
        <f t="shared" si="14"/>
        <v>1</v>
      </c>
      <c r="B465" s="3">
        <v>132.75</v>
      </c>
      <c r="C465" s="3">
        <v>-14.75</v>
      </c>
      <c r="D465" s="3">
        <v>59494</v>
      </c>
      <c r="E465" s="14" t="s">
        <v>520</v>
      </c>
      <c r="F465" s="11">
        <v>464</v>
      </c>
      <c r="G465" s="13" t="s">
        <v>1052</v>
      </c>
      <c r="H465" s="18"/>
      <c r="I465" s="18"/>
      <c r="J465" s="24">
        <v>-14.981</v>
      </c>
      <c r="K465" s="24">
        <v>132.75399999999999</v>
      </c>
      <c r="L465" s="18">
        <f t="shared" si="15"/>
        <v>0</v>
      </c>
      <c r="M465" s="25">
        <v>56.5</v>
      </c>
      <c r="N465" s="22">
        <v>2.4700000000000002</v>
      </c>
      <c r="O465" s="22">
        <v>141.37</v>
      </c>
      <c r="P465" s="11">
        <v>47.1</v>
      </c>
      <c r="Q465" s="115">
        <v>74.766466440000002</v>
      </c>
      <c r="R465" s="115">
        <v>1035.187942</v>
      </c>
      <c r="S465" s="115">
        <v>156.32382630000001</v>
      </c>
      <c r="T465" s="115">
        <v>0.25906713100000001</v>
      </c>
      <c r="U465" s="115">
        <v>5.25</v>
      </c>
      <c r="V465" s="111">
        <v>0.94569999000000005</v>
      </c>
      <c r="W465" s="115">
        <v>1</v>
      </c>
      <c r="X465" s="18"/>
      <c r="Y465" s="90" t="e">
        <v>#DIV/0!</v>
      </c>
      <c r="Z465" s="121">
        <v>7.2225016766938654E-2</v>
      </c>
      <c r="AA465" s="105" t="s">
        <v>697</v>
      </c>
      <c r="AB465" s="24"/>
      <c r="AC465" s="18"/>
      <c r="AD465" s="18"/>
      <c r="AE465" s="18"/>
      <c r="AF465" s="57"/>
      <c r="AG465" s="18"/>
      <c r="AH465" s="18"/>
      <c r="AI465" s="18"/>
      <c r="AJ465" s="18"/>
      <c r="AK465" s="18"/>
      <c r="AL465" s="18"/>
      <c r="AM465" s="18"/>
      <c r="AN465" s="18"/>
      <c r="AO465" s="18"/>
      <c r="AP465" s="18"/>
      <c r="AQ465" s="18"/>
      <c r="AR465" s="18"/>
      <c r="AS465" s="18"/>
      <c r="AT465" s="18"/>
      <c r="AU465" s="18"/>
      <c r="AV465" s="18"/>
      <c r="AW465" s="18"/>
      <c r="AX465" s="18"/>
      <c r="AY465" s="18"/>
      <c r="AZ465" s="18"/>
      <c r="BA465" s="18"/>
      <c r="BB465" s="18"/>
      <c r="BC465" s="18"/>
      <c r="BD465" s="110" t="s">
        <v>1178</v>
      </c>
      <c r="BE465" s="105" t="s">
        <v>1178</v>
      </c>
      <c r="BF465" s="105">
        <v>0.99947083400000003</v>
      </c>
      <c r="BG465" s="105">
        <v>1</v>
      </c>
      <c r="BH465" s="105">
        <v>0.96499999999999997</v>
      </c>
      <c r="BI465" s="15" t="s">
        <v>1389</v>
      </c>
      <c r="BJ465" s="15">
        <v>1</v>
      </c>
    </row>
    <row r="466" spans="1:62" x14ac:dyDescent="0.25">
      <c r="A466" s="114">
        <f t="shared" si="14"/>
        <v>1</v>
      </c>
      <c r="B466" s="3">
        <v>133.25</v>
      </c>
      <c r="C466" s="3">
        <v>-14.75</v>
      </c>
      <c r="D466" s="3">
        <v>59495</v>
      </c>
      <c r="E466" s="14" t="s">
        <v>520</v>
      </c>
      <c r="F466" s="11">
        <v>465</v>
      </c>
      <c r="G466" s="13" t="s">
        <v>1046</v>
      </c>
      <c r="H466" s="18"/>
      <c r="I466" s="18"/>
      <c r="J466" s="24">
        <v>-14.956</v>
      </c>
      <c r="K466" s="24">
        <v>133.29900000000001</v>
      </c>
      <c r="L466" s="18">
        <f t="shared" si="15"/>
        <v>0</v>
      </c>
      <c r="M466" s="25">
        <v>14.5</v>
      </c>
      <c r="N466" s="22">
        <v>0.51</v>
      </c>
      <c r="O466" s="22">
        <v>56.68</v>
      </c>
      <c r="P466" s="11">
        <v>4.0199999999999996</v>
      </c>
      <c r="Q466" s="115">
        <v>59.51500601</v>
      </c>
      <c r="R466" s="115">
        <v>980.9872335</v>
      </c>
      <c r="S466" s="115">
        <v>148.59373049999999</v>
      </c>
      <c r="T466" s="115">
        <v>0.26809143800000002</v>
      </c>
      <c r="U466" s="115">
        <v>5.25</v>
      </c>
      <c r="V466" s="111">
        <v>0.64847993900000001</v>
      </c>
      <c r="W466" s="115">
        <v>1</v>
      </c>
      <c r="X466" s="18"/>
      <c r="Y466" s="90" t="e">
        <v>#DIV/0!</v>
      </c>
      <c r="Z466" s="121">
        <v>6.0668481686278926E-2</v>
      </c>
      <c r="AA466" s="105" t="s">
        <v>697</v>
      </c>
      <c r="AB466" s="24"/>
      <c r="AC466" s="18"/>
      <c r="AD466" s="18"/>
      <c r="AE466" s="18"/>
      <c r="AF466" s="57"/>
      <c r="AG466" s="18"/>
      <c r="AH466" s="18"/>
      <c r="AI466" s="18"/>
      <c r="AJ466" s="18"/>
      <c r="AK466" s="18"/>
      <c r="AL466" s="18"/>
      <c r="AM466" s="18"/>
      <c r="AN466" s="18"/>
      <c r="AO466" s="18"/>
      <c r="AP466" s="18"/>
      <c r="AQ466" s="18"/>
      <c r="AR466" s="18"/>
      <c r="AS466" s="18"/>
      <c r="AT466" s="18"/>
      <c r="AU466" s="18"/>
      <c r="AV466" s="18"/>
      <c r="AW466" s="18"/>
      <c r="AX466" s="18"/>
      <c r="AY466" s="18"/>
      <c r="AZ466" s="18"/>
      <c r="BA466" s="18"/>
      <c r="BB466" s="18"/>
      <c r="BC466" s="18"/>
      <c r="BD466" s="110" t="s">
        <v>1178</v>
      </c>
      <c r="BE466" s="105" t="s">
        <v>1178</v>
      </c>
      <c r="BF466" s="105">
        <v>0.99966391300000002</v>
      </c>
      <c r="BG466" s="105">
        <v>1</v>
      </c>
      <c r="BH466" s="105">
        <v>0.96499999999999997</v>
      </c>
      <c r="BI466" s="15" t="s">
        <v>1389</v>
      </c>
      <c r="BJ466" s="15">
        <v>1</v>
      </c>
    </row>
    <row r="467" spans="1:62" x14ac:dyDescent="0.25">
      <c r="A467" s="114">
        <f t="shared" si="14"/>
        <v>1</v>
      </c>
      <c r="B467" s="3">
        <v>134.25</v>
      </c>
      <c r="C467" s="3">
        <v>-14.75</v>
      </c>
      <c r="D467" s="3">
        <v>59497</v>
      </c>
      <c r="E467" s="14" t="s">
        <v>520</v>
      </c>
      <c r="F467" s="11">
        <v>466</v>
      </c>
      <c r="G467" s="13"/>
      <c r="H467" s="18"/>
      <c r="I467" s="18"/>
      <c r="J467" s="24">
        <v>-14.928000000000001</v>
      </c>
      <c r="K467" s="24">
        <v>134.054</v>
      </c>
      <c r="L467" s="18">
        <f t="shared" si="15"/>
        <v>0</v>
      </c>
      <c r="M467" s="25">
        <v>12.26993182</v>
      </c>
      <c r="N467" s="22">
        <v>9.016</v>
      </c>
      <c r="O467" s="22">
        <v>15.52386364</v>
      </c>
      <c r="P467" s="22">
        <v>12.26993182</v>
      </c>
      <c r="Q467" s="115">
        <v>47.581969659999999</v>
      </c>
      <c r="R467" s="115">
        <v>885.00600469999995</v>
      </c>
      <c r="S467" s="115">
        <v>110.3709298</v>
      </c>
      <c r="T467" s="115">
        <v>0</v>
      </c>
      <c r="U467" s="115">
        <v>5</v>
      </c>
      <c r="V467" s="111">
        <v>0.64511996500000002</v>
      </c>
      <c r="W467" s="115">
        <v>1</v>
      </c>
      <c r="X467" s="18"/>
      <c r="Y467" s="90" t="e">
        <v>#DIV/0!</v>
      </c>
      <c r="Z467" s="121">
        <v>5.3764572676959124E-2</v>
      </c>
      <c r="AA467" s="105" t="s">
        <v>697</v>
      </c>
      <c r="AB467" s="24"/>
      <c r="AC467" s="18"/>
      <c r="AD467" s="18"/>
      <c r="AE467" s="18"/>
      <c r="AF467" s="57"/>
      <c r="AG467" s="18"/>
      <c r="AH467" s="18"/>
      <c r="AI467" s="18"/>
      <c r="AJ467" s="18"/>
      <c r="AK467" s="18"/>
      <c r="AL467" s="18"/>
      <c r="AM467" s="18"/>
      <c r="AN467" s="18"/>
      <c r="AO467" s="18"/>
      <c r="AP467" s="18"/>
      <c r="AQ467" s="18"/>
      <c r="AR467" s="18"/>
      <c r="AS467" s="18"/>
      <c r="AT467" s="18"/>
      <c r="AU467" s="18"/>
      <c r="AV467" s="18"/>
      <c r="AW467" s="18"/>
      <c r="AX467" s="18"/>
      <c r="AY467" s="18"/>
      <c r="AZ467" s="18"/>
      <c r="BA467" s="18"/>
      <c r="BB467" s="18"/>
      <c r="BC467" s="18"/>
      <c r="BD467" s="110" t="s">
        <v>1178</v>
      </c>
      <c r="BE467" s="105" t="s">
        <v>1178</v>
      </c>
      <c r="BF467" s="105">
        <v>1</v>
      </c>
      <c r="BG467" s="105">
        <v>1</v>
      </c>
      <c r="BH467" s="105">
        <v>0.96</v>
      </c>
      <c r="BI467" s="15" t="s">
        <v>1389</v>
      </c>
      <c r="BJ467" s="15">
        <v>1</v>
      </c>
    </row>
    <row r="468" spans="1:62" x14ac:dyDescent="0.25">
      <c r="A468" s="114">
        <f t="shared" si="14"/>
        <v>1</v>
      </c>
      <c r="B468" s="3">
        <v>134.75</v>
      </c>
      <c r="C468" s="3">
        <v>-14.75</v>
      </c>
      <c r="D468" s="3">
        <v>59498</v>
      </c>
      <c r="E468" s="14" t="s">
        <v>520</v>
      </c>
      <c r="F468" s="11">
        <v>467</v>
      </c>
      <c r="G468" s="13" t="s">
        <v>1061</v>
      </c>
      <c r="H468" s="18"/>
      <c r="I468" s="18"/>
      <c r="J468" s="24">
        <v>-14.714</v>
      </c>
      <c r="K468" s="24">
        <v>134.506</v>
      </c>
      <c r="L468" s="18">
        <f t="shared" si="15"/>
        <v>0</v>
      </c>
      <c r="M468" s="25">
        <v>3.2315457606666667</v>
      </c>
      <c r="N468" s="22">
        <v>2.0427223950000002</v>
      </c>
      <c r="O468" s="22">
        <v>4.3378770490000003</v>
      </c>
      <c r="P468" s="22">
        <v>3.314037838</v>
      </c>
      <c r="Q468" s="115">
        <v>62.760040269999998</v>
      </c>
      <c r="R468" s="115">
        <v>834.04188180000006</v>
      </c>
      <c r="S468" s="115">
        <v>233.22724220000001</v>
      </c>
      <c r="T468" s="115">
        <v>0</v>
      </c>
      <c r="U468" s="115">
        <v>5.5</v>
      </c>
      <c r="V468" s="111">
        <v>0.63146996499999997</v>
      </c>
      <c r="W468" s="115">
        <v>1</v>
      </c>
      <c r="X468" s="18"/>
      <c r="Y468" s="90" t="e">
        <v>#DIV/0!</v>
      </c>
      <c r="Z468" s="121">
        <v>7.5248068040731225E-2</v>
      </c>
      <c r="AA468" s="105" t="s">
        <v>697</v>
      </c>
      <c r="AB468" s="24"/>
      <c r="AC468" s="18"/>
      <c r="AD468" s="18"/>
      <c r="AE468" s="18"/>
      <c r="AF468" s="57"/>
      <c r="AG468" s="18"/>
      <c r="AH468" s="18"/>
      <c r="AI468" s="18"/>
      <c r="AJ468" s="18"/>
      <c r="AK468" s="18"/>
      <c r="AL468" s="18"/>
      <c r="AM468" s="18"/>
      <c r="AN468" s="18"/>
      <c r="AO468" s="18"/>
      <c r="AP468" s="18"/>
      <c r="AQ468" s="18"/>
      <c r="AR468" s="18"/>
      <c r="AS468" s="18"/>
      <c r="AT468" s="18"/>
      <c r="AU468" s="18"/>
      <c r="AV468" s="18"/>
      <c r="AW468" s="18"/>
      <c r="AX468" s="18"/>
      <c r="AY468" s="18"/>
      <c r="AZ468" s="18"/>
      <c r="BA468" s="18"/>
      <c r="BB468" s="18"/>
      <c r="BC468" s="18"/>
      <c r="BD468" s="110" t="s">
        <v>1178</v>
      </c>
      <c r="BE468" s="105" t="s">
        <v>1178</v>
      </c>
      <c r="BF468" s="105">
        <v>1</v>
      </c>
      <c r="BG468" s="105">
        <v>1</v>
      </c>
      <c r="BH468" s="105">
        <v>0.97</v>
      </c>
      <c r="BI468" s="15" t="s">
        <v>1389</v>
      </c>
      <c r="BJ468" s="15">
        <v>1</v>
      </c>
    </row>
    <row r="469" spans="1:62" x14ac:dyDescent="0.25">
      <c r="A469" s="114">
        <f t="shared" si="14"/>
        <v>1</v>
      </c>
      <c r="B469" s="3">
        <v>135.25</v>
      </c>
      <c r="C469" s="3">
        <v>-14.75</v>
      </c>
      <c r="D469" s="3">
        <v>59499</v>
      </c>
      <c r="E469" s="14" t="s">
        <v>520</v>
      </c>
      <c r="F469" s="11">
        <v>468</v>
      </c>
      <c r="G469" s="13"/>
      <c r="H469" s="18"/>
      <c r="I469" s="18"/>
      <c r="J469" s="24">
        <v>-14.785</v>
      </c>
      <c r="K469" s="24">
        <v>135.30799999999999</v>
      </c>
      <c r="L469" s="18">
        <f t="shared" si="15"/>
        <v>0</v>
      </c>
      <c r="M469" s="18">
        <v>0.324101109</v>
      </c>
      <c r="N469" s="22"/>
      <c r="O469" s="22"/>
      <c r="P469" s="11">
        <v>0.324101109</v>
      </c>
      <c r="Q469" s="115">
        <v>71.413392790000003</v>
      </c>
      <c r="R469" s="115">
        <v>863.84945379999999</v>
      </c>
      <c r="S469" s="115">
        <v>246.88803999999999</v>
      </c>
      <c r="T469" s="115">
        <v>0</v>
      </c>
      <c r="U469" s="115">
        <v>6</v>
      </c>
      <c r="V469" s="111">
        <v>0.66885000500000003</v>
      </c>
      <c r="W469" s="115">
        <v>1</v>
      </c>
      <c r="X469" s="18"/>
      <c r="Y469" s="90" t="e">
        <v>#DIV/0!</v>
      </c>
      <c r="Z469" s="121">
        <v>8.2668794291641659E-2</v>
      </c>
      <c r="AA469" s="105" t="s">
        <v>697</v>
      </c>
      <c r="AB469" s="24"/>
      <c r="AC469" s="18"/>
      <c r="AD469" s="18"/>
      <c r="AE469" s="18"/>
      <c r="AF469" s="57"/>
      <c r="AG469" s="18"/>
      <c r="AH469" s="18"/>
      <c r="AI469" s="18"/>
      <c r="AJ469" s="18"/>
      <c r="AK469" s="18"/>
      <c r="AL469" s="18"/>
      <c r="AM469" s="18"/>
      <c r="AN469" s="18"/>
      <c r="AO469" s="18"/>
      <c r="AP469" s="18"/>
      <c r="AQ469" s="18"/>
      <c r="AR469" s="18"/>
      <c r="AS469" s="18"/>
      <c r="AT469" s="18"/>
      <c r="AU469" s="18"/>
      <c r="AV469" s="18"/>
      <c r="AW469" s="18"/>
      <c r="AX469" s="18"/>
      <c r="AY469" s="18"/>
      <c r="AZ469" s="18"/>
      <c r="BA469" s="18"/>
      <c r="BB469" s="18"/>
      <c r="BC469" s="18"/>
      <c r="BD469" s="110" t="s">
        <v>1178</v>
      </c>
      <c r="BE469" s="105" t="s">
        <v>1178</v>
      </c>
      <c r="BF469" s="105">
        <v>0.60985661000000002</v>
      </c>
      <c r="BG469" s="105">
        <v>0.61</v>
      </c>
      <c r="BH469" s="105">
        <v>0.98</v>
      </c>
      <c r="BI469" s="15" t="s">
        <v>1389</v>
      </c>
      <c r="BJ469" s="15">
        <v>1</v>
      </c>
    </row>
    <row r="470" spans="1:62" x14ac:dyDescent="0.25">
      <c r="A470" s="114">
        <f t="shared" si="14"/>
        <v>1</v>
      </c>
      <c r="B470" s="3">
        <v>143.75</v>
      </c>
      <c r="C470" s="3">
        <v>-14.75</v>
      </c>
      <c r="D470" s="3">
        <v>59505</v>
      </c>
      <c r="E470" s="14" t="s">
        <v>520</v>
      </c>
      <c r="F470" s="11">
        <v>469</v>
      </c>
      <c r="G470" s="13"/>
      <c r="H470" s="18"/>
      <c r="I470" s="18"/>
      <c r="J470" s="24">
        <v>-14.712</v>
      </c>
      <c r="K470" s="24">
        <v>143.72900000000001</v>
      </c>
      <c r="L470" s="18">
        <f t="shared" si="15"/>
        <v>0</v>
      </c>
      <c r="M470" s="18">
        <v>35.19711075</v>
      </c>
      <c r="N470" s="22"/>
      <c r="O470" s="22"/>
      <c r="P470" s="11">
        <v>35.19711075</v>
      </c>
      <c r="Q470" s="115">
        <v>194.765863</v>
      </c>
      <c r="R470" s="115">
        <v>1178.593623</v>
      </c>
      <c r="S470" s="115">
        <v>473.85858510000003</v>
      </c>
      <c r="T470" s="115">
        <v>0</v>
      </c>
      <c r="U470" s="115">
        <v>5</v>
      </c>
      <c r="V470" s="111">
        <v>0.92639994599999997</v>
      </c>
      <c r="W470" s="115">
        <v>0</v>
      </c>
      <c r="X470" s="18"/>
      <c r="Y470" s="90" t="e">
        <v>#DIV/0!</v>
      </c>
      <c r="Z470" s="121">
        <v>0.16525277181428707</v>
      </c>
      <c r="AA470" s="105" t="s">
        <v>697</v>
      </c>
      <c r="AB470" s="24"/>
      <c r="AC470" s="18"/>
      <c r="AD470" s="18"/>
      <c r="AE470" s="18"/>
      <c r="AF470" s="57"/>
      <c r="AG470" s="18"/>
      <c r="AH470" s="18"/>
      <c r="AI470" s="18"/>
      <c r="AJ470" s="18"/>
      <c r="AK470" s="18"/>
      <c r="AL470" s="18"/>
      <c r="AM470" s="18"/>
      <c r="AN470" s="18"/>
      <c r="AO470" s="18"/>
      <c r="AP470" s="18"/>
      <c r="AQ470" s="18"/>
      <c r="AR470" s="18"/>
      <c r="AS470" s="18"/>
      <c r="AT470" s="18"/>
      <c r="AU470" s="18"/>
      <c r="AV470" s="18"/>
      <c r="AW470" s="18"/>
      <c r="AX470" s="18"/>
      <c r="AY470" s="18"/>
      <c r="AZ470" s="18"/>
      <c r="BA470" s="18"/>
      <c r="BB470" s="18"/>
      <c r="BC470" s="18"/>
      <c r="BD470" s="110" t="s">
        <v>1178</v>
      </c>
      <c r="BE470" s="105" t="s">
        <v>1178</v>
      </c>
      <c r="BF470" s="105">
        <v>1</v>
      </c>
      <c r="BG470" s="105">
        <v>1</v>
      </c>
      <c r="BH470" s="105">
        <v>0.96</v>
      </c>
      <c r="BI470" s="15" t="s">
        <v>1389</v>
      </c>
      <c r="BJ470" s="15">
        <v>0</v>
      </c>
    </row>
    <row r="471" spans="1:62" x14ac:dyDescent="0.25">
      <c r="A471" s="114">
        <f t="shared" si="14"/>
        <v>1</v>
      </c>
      <c r="B471" s="3">
        <v>128.25</v>
      </c>
      <c r="C471" s="3">
        <v>-15.25</v>
      </c>
      <c r="D471" s="3">
        <v>59658</v>
      </c>
      <c r="E471" s="14" t="s">
        <v>520</v>
      </c>
      <c r="F471" s="11">
        <v>470</v>
      </c>
      <c r="G471" s="13" t="s">
        <v>1100</v>
      </c>
      <c r="H471" s="18"/>
      <c r="I471" s="18"/>
      <c r="J471" s="24">
        <v>-15.49</v>
      </c>
      <c r="K471" s="24">
        <v>128.47999999999999</v>
      </c>
      <c r="L471" s="18">
        <f t="shared" si="15"/>
        <v>0</v>
      </c>
      <c r="M471" s="25">
        <v>0.32976699000000004</v>
      </c>
      <c r="N471" s="22">
        <v>0.12219126399999999</v>
      </c>
      <c r="O471" s="22">
        <v>0.49989238200000002</v>
      </c>
      <c r="P471" s="11">
        <v>0.34849215700000002</v>
      </c>
      <c r="Q471" s="115">
        <v>47.344215499999997</v>
      </c>
      <c r="R471" s="115">
        <v>908.11067219999995</v>
      </c>
      <c r="S471" s="115">
        <v>189.6884574</v>
      </c>
      <c r="T471" s="115">
        <v>0.121872059</v>
      </c>
      <c r="U471" s="115">
        <v>5.25</v>
      </c>
      <c r="V471" s="111">
        <v>0.58768498899999999</v>
      </c>
      <c r="W471" s="115">
        <v>1</v>
      </c>
      <c r="X471" s="18"/>
      <c r="Y471" s="90" t="e">
        <v>#DIV/0!</v>
      </c>
      <c r="Z471" s="121">
        <v>5.2134852003723087E-2</v>
      </c>
      <c r="AA471" s="105" t="s">
        <v>1628</v>
      </c>
      <c r="AB471" s="24"/>
      <c r="AC471" s="18"/>
      <c r="AD471" s="18"/>
      <c r="AE471" s="18"/>
      <c r="AF471" s="57"/>
      <c r="AG471" s="18"/>
      <c r="AH471" s="18"/>
      <c r="AI471" s="18"/>
      <c r="AJ471" s="18"/>
      <c r="AK471" s="18"/>
      <c r="AL471" s="18"/>
      <c r="AM471" s="18"/>
      <c r="AN471" s="18"/>
      <c r="AO471" s="18"/>
      <c r="AP471" s="18"/>
      <c r="AQ471" s="18"/>
      <c r="AR471" s="18"/>
      <c r="AS471" s="18"/>
      <c r="AT471" s="18"/>
      <c r="AU471" s="18"/>
      <c r="AV471" s="18"/>
      <c r="AW471" s="18"/>
      <c r="AX471" s="18"/>
      <c r="AY471" s="18"/>
      <c r="AZ471" s="18"/>
      <c r="BA471" s="18"/>
      <c r="BB471" s="18"/>
      <c r="BC471" s="18"/>
      <c r="BD471" s="110" t="s">
        <v>1178</v>
      </c>
      <c r="BE471" s="105" t="s">
        <v>1178</v>
      </c>
      <c r="BF471" s="105">
        <v>0.63937287799999998</v>
      </c>
      <c r="BG471" s="105">
        <v>0.64</v>
      </c>
      <c r="BH471" s="105">
        <v>0.96499999999999997</v>
      </c>
      <c r="BI471" s="15" t="s">
        <v>1389</v>
      </c>
      <c r="BJ471" s="15">
        <v>1</v>
      </c>
    </row>
    <row r="472" spans="1:62" x14ac:dyDescent="0.25">
      <c r="A472" s="114">
        <f t="shared" si="14"/>
        <v>1</v>
      </c>
      <c r="B472" s="3">
        <v>128.75</v>
      </c>
      <c r="C472" s="3">
        <v>-15.25</v>
      </c>
      <c r="D472" s="3">
        <v>59659</v>
      </c>
      <c r="E472" s="14" t="s">
        <v>520</v>
      </c>
      <c r="F472" s="11">
        <v>471</v>
      </c>
      <c r="G472" s="13" t="s">
        <v>1154</v>
      </c>
      <c r="H472" s="18"/>
      <c r="I472" s="18"/>
      <c r="J472" s="24">
        <v>-15.448</v>
      </c>
      <c r="K472" s="24">
        <v>128.82599999999999</v>
      </c>
      <c r="L472" s="18">
        <f t="shared" si="15"/>
        <v>0</v>
      </c>
      <c r="M472" s="25">
        <v>18.005851438000001</v>
      </c>
      <c r="N472" s="22">
        <v>3.3640750000000001</v>
      </c>
      <c r="O472" s="22">
        <v>24.028030300000001</v>
      </c>
      <c r="P472" s="11">
        <v>23.669402989999998</v>
      </c>
      <c r="Q472" s="115">
        <v>119.63611469999999</v>
      </c>
      <c r="R472" s="115">
        <v>979.61809989999995</v>
      </c>
      <c r="S472" s="115">
        <v>308.97589529999999</v>
      </c>
      <c r="T472" s="115">
        <v>0.136531766</v>
      </c>
      <c r="U472" s="115">
        <v>6.5</v>
      </c>
      <c r="V472" s="111">
        <v>0.63062995700000002</v>
      </c>
      <c r="W472" s="115">
        <v>0</v>
      </c>
      <c r="X472" s="18"/>
      <c r="Y472" s="90" t="e">
        <v>#DIV/0!</v>
      </c>
      <c r="Z472" s="121">
        <v>0.12212525957007632</v>
      </c>
      <c r="AA472" s="105" t="s">
        <v>697</v>
      </c>
      <c r="AB472" s="24"/>
      <c r="AC472" s="18"/>
      <c r="AD472" s="18"/>
      <c r="AE472" s="18"/>
      <c r="AF472" s="57"/>
      <c r="AG472" s="18"/>
      <c r="AH472" s="18"/>
      <c r="AI472" s="18"/>
      <c r="AJ472" s="18"/>
      <c r="AK472" s="18"/>
      <c r="AL472" s="18"/>
      <c r="AM472" s="18"/>
      <c r="AN472" s="18"/>
      <c r="AO472" s="18"/>
      <c r="AP472" s="18"/>
      <c r="AQ472" s="18"/>
      <c r="AR472" s="18"/>
      <c r="AS472" s="18"/>
      <c r="AT472" s="18"/>
      <c r="AU472" s="18"/>
      <c r="AV472" s="18"/>
      <c r="AW472" s="18"/>
      <c r="AX472" s="18"/>
      <c r="AY472" s="18"/>
      <c r="AZ472" s="18"/>
      <c r="BA472" s="18"/>
      <c r="BB472" s="18"/>
      <c r="BC472" s="18"/>
      <c r="BD472" s="110" t="s">
        <v>1178</v>
      </c>
      <c r="BE472" s="105" t="s">
        <v>1178</v>
      </c>
      <c r="BF472" s="105">
        <v>0.97000002900000004</v>
      </c>
      <c r="BG472" s="105">
        <v>0.97</v>
      </c>
      <c r="BH472" s="105">
        <v>0.99</v>
      </c>
      <c r="BI472" s="15" t="s">
        <v>1389</v>
      </c>
      <c r="BJ472" s="15">
        <v>0</v>
      </c>
    </row>
    <row r="473" spans="1:62" x14ac:dyDescent="0.25">
      <c r="A473" s="114">
        <f t="shared" si="14"/>
        <v>1</v>
      </c>
      <c r="B473" s="3">
        <v>129.25</v>
      </c>
      <c r="C473" s="3">
        <v>-15.25</v>
      </c>
      <c r="D473" s="3">
        <v>59660</v>
      </c>
      <c r="E473" s="14" t="s">
        <v>520</v>
      </c>
      <c r="F473" s="11">
        <v>472</v>
      </c>
      <c r="G473" s="13" t="s">
        <v>1051</v>
      </c>
      <c r="H473" s="18"/>
      <c r="I473" s="18"/>
      <c r="J473" s="24">
        <v>-15.484999999999999</v>
      </c>
      <c r="K473" s="24">
        <v>129.006</v>
      </c>
      <c r="L473" s="18">
        <f t="shared" si="15"/>
        <v>0</v>
      </c>
      <c r="M473" s="25">
        <v>47.6</v>
      </c>
      <c r="N473" s="22">
        <v>0.3</v>
      </c>
      <c r="O473" s="22">
        <v>252.96</v>
      </c>
      <c r="P473" s="11">
        <v>2.72</v>
      </c>
      <c r="Q473" s="115">
        <v>117.4498349</v>
      </c>
      <c r="R473" s="115">
        <v>1125.001109</v>
      </c>
      <c r="S473" s="115">
        <v>423.97805649999998</v>
      </c>
      <c r="T473" s="115">
        <v>0</v>
      </c>
      <c r="U473" s="115">
        <v>4.75</v>
      </c>
      <c r="V473" s="111">
        <v>0.62504750499999995</v>
      </c>
      <c r="W473" s="115">
        <v>0</v>
      </c>
      <c r="X473" s="18"/>
      <c r="Y473" s="90" t="e">
        <v>#DIV/0!</v>
      </c>
      <c r="Z473" s="121">
        <v>0.10439975032594831</v>
      </c>
      <c r="AA473" s="105" t="s">
        <v>697</v>
      </c>
      <c r="AB473" s="24"/>
      <c r="AC473" s="18"/>
      <c r="AD473" s="18"/>
      <c r="AE473" s="18"/>
      <c r="AF473" s="57"/>
      <c r="AG473" s="18"/>
      <c r="AH473" s="18"/>
      <c r="AI473" s="18"/>
      <c r="AJ473" s="18"/>
      <c r="AK473" s="18"/>
      <c r="AL473" s="18"/>
      <c r="AM473" s="18"/>
      <c r="AN473" s="18"/>
      <c r="AO473" s="18"/>
      <c r="AP473" s="18"/>
      <c r="AQ473" s="18"/>
      <c r="AR473" s="18"/>
      <c r="AS473" s="18"/>
      <c r="AT473" s="18"/>
      <c r="AU473" s="18"/>
      <c r="AV473" s="18"/>
      <c r="AW473" s="18"/>
      <c r="AX473" s="18"/>
      <c r="AY473" s="18"/>
      <c r="AZ473" s="18"/>
      <c r="BA473" s="18"/>
      <c r="BB473" s="18"/>
      <c r="BC473" s="18"/>
      <c r="BD473" s="110" t="s">
        <v>1178</v>
      </c>
      <c r="BE473" s="105" t="s">
        <v>1178</v>
      </c>
      <c r="BF473" s="105">
        <v>0.939999998</v>
      </c>
      <c r="BG473" s="105">
        <v>0.94</v>
      </c>
      <c r="BH473" s="105">
        <v>0.95499999999999996</v>
      </c>
      <c r="BI473" s="15" t="s">
        <v>1389</v>
      </c>
      <c r="BJ473" s="15">
        <v>0</v>
      </c>
    </row>
    <row r="474" spans="1:62" x14ac:dyDescent="0.25">
      <c r="A474" s="114">
        <f t="shared" si="14"/>
        <v>1</v>
      </c>
      <c r="B474" s="3">
        <v>130.75</v>
      </c>
      <c r="C474" s="3">
        <v>-15.25</v>
      </c>
      <c r="D474" s="3">
        <v>59663</v>
      </c>
      <c r="E474" s="14" t="s">
        <v>520</v>
      </c>
      <c r="F474" s="11">
        <v>473</v>
      </c>
      <c r="G474" s="13"/>
      <c r="H474" s="18"/>
      <c r="I474" s="18"/>
      <c r="J474" s="24">
        <v>-15.462999999999999</v>
      </c>
      <c r="K474" s="24">
        <v>130.50700000000001</v>
      </c>
      <c r="L474" s="18">
        <f t="shared" si="15"/>
        <v>0</v>
      </c>
      <c r="M474" s="25">
        <v>52.337880339999998</v>
      </c>
      <c r="N474" s="22">
        <v>46.265538460000002</v>
      </c>
      <c r="O474" s="22">
        <v>58.410222220000001</v>
      </c>
      <c r="P474" s="22">
        <v>52.337880339999998</v>
      </c>
      <c r="Q474" s="115">
        <v>123.31646050000001</v>
      </c>
      <c r="R474" s="115">
        <v>908.10779820000005</v>
      </c>
      <c r="S474" s="115">
        <v>325.87828510000003</v>
      </c>
      <c r="T474" s="115">
        <v>0</v>
      </c>
      <c r="U474" s="115">
        <v>5.75</v>
      </c>
      <c r="V474" s="111">
        <v>0.63813751900000004</v>
      </c>
      <c r="W474" s="115">
        <v>0</v>
      </c>
      <c r="X474" s="18"/>
      <c r="Y474" s="90" t="e">
        <v>#DIV/0!</v>
      </c>
      <c r="Z474" s="121">
        <v>0.13579495825744989</v>
      </c>
      <c r="AA474" s="105" t="s">
        <v>697</v>
      </c>
      <c r="AB474" s="24"/>
      <c r="AC474" s="18"/>
      <c r="AD474" s="18"/>
      <c r="AE474" s="18"/>
      <c r="AF474" s="57"/>
      <c r="AG474" s="18"/>
      <c r="AH474" s="18"/>
      <c r="AI474" s="18"/>
      <c r="AJ474" s="18"/>
      <c r="AK474" s="18"/>
      <c r="AL474" s="18"/>
      <c r="AM474" s="18"/>
      <c r="AN474" s="18"/>
      <c r="AO474" s="18"/>
      <c r="AP474" s="18"/>
      <c r="AQ474" s="18"/>
      <c r="AR474" s="18"/>
      <c r="AS474" s="18"/>
      <c r="AT474" s="18"/>
      <c r="AU474" s="18"/>
      <c r="AV474" s="18"/>
      <c r="AW474" s="18"/>
      <c r="AX474" s="18"/>
      <c r="AY474" s="18"/>
      <c r="AZ474" s="18"/>
      <c r="BA474" s="18"/>
      <c r="BB474" s="18"/>
      <c r="BC474" s="18"/>
      <c r="BD474" s="110" t="s">
        <v>1178</v>
      </c>
      <c r="BE474" s="105" t="s">
        <v>1178</v>
      </c>
      <c r="BF474" s="105">
        <v>1</v>
      </c>
      <c r="BG474" s="105">
        <v>1</v>
      </c>
      <c r="BH474" s="105">
        <v>0.97499999999999998</v>
      </c>
      <c r="BI474" s="15" t="s">
        <v>1389</v>
      </c>
      <c r="BJ474" s="15">
        <v>0</v>
      </c>
    </row>
    <row r="475" spans="1:62" x14ac:dyDescent="0.25">
      <c r="A475" s="114">
        <f t="shared" si="14"/>
        <v>1</v>
      </c>
      <c r="B475" s="3">
        <v>131.75</v>
      </c>
      <c r="C475" s="3">
        <v>-15.25</v>
      </c>
      <c r="D475" s="3">
        <v>59665</v>
      </c>
      <c r="E475" s="14" t="s">
        <v>520</v>
      </c>
      <c r="F475" s="11">
        <v>474</v>
      </c>
      <c r="G475" s="13" t="s">
        <v>1042</v>
      </c>
      <c r="H475" s="18"/>
      <c r="I475" s="18"/>
      <c r="J475" s="24">
        <v>-15.448</v>
      </c>
      <c r="K475" s="24">
        <v>131.52799999999999</v>
      </c>
      <c r="L475" s="18">
        <f t="shared" si="15"/>
        <v>0</v>
      </c>
      <c r="M475" s="25">
        <v>15.588868506499999</v>
      </c>
      <c r="N475" s="22">
        <v>3.9633157890000001</v>
      </c>
      <c r="O475" s="22">
        <v>27.253727269999999</v>
      </c>
      <c r="P475" s="11">
        <v>15.569215483500001</v>
      </c>
      <c r="Q475" s="115">
        <v>65.4325762</v>
      </c>
      <c r="R475" s="115">
        <v>964.28856059999998</v>
      </c>
      <c r="S475" s="115">
        <v>117.8962033</v>
      </c>
      <c r="T475" s="115">
        <v>0.17172531099999999</v>
      </c>
      <c r="U475" s="115">
        <v>5</v>
      </c>
      <c r="V475" s="111">
        <v>0.94559997299999998</v>
      </c>
      <c r="W475" s="115">
        <v>1</v>
      </c>
      <c r="X475" s="18"/>
      <c r="Y475" s="90" t="e">
        <v>#DIV/0!</v>
      </c>
      <c r="Z475" s="121">
        <v>6.78558046543844E-2</v>
      </c>
      <c r="AA475" s="105" t="s">
        <v>697</v>
      </c>
      <c r="AB475" s="24"/>
      <c r="AC475" s="18"/>
      <c r="AD475" s="18"/>
      <c r="AE475" s="18"/>
      <c r="AF475" s="57"/>
      <c r="AG475" s="18"/>
      <c r="AH475" s="18"/>
      <c r="AI475" s="18"/>
      <c r="AJ475" s="18"/>
      <c r="AK475" s="18"/>
      <c r="AL475" s="18"/>
      <c r="AM475" s="18"/>
      <c r="AN475" s="18"/>
      <c r="AO475" s="18"/>
      <c r="AP475" s="18"/>
      <c r="AQ475" s="18"/>
      <c r="AR475" s="18"/>
      <c r="AS475" s="18"/>
      <c r="AT475" s="18"/>
      <c r="AU475" s="18"/>
      <c r="AV475" s="18"/>
      <c r="AW475" s="18"/>
      <c r="AX475" s="18"/>
      <c r="AY475" s="18"/>
      <c r="AZ475" s="18"/>
      <c r="BA475" s="18"/>
      <c r="BB475" s="18"/>
      <c r="BC475" s="18"/>
      <c r="BD475" s="110" t="s">
        <v>1178</v>
      </c>
      <c r="BE475" s="105" t="s">
        <v>1178</v>
      </c>
      <c r="BF475" s="105">
        <v>1</v>
      </c>
      <c r="BG475" s="105">
        <v>1</v>
      </c>
      <c r="BH475" s="105">
        <v>0.96</v>
      </c>
      <c r="BI475" s="15" t="s">
        <v>1389</v>
      </c>
      <c r="BJ475" s="15">
        <v>1</v>
      </c>
    </row>
    <row r="476" spans="1:62" x14ac:dyDescent="0.25">
      <c r="A476" s="114">
        <f t="shared" si="14"/>
        <v>1</v>
      </c>
      <c r="B476" s="3">
        <v>132.25</v>
      </c>
      <c r="C476" s="3">
        <v>-15.25</v>
      </c>
      <c r="D476" s="3">
        <v>59666</v>
      </c>
      <c r="E476" s="47" t="s">
        <v>520</v>
      </c>
      <c r="F476" s="11">
        <v>475</v>
      </c>
      <c r="G476" s="13" t="s">
        <v>1053</v>
      </c>
      <c r="H476" s="49"/>
      <c r="I476" s="49"/>
      <c r="J476" s="24">
        <v>-15.475</v>
      </c>
      <c r="K476" s="24">
        <v>132.40899999999999</v>
      </c>
      <c r="L476" s="18">
        <f t="shared" si="15"/>
        <v>0</v>
      </c>
      <c r="M476" s="25">
        <v>29.367999999999999</v>
      </c>
      <c r="N476" s="83">
        <v>0.66</v>
      </c>
      <c r="O476" s="83">
        <v>70.596000000000004</v>
      </c>
      <c r="P476" s="104">
        <v>10.475</v>
      </c>
      <c r="Q476" s="115">
        <v>103.8231914</v>
      </c>
      <c r="R476" s="115">
        <v>962.17018759999996</v>
      </c>
      <c r="S476" s="115">
        <v>171.9272316</v>
      </c>
      <c r="T476" s="115">
        <v>0</v>
      </c>
      <c r="U476" s="115">
        <v>5.25</v>
      </c>
      <c r="V476" s="111">
        <v>0.95534998199999999</v>
      </c>
      <c r="W476" s="115">
        <v>0</v>
      </c>
      <c r="X476" s="49"/>
      <c r="Y476" s="90" t="e">
        <v>#DIV/0!</v>
      </c>
      <c r="Z476" s="121">
        <v>0.10790522584912557</v>
      </c>
      <c r="AA476" s="105" t="s">
        <v>697</v>
      </c>
      <c r="AB476" s="24"/>
      <c r="AC476" s="49"/>
      <c r="AD476" s="49"/>
      <c r="AE476" s="49"/>
      <c r="AF476" s="59"/>
      <c r="AG476" s="49"/>
      <c r="AH476" s="49"/>
      <c r="AI476" s="49"/>
      <c r="AJ476" s="49"/>
      <c r="AK476" s="49"/>
      <c r="AL476" s="49"/>
      <c r="AM476" s="49"/>
      <c r="AN476" s="49"/>
      <c r="AO476" s="49"/>
      <c r="AP476" s="49"/>
      <c r="AQ476" s="49"/>
      <c r="AR476" s="49"/>
      <c r="AS476" s="49"/>
      <c r="AT476" s="49"/>
      <c r="AU476" s="49"/>
      <c r="AV476" s="49"/>
      <c r="AW476" s="49"/>
      <c r="AX476" s="49"/>
      <c r="AY476" s="49"/>
      <c r="AZ476" s="49"/>
      <c r="BA476" s="49"/>
      <c r="BB476" s="49"/>
      <c r="BC476" s="49"/>
      <c r="BD476" s="110" t="s">
        <v>1178</v>
      </c>
      <c r="BE476" s="105" t="s">
        <v>1178</v>
      </c>
      <c r="BF476" s="105">
        <v>1</v>
      </c>
      <c r="BG476" s="105">
        <v>1</v>
      </c>
      <c r="BH476" s="105">
        <v>0.96499999999999997</v>
      </c>
      <c r="BI476" s="15" t="s">
        <v>1389</v>
      </c>
      <c r="BJ476" s="15">
        <v>0</v>
      </c>
    </row>
    <row r="477" spans="1:62" x14ac:dyDescent="0.25">
      <c r="A477" s="114">
        <f t="shared" si="14"/>
        <v>1</v>
      </c>
      <c r="B477" s="3">
        <v>132.75</v>
      </c>
      <c r="C477" s="3">
        <v>-15.25</v>
      </c>
      <c r="D477" s="3">
        <v>59667</v>
      </c>
      <c r="E477" s="14" t="s">
        <v>520</v>
      </c>
      <c r="F477" s="11">
        <v>476</v>
      </c>
      <c r="G477" s="13" t="s">
        <v>1066</v>
      </c>
      <c r="H477" s="18"/>
      <c r="I477" s="18"/>
      <c r="J477" s="24">
        <v>-15.387</v>
      </c>
      <c r="K477" s="24">
        <v>132.78</v>
      </c>
      <c r="L477" s="18">
        <f t="shared" si="15"/>
        <v>0</v>
      </c>
      <c r="M477" s="25">
        <v>11.5</v>
      </c>
      <c r="N477" s="22">
        <v>1.47</v>
      </c>
      <c r="O477" s="22">
        <v>35.04</v>
      </c>
      <c r="P477" s="11">
        <v>8.74</v>
      </c>
      <c r="Q477" s="115">
        <v>81.461841849999999</v>
      </c>
      <c r="R477" s="115">
        <v>1006.1855409999999</v>
      </c>
      <c r="S477" s="115">
        <v>161.37144929999999</v>
      </c>
      <c r="T477" s="115">
        <v>0</v>
      </c>
      <c r="U477" s="115">
        <v>5.5</v>
      </c>
      <c r="V477" s="111">
        <v>0.96029996900000003</v>
      </c>
      <c r="W477" s="115">
        <v>1</v>
      </c>
      <c r="X477" s="18"/>
      <c r="Y477" s="90" t="e">
        <v>#DIV/0!</v>
      </c>
      <c r="Z477" s="121">
        <v>8.0961053958481341E-2</v>
      </c>
      <c r="AA477" s="105" t="s">
        <v>697</v>
      </c>
      <c r="AB477" s="24"/>
      <c r="AC477" s="18"/>
      <c r="AD477" s="18"/>
      <c r="AE477" s="18"/>
      <c r="AF477" s="57"/>
      <c r="AG477" s="18"/>
      <c r="AH477" s="18"/>
      <c r="AI477" s="18"/>
      <c r="AJ477" s="18"/>
      <c r="AK477" s="18"/>
      <c r="AL477" s="18"/>
      <c r="AM477" s="18"/>
      <c r="AN477" s="18"/>
      <c r="AO477" s="18"/>
      <c r="AP477" s="18"/>
      <c r="AQ477" s="18"/>
      <c r="AR477" s="18"/>
      <c r="AS477" s="18"/>
      <c r="AT477" s="18"/>
      <c r="AU477" s="18"/>
      <c r="AV477" s="18"/>
      <c r="AW477" s="18"/>
      <c r="AX477" s="18"/>
      <c r="AY477" s="18"/>
      <c r="AZ477" s="18"/>
      <c r="BA477" s="18"/>
      <c r="BB477" s="18"/>
      <c r="BC477" s="18"/>
      <c r="BD477" s="110" t="s">
        <v>1178</v>
      </c>
      <c r="BE477" s="105" t="s">
        <v>1178</v>
      </c>
      <c r="BF477" s="105">
        <v>1</v>
      </c>
      <c r="BG477" s="105">
        <v>1</v>
      </c>
      <c r="BH477" s="105">
        <v>0.97</v>
      </c>
      <c r="BI477" s="15" t="s">
        <v>1389</v>
      </c>
      <c r="BJ477" s="15">
        <v>1</v>
      </c>
    </row>
    <row r="478" spans="1:62" x14ac:dyDescent="0.25">
      <c r="A478" s="114">
        <f t="shared" si="14"/>
        <v>1</v>
      </c>
      <c r="B478" s="3">
        <v>133.25</v>
      </c>
      <c r="C478" s="3">
        <v>-15.25</v>
      </c>
      <c r="D478" s="3">
        <v>59668</v>
      </c>
      <c r="E478" s="14" t="s">
        <v>520</v>
      </c>
      <c r="F478" s="11">
        <v>477</v>
      </c>
      <c r="G478" s="13" t="s">
        <v>1041</v>
      </c>
      <c r="H478" s="18"/>
      <c r="I478" s="18"/>
      <c r="J478" s="24">
        <v>-15.41</v>
      </c>
      <c r="K478" s="24">
        <v>133.47800000000001</v>
      </c>
      <c r="L478" s="18">
        <f t="shared" si="15"/>
        <v>0</v>
      </c>
      <c r="M478" s="25">
        <v>1.5972776838000002</v>
      </c>
      <c r="N478" s="22">
        <v>1.398079208</v>
      </c>
      <c r="O478" s="22">
        <v>2.078485938</v>
      </c>
      <c r="P478" s="11">
        <v>1.487047368</v>
      </c>
      <c r="Q478" s="115">
        <v>67.466047770000003</v>
      </c>
      <c r="R478" s="115">
        <v>971.0984737</v>
      </c>
      <c r="S478" s="115">
        <v>139.0475352</v>
      </c>
      <c r="T478" s="115">
        <v>3.1217656E-2</v>
      </c>
      <c r="U478" s="115">
        <v>5</v>
      </c>
      <c r="V478" s="111">
        <v>0.94559997299999998</v>
      </c>
      <c r="W478" s="115">
        <v>1</v>
      </c>
      <c r="X478" s="18"/>
      <c r="Y478" s="90" t="e">
        <v>#DIV/0!</v>
      </c>
      <c r="Z478" s="121">
        <v>6.9473950995319306E-2</v>
      </c>
      <c r="AA478" s="105" t="s">
        <v>697</v>
      </c>
      <c r="AB478" s="24"/>
      <c r="AC478" s="18"/>
      <c r="AD478" s="18"/>
      <c r="AE478" s="18"/>
      <c r="AF478" s="57"/>
      <c r="AG478" s="18"/>
      <c r="AH478" s="18"/>
      <c r="AI478" s="18"/>
      <c r="AJ478" s="18"/>
      <c r="AK478" s="18"/>
      <c r="AL478" s="18"/>
      <c r="AM478" s="18"/>
      <c r="AN478" s="18"/>
      <c r="AO478" s="18"/>
      <c r="AP478" s="18"/>
      <c r="AQ478" s="18"/>
      <c r="AR478" s="18"/>
      <c r="AS478" s="18"/>
      <c r="AT478" s="18"/>
      <c r="AU478" s="18"/>
      <c r="AV478" s="18"/>
      <c r="AW478" s="18"/>
      <c r="AX478" s="18"/>
      <c r="AY478" s="18"/>
      <c r="AZ478" s="18"/>
      <c r="BA478" s="18"/>
      <c r="BB478" s="18"/>
      <c r="BC478" s="18"/>
      <c r="BD478" s="110" t="s">
        <v>1178</v>
      </c>
      <c r="BE478" s="105" t="s">
        <v>1178</v>
      </c>
      <c r="BF478" s="105">
        <v>1</v>
      </c>
      <c r="BG478" s="105">
        <v>1</v>
      </c>
      <c r="BH478" s="105">
        <v>0.96</v>
      </c>
      <c r="BI478" s="15" t="s">
        <v>1389</v>
      </c>
      <c r="BJ478" s="15">
        <v>1</v>
      </c>
    </row>
    <row r="479" spans="1:62" x14ac:dyDescent="0.25">
      <c r="A479" s="114">
        <f t="shared" si="14"/>
        <v>1</v>
      </c>
      <c r="B479" s="3">
        <v>133.75</v>
      </c>
      <c r="C479" s="3">
        <v>-15.25</v>
      </c>
      <c r="D479" s="3">
        <v>59669</v>
      </c>
      <c r="E479" s="14" t="s">
        <v>520</v>
      </c>
      <c r="F479" s="11">
        <v>478</v>
      </c>
      <c r="G479" s="13"/>
      <c r="H479" s="18"/>
      <c r="I479" s="18"/>
      <c r="J479" s="24">
        <v>-15.462999999999999</v>
      </c>
      <c r="K479" s="24">
        <v>133.88300000000001</v>
      </c>
      <c r="L479" s="18">
        <f t="shared" si="15"/>
        <v>0</v>
      </c>
      <c r="M479" s="18">
        <v>50.811500000000002</v>
      </c>
      <c r="N479" s="22"/>
      <c r="O479" s="22"/>
      <c r="P479" s="11">
        <v>50.811500000000002</v>
      </c>
      <c r="Q479" s="115">
        <v>51.088918800000002</v>
      </c>
      <c r="R479" s="115">
        <v>891.44866620000005</v>
      </c>
      <c r="S479" s="115">
        <v>148.38829759999999</v>
      </c>
      <c r="T479" s="115">
        <v>7.891548E-3</v>
      </c>
      <c r="U479" s="115">
        <v>5.75</v>
      </c>
      <c r="V479" s="111">
        <v>0.47287499900000002</v>
      </c>
      <c r="W479" s="115">
        <v>1</v>
      </c>
      <c r="X479" s="18"/>
      <c r="Y479" s="90" t="e">
        <v>#DIV/0!</v>
      </c>
      <c r="Z479" s="121">
        <v>5.7309995224013317E-2</v>
      </c>
      <c r="AA479" s="105" t="s">
        <v>697</v>
      </c>
      <c r="AB479" s="24"/>
      <c r="AC479" s="18"/>
      <c r="AD479" s="18"/>
      <c r="AE479" s="18"/>
      <c r="AF479" s="57"/>
      <c r="AG479" s="18"/>
      <c r="AH479" s="18"/>
      <c r="AI479" s="18"/>
      <c r="AJ479" s="18"/>
      <c r="AK479" s="18"/>
      <c r="AL479" s="18"/>
      <c r="AM479" s="18"/>
      <c r="AN479" s="18"/>
      <c r="AO479" s="18"/>
      <c r="AP479" s="18"/>
      <c r="AQ479" s="18"/>
      <c r="AR479" s="18"/>
      <c r="AS479" s="18"/>
      <c r="AT479" s="18"/>
      <c r="AU479" s="18"/>
      <c r="AV479" s="18"/>
      <c r="AW479" s="18"/>
      <c r="AX479" s="18"/>
      <c r="AY479" s="18"/>
      <c r="AZ479" s="18"/>
      <c r="BA479" s="18"/>
      <c r="BB479" s="18"/>
      <c r="BC479" s="18"/>
      <c r="BD479" s="110" t="s">
        <v>1178</v>
      </c>
      <c r="BE479" s="105" t="s">
        <v>1178</v>
      </c>
      <c r="BF479" s="105">
        <v>1</v>
      </c>
      <c r="BG479" s="105">
        <v>1</v>
      </c>
      <c r="BH479" s="105">
        <v>0.97499999999999998</v>
      </c>
      <c r="BI479" s="15" t="s">
        <v>1389</v>
      </c>
      <c r="BJ479" s="15">
        <v>1</v>
      </c>
    </row>
    <row r="480" spans="1:62" x14ac:dyDescent="0.25">
      <c r="A480" s="114">
        <f t="shared" si="14"/>
        <v>1</v>
      </c>
      <c r="B480" s="3">
        <v>134.25</v>
      </c>
      <c r="C480" s="3">
        <v>-15.25</v>
      </c>
      <c r="D480" s="3">
        <v>59670</v>
      </c>
      <c r="E480" s="14" t="s">
        <v>520</v>
      </c>
      <c r="F480" s="11">
        <v>479</v>
      </c>
      <c r="G480" s="13" t="s">
        <v>1063</v>
      </c>
      <c r="H480" s="18"/>
      <c r="I480" s="18"/>
      <c r="J480" s="24">
        <v>-15.278</v>
      </c>
      <c r="K480" s="24">
        <v>134.06100000000001</v>
      </c>
      <c r="L480" s="18">
        <f t="shared" si="15"/>
        <v>0</v>
      </c>
      <c r="M480" s="25">
        <v>32.75</v>
      </c>
      <c r="N480" s="22">
        <v>0.16800000000000001</v>
      </c>
      <c r="O480" s="22">
        <v>63.05</v>
      </c>
      <c r="P480" s="11">
        <v>37.85</v>
      </c>
      <c r="Q480" s="115">
        <v>69.266524329999996</v>
      </c>
      <c r="R480" s="115">
        <v>860.75105629999996</v>
      </c>
      <c r="S480" s="115">
        <v>288.45947289999998</v>
      </c>
      <c r="T480" s="115">
        <v>0</v>
      </c>
      <c r="U480" s="115">
        <v>6</v>
      </c>
      <c r="V480" s="111">
        <v>0.465499997</v>
      </c>
      <c r="W480" s="115">
        <v>1</v>
      </c>
      <c r="X480" s="18"/>
      <c r="Y480" s="90" t="e">
        <v>#DIV/0!</v>
      </c>
      <c r="Z480" s="121">
        <v>8.0472192067248746E-2</v>
      </c>
      <c r="AA480" s="105" t="s">
        <v>697</v>
      </c>
      <c r="AB480" s="24"/>
      <c r="AC480" s="18"/>
      <c r="AD480" s="18"/>
      <c r="AE480" s="18"/>
      <c r="AF480" s="57"/>
      <c r="AG480" s="18"/>
      <c r="AH480" s="18"/>
      <c r="AI480" s="18"/>
      <c r="AJ480" s="18"/>
      <c r="AK480" s="18"/>
      <c r="AL480" s="18"/>
      <c r="AM480" s="18"/>
      <c r="AN480" s="18"/>
      <c r="AO480" s="18"/>
      <c r="AP480" s="18"/>
      <c r="AQ480" s="18"/>
      <c r="AR480" s="18"/>
      <c r="AS480" s="18"/>
      <c r="AT480" s="18"/>
      <c r="AU480" s="18"/>
      <c r="AV480" s="18"/>
      <c r="AW480" s="18"/>
      <c r="AX480" s="18"/>
      <c r="AY480" s="18"/>
      <c r="AZ480" s="18"/>
      <c r="BA480" s="18"/>
      <c r="BB480" s="18"/>
      <c r="BC480" s="18"/>
      <c r="BD480" s="110" t="s">
        <v>1178</v>
      </c>
      <c r="BE480" s="105" t="s">
        <v>1178</v>
      </c>
      <c r="BF480" s="105">
        <v>1</v>
      </c>
      <c r="BG480" s="105">
        <v>1</v>
      </c>
      <c r="BH480" s="105">
        <v>0.98</v>
      </c>
      <c r="BI480" s="15" t="s">
        <v>1389</v>
      </c>
      <c r="BJ480" s="15">
        <v>1</v>
      </c>
    </row>
    <row r="481" spans="1:62" x14ac:dyDescent="0.25">
      <c r="A481" s="114">
        <f t="shared" si="14"/>
        <v>1</v>
      </c>
      <c r="B481" s="3">
        <v>136.25</v>
      </c>
      <c r="C481" s="3">
        <v>-15.25</v>
      </c>
      <c r="D481" s="3">
        <v>59674</v>
      </c>
      <c r="E481" s="47" t="s">
        <v>520</v>
      </c>
      <c r="F481" s="11">
        <v>480</v>
      </c>
      <c r="G481" s="13"/>
      <c r="H481" s="49"/>
      <c r="I481" s="49"/>
      <c r="J481" s="24">
        <v>-15.487</v>
      </c>
      <c r="K481" s="24">
        <v>136.148</v>
      </c>
      <c r="L481" s="18">
        <f t="shared" si="15"/>
        <v>0</v>
      </c>
      <c r="M481" s="49">
        <v>2.292420382</v>
      </c>
      <c r="N481" s="83"/>
      <c r="O481" s="83"/>
      <c r="P481" s="104">
        <v>2.292420382</v>
      </c>
      <c r="Q481" s="115">
        <v>93.749515259999995</v>
      </c>
      <c r="R481" s="115">
        <v>1012.594667</v>
      </c>
      <c r="S481" s="115">
        <v>417.30608469999999</v>
      </c>
      <c r="T481" s="115">
        <v>0</v>
      </c>
      <c r="U481" s="115">
        <v>6.5</v>
      </c>
      <c r="V481" s="111">
        <v>0.68953502200000005</v>
      </c>
      <c r="W481" s="115">
        <v>1</v>
      </c>
      <c r="X481" s="49"/>
      <c r="Y481" s="90" t="e">
        <v>#DIV/0!</v>
      </c>
      <c r="Z481" s="121">
        <v>9.2583457449289253E-2</v>
      </c>
      <c r="AA481" s="105" t="s">
        <v>697</v>
      </c>
      <c r="AB481" s="24"/>
      <c r="AC481" s="49"/>
      <c r="AD481" s="49"/>
      <c r="AE481" s="49"/>
      <c r="AF481" s="59"/>
      <c r="AG481" s="49"/>
      <c r="AH481" s="49"/>
      <c r="AI481" s="49"/>
      <c r="AJ481" s="49"/>
      <c r="AK481" s="49"/>
      <c r="AL481" s="49"/>
      <c r="AM481" s="49"/>
      <c r="AN481" s="49"/>
      <c r="AO481" s="49"/>
      <c r="AP481" s="49"/>
      <c r="AQ481" s="49"/>
      <c r="AR481" s="49"/>
      <c r="AS481" s="49"/>
      <c r="AT481" s="49"/>
      <c r="AU481" s="49"/>
      <c r="AV481" s="49"/>
      <c r="AW481" s="49"/>
      <c r="AX481" s="49"/>
      <c r="AY481" s="49"/>
      <c r="AZ481" s="49"/>
      <c r="BA481" s="49"/>
      <c r="BB481" s="49"/>
      <c r="BC481" s="49"/>
      <c r="BD481" s="110" t="s">
        <v>1178</v>
      </c>
      <c r="BE481" s="105" t="s">
        <v>1178</v>
      </c>
      <c r="BF481" s="105">
        <v>7.9999998000000003E-2</v>
      </c>
      <c r="BG481" s="105">
        <v>0.08</v>
      </c>
      <c r="BH481" s="105">
        <v>0.99</v>
      </c>
      <c r="BI481" s="15" t="s">
        <v>1389</v>
      </c>
      <c r="BJ481" s="15">
        <v>1</v>
      </c>
    </row>
    <row r="482" spans="1:62" x14ac:dyDescent="0.25">
      <c r="A482" s="114">
        <f t="shared" si="14"/>
        <v>1</v>
      </c>
      <c r="B482" s="3">
        <v>143.25</v>
      </c>
      <c r="C482" s="3">
        <v>-15.25</v>
      </c>
      <c r="D482" s="3">
        <v>59678</v>
      </c>
      <c r="E482" s="14" t="s">
        <v>520</v>
      </c>
      <c r="F482" s="11">
        <v>481</v>
      </c>
      <c r="G482" s="13"/>
      <c r="H482" s="18"/>
      <c r="I482" s="18"/>
      <c r="J482" s="24">
        <v>-15.092000000000001</v>
      </c>
      <c r="K482" s="24">
        <v>143.345</v>
      </c>
      <c r="L482" s="18">
        <f t="shared" si="15"/>
        <v>0</v>
      </c>
      <c r="M482" s="18">
        <v>27.93488584</v>
      </c>
      <c r="N482" s="22"/>
      <c r="O482" s="22"/>
      <c r="P482" s="11">
        <v>27.93488584</v>
      </c>
      <c r="Q482" s="115">
        <v>162.9954731</v>
      </c>
      <c r="R482" s="115">
        <v>1097.384904</v>
      </c>
      <c r="S482" s="115">
        <v>411.31848250000002</v>
      </c>
      <c r="T482" s="115">
        <v>0</v>
      </c>
      <c r="U482" s="115">
        <v>5.75</v>
      </c>
      <c r="V482" s="111">
        <v>0.65861248999999999</v>
      </c>
      <c r="W482" s="115">
        <v>0</v>
      </c>
      <c r="X482" s="18"/>
      <c r="Y482" s="90" t="e">
        <v>#DIV/0!</v>
      </c>
      <c r="Z482" s="121">
        <v>0.14853081402460666</v>
      </c>
      <c r="AA482" s="105" t="s">
        <v>697</v>
      </c>
      <c r="AB482" s="24"/>
      <c r="AC482" s="18"/>
      <c r="AD482" s="18"/>
      <c r="AE482" s="18"/>
      <c r="AF482" s="57"/>
      <c r="AG482" s="18"/>
      <c r="AH482" s="18"/>
      <c r="AI482" s="18"/>
      <c r="AJ482" s="18"/>
      <c r="AK482" s="18"/>
      <c r="AL482" s="18"/>
      <c r="AM482" s="18"/>
      <c r="AN482" s="18"/>
      <c r="AO482" s="18"/>
      <c r="AP482" s="18"/>
      <c r="AQ482" s="18"/>
      <c r="AR482" s="18"/>
      <c r="AS482" s="18"/>
      <c r="AT482" s="18"/>
      <c r="AU482" s="18"/>
      <c r="AV482" s="18"/>
      <c r="AW482" s="18"/>
      <c r="AX482" s="18"/>
      <c r="AY482" s="18"/>
      <c r="AZ482" s="18"/>
      <c r="BA482" s="18"/>
      <c r="BB482" s="18"/>
      <c r="BC482" s="18"/>
      <c r="BD482" s="110" t="s">
        <v>1178</v>
      </c>
      <c r="BE482" s="105" t="s">
        <v>1178</v>
      </c>
      <c r="BF482" s="105">
        <v>1</v>
      </c>
      <c r="BG482" s="105">
        <v>1</v>
      </c>
      <c r="BH482" s="105">
        <v>0.97499999999999998</v>
      </c>
      <c r="BI482" s="15" t="s">
        <v>1389</v>
      </c>
      <c r="BJ482" s="15">
        <v>0</v>
      </c>
    </row>
    <row r="483" spans="1:62" x14ac:dyDescent="0.25">
      <c r="A483" s="114">
        <f t="shared" si="14"/>
        <v>1</v>
      </c>
      <c r="B483" s="3">
        <v>145.25</v>
      </c>
      <c r="C483" s="3">
        <v>-15.25</v>
      </c>
      <c r="D483" s="3">
        <v>59682</v>
      </c>
      <c r="E483" s="47" t="s">
        <v>520</v>
      </c>
      <c r="F483" s="11">
        <v>482</v>
      </c>
      <c r="G483" s="13" t="s">
        <v>1062</v>
      </c>
      <c r="H483" s="49"/>
      <c r="I483" s="49"/>
      <c r="J483" s="24">
        <v>-15.483000000000001</v>
      </c>
      <c r="K483" s="24">
        <v>145.20699999999999</v>
      </c>
      <c r="L483" s="18">
        <f t="shared" si="15"/>
        <v>0</v>
      </c>
      <c r="M483" s="25">
        <v>104.69</v>
      </c>
      <c r="N483" s="83">
        <v>8.35</v>
      </c>
      <c r="O483" s="83">
        <v>257.08</v>
      </c>
      <c r="P483" s="104">
        <v>116.48</v>
      </c>
      <c r="Q483" s="115">
        <v>231.33113950000001</v>
      </c>
      <c r="R483" s="115">
        <v>1711.545595</v>
      </c>
      <c r="S483" s="115">
        <v>795.02908130000003</v>
      </c>
      <c r="T483" s="115">
        <v>0</v>
      </c>
      <c r="U483" s="115">
        <v>5.5</v>
      </c>
      <c r="V483" s="111">
        <v>0.64019995900000004</v>
      </c>
      <c r="W483" s="115">
        <v>0</v>
      </c>
      <c r="X483" s="49"/>
      <c r="Y483" s="90" t="e">
        <v>#DIV/0!</v>
      </c>
      <c r="Z483" s="121">
        <v>0.13515920353502267</v>
      </c>
      <c r="AA483" s="105" t="s">
        <v>697</v>
      </c>
      <c r="AB483" s="24"/>
      <c r="AC483" s="49"/>
      <c r="AD483" s="49"/>
      <c r="AE483" s="49"/>
      <c r="AF483" s="59"/>
      <c r="AG483" s="49"/>
      <c r="AH483" s="49"/>
      <c r="AI483" s="49"/>
      <c r="AJ483" s="49"/>
      <c r="AK483" s="49"/>
      <c r="AL483" s="49"/>
      <c r="AM483" s="49"/>
      <c r="AN483" s="49"/>
      <c r="AO483" s="49"/>
      <c r="AP483" s="49"/>
      <c r="AQ483" s="49"/>
      <c r="AR483" s="49"/>
      <c r="AS483" s="49"/>
      <c r="AT483" s="49"/>
      <c r="AU483" s="49"/>
      <c r="AV483" s="49"/>
      <c r="AW483" s="49"/>
      <c r="AX483" s="49"/>
      <c r="AY483" s="49"/>
      <c r="AZ483" s="49"/>
      <c r="BA483" s="49"/>
      <c r="BB483" s="49"/>
      <c r="BC483" s="49"/>
      <c r="BD483" s="110" t="s">
        <v>1178</v>
      </c>
      <c r="BE483" s="105" t="s">
        <v>1178</v>
      </c>
      <c r="BF483" s="105">
        <v>0.52974158000000005</v>
      </c>
      <c r="BG483" s="105">
        <v>0.53</v>
      </c>
      <c r="BH483" s="105">
        <v>0.97</v>
      </c>
      <c r="BI483" s="15" t="s">
        <v>1389</v>
      </c>
      <c r="BJ483" s="15">
        <v>0</v>
      </c>
    </row>
    <row r="484" spans="1:62" x14ac:dyDescent="0.25">
      <c r="A484" s="114">
        <f t="shared" si="14"/>
        <v>1</v>
      </c>
      <c r="B484" s="3">
        <v>128.25</v>
      </c>
      <c r="C484" s="3">
        <v>-15.75</v>
      </c>
      <c r="D484" s="3">
        <v>59840</v>
      </c>
      <c r="E484" s="14" t="s">
        <v>520</v>
      </c>
      <c r="F484" s="11">
        <v>483</v>
      </c>
      <c r="G484" s="13" t="s">
        <v>1062</v>
      </c>
      <c r="H484" s="18"/>
      <c r="I484" s="18"/>
      <c r="J484" s="24">
        <v>-15.59</v>
      </c>
      <c r="K484" s="24">
        <v>128.38</v>
      </c>
      <c r="L484" s="18">
        <f t="shared" si="15"/>
        <v>0</v>
      </c>
      <c r="M484" s="25">
        <v>0.46700000000000003</v>
      </c>
      <c r="N484" s="22">
        <v>0.13700000000000001</v>
      </c>
      <c r="O484" s="22">
        <v>1.31</v>
      </c>
      <c r="P484" s="11">
        <v>0.28899999999999998</v>
      </c>
      <c r="Q484" s="115">
        <v>63.810477259999999</v>
      </c>
      <c r="R484" s="115">
        <v>930.29805269999997</v>
      </c>
      <c r="S484" s="115">
        <v>281.08231280000001</v>
      </c>
      <c r="T484" s="115">
        <v>0</v>
      </c>
      <c r="U484" s="115">
        <v>5.25</v>
      </c>
      <c r="V484" s="111">
        <v>0.577552438</v>
      </c>
      <c r="W484" s="115">
        <v>1</v>
      </c>
      <c r="X484" s="18"/>
      <c r="Y484" s="90" t="e">
        <v>#DIV/0!</v>
      </c>
      <c r="Z484" s="121">
        <v>6.8591433761562681E-2</v>
      </c>
      <c r="AA484" s="105" t="s">
        <v>697</v>
      </c>
      <c r="AB484" s="24"/>
      <c r="AC484" s="18"/>
      <c r="AD484" s="18"/>
      <c r="AE484" s="18"/>
      <c r="AF484" s="57"/>
      <c r="AG484" s="18"/>
      <c r="AH484" s="18"/>
      <c r="AI484" s="18"/>
      <c r="AJ484" s="18"/>
      <c r="AK484" s="18"/>
      <c r="AL484" s="18"/>
      <c r="AM484" s="18"/>
      <c r="AN484" s="18"/>
      <c r="AO484" s="18"/>
      <c r="AP484" s="18"/>
      <c r="AQ484" s="18"/>
      <c r="AR484" s="18"/>
      <c r="AS484" s="18"/>
      <c r="AT484" s="18"/>
      <c r="AU484" s="18"/>
      <c r="AV484" s="18"/>
      <c r="AW484" s="18"/>
      <c r="AX484" s="18"/>
      <c r="AY484" s="18"/>
      <c r="AZ484" s="18"/>
      <c r="BA484" s="18"/>
      <c r="BB484" s="18"/>
      <c r="BC484" s="18"/>
      <c r="BD484" s="110" t="s">
        <v>1178</v>
      </c>
      <c r="BE484" s="105" t="s">
        <v>1178</v>
      </c>
      <c r="BF484" s="105">
        <v>0.99871111300000004</v>
      </c>
      <c r="BG484" s="105">
        <v>1</v>
      </c>
      <c r="BH484" s="105">
        <v>0.96499999999999997</v>
      </c>
      <c r="BI484" s="15" t="s">
        <v>1389</v>
      </c>
      <c r="BJ484" s="15">
        <v>1</v>
      </c>
    </row>
    <row r="485" spans="1:62" x14ac:dyDescent="0.25">
      <c r="A485" s="114">
        <f t="shared" si="14"/>
        <v>1</v>
      </c>
      <c r="B485" s="3">
        <v>128.75</v>
      </c>
      <c r="C485" s="3">
        <v>-15.75</v>
      </c>
      <c r="D485" s="3">
        <v>59841</v>
      </c>
      <c r="E485" s="14" t="s">
        <v>520</v>
      </c>
      <c r="F485" s="11">
        <v>484</v>
      </c>
      <c r="G485" s="13" t="s">
        <v>1081</v>
      </c>
      <c r="H485" s="18"/>
      <c r="I485" s="18"/>
      <c r="J485" s="24">
        <v>-15.84</v>
      </c>
      <c r="K485" s="24">
        <v>128.72</v>
      </c>
      <c r="L485" s="18">
        <f t="shared" si="15"/>
        <v>0</v>
      </c>
      <c r="M485" s="25">
        <v>28.46</v>
      </c>
      <c r="N485" s="22">
        <v>0.46</v>
      </c>
      <c r="O485" s="22">
        <v>176.55</v>
      </c>
      <c r="P485" s="11">
        <v>11.9</v>
      </c>
      <c r="Q485" s="115">
        <v>61.268833559999997</v>
      </c>
      <c r="R485" s="115">
        <v>911.88308640000002</v>
      </c>
      <c r="S485" s="115">
        <v>188.9365899</v>
      </c>
      <c r="T485" s="115">
        <v>0</v>
      </c>
      <c r="U485" s="115">
        <v>5.5</v>
      </c>
      <c r="V485" s="111">
        <v>0.57035994499999998</v>
      </c>
      <c r="W485" s="115">
        <v>1</v>
      </c>
      <c r="X485" s="18"/>
      <c r="Y485" s="90" t="e">
        <v>#DIV/0!</v>
      </c>
      <c r="Z485" s="121">
        <v>6.7189351875799844E-2</v>
      </c>
      <c r="AA485" s="105" t="s">
        <v>697</v>
      </c>
      <c r="AB485" s="24"/>
      <c r="AC485" s="18"/>
      <c r="AD485" s="18"/>
      <c r="AE485" s="18"/>
      <c r="AF485" s="57"/>
      <c r="AG485" s="18"/>
      <c r="AH485" s="18"/>
      <c r="AI485" s="18"/>
      <c r="AJ485" s="18"/>
      <c r="AK485" s="18"/>
      <c r="AL485" s="18"/>
      <c r="AM485" s="18"/>
      <c r="AN485" s="18"/>
      <c r="AO485" s="18"/>
      <c r="AP485" s="18"/>
      <c r="AQ485" s="18"/>
      <c r="AR485" s="18"/>
      <c r="AS485" s="18"/>
      <c r="AT485" s="18"/>
      <c r="AU485" s="18"/>
      <c r="AV485" s="18"/>
      <c r="AW485" s="18"/>
      <c r="AX485" s="18"/>
      <c r="AY485" s="18"/>
      <c r="AZ485" s="18"/>
      <c r="BA485" s="18"/>
      <c r="BB485" s="18"/>
      <c r="BC485" s="18"/>
      <c r="BD485" s="110" t="s">
        <v>1178</v>
      </c>
      <c r="BE485" s="105" t="s">
        <v>1178</v>
      </c>
      <c r="BF485" s="105">
        <v>1</v>
      </c>
      <c r="BG485" s="105">
        <v>1</v>
      </c>
      <c r="BH485" s="105">
        <v>0.97</v>
      </c>
      <c r="BI485" s="15" t="s">
        <v>1389</v>
      </c>
      <c r="BJ485" s="15">
        <v>1</v>
      </c>
    </row>
    <row r="486" spans="1:62" x14ac:dyDescent="0.25">
      <c r="A486" s="114">
        <f t="shared" si="14"/>
        <v>1</v>
      </c>
      <c r="B486" s="3">
        <v>129.25</v>
      </c>
      <c r="C486" s="3">
        <v>-15.75</v>
      </c>
      <c r="D486" s="3">
        <v>59842</v>
      </c>
      <c r="E486" s="14" t="s">
        <v>520</v>
      </c>
      <c r="F486" s="11">
        <v>485</v>
      </c>
      <c r="G486" s="13"/>
      <c r="H486" s="18"/>
      <c r="I486" s="18"/>
      <c r="J486" s="24">
        <v>-15.917</v>
      </c>
      <c r="K486" s="24">
        <v>129.25</v>
      </c>
      <c r="L486" s="18">
        <f t="shared" si="15"/>
        <v>0</v>
      </c>
      <c r="M486" s="25">
        <v>52.675769529999997</v>
      </c>
      <c r="N486" s="22">
        <v>24.79142001</v>
      </c>
      <c r="O486" s="22">
        <v>80.560119049999997</v>
      </c>
      <c r="P486" s="22">
        <v>52.675769529999997</v>
      </c>
      <c r="Q486" s="115">
        <v>123.0928418</v>
      </c>
      <c r="R486" s="115">
        <v>941.26928520000001</v>
      </c>
      <c r="S486" s="115">
        <v>360.59964230000003</v>
      </c>
      <c r="T486" s="115">
        <v>0</v>
      </c>
      <c r="U486" s="115">
        <v>5.75</v>
      </c>
      <c r="V486" s="111">
        <v>0.62448745999999999</v>
      </c>
      <c r="W486" s="115">
        <v>0</v>
      </c>
      <c r="X486" s="18"/>
      <c r="Y486" s="90" t="e">
        <v>#DIV/0!</v>
      </c>
      <c r="Z486" s="121">
        <v>0.13077324814110552</v>
      </c>
      <c r="AA486" s="105" t="s">
        <v>697</v>
      </c>
      <c r="AB486" s="24"/>
      <c r="AC486" s="18"/>
      <c r="AD486" s="18"/>
      <c r="AE486" s="18"/>
      <c r="AF486" s="57"/>
      <c r="AG486" s="18"/>
      <c r="AH486" s="18"/>
      <c r="AI486" s="18"/>
      <c r="AJ486" s="18"/>
      <c r="AK486" s="18"/>
      <c r="AL486" s="18"/>
      <c r="AM486" s="18"/>
      <c r="AN486" s="18"/>
      <c r="AO486" s="18"/>
      <c r="AP486" s="18"/>
      <c r="AQ486" s="18"/>
      <c r="AR486" s="18"/>
      <c r="AS486" s="18"/>
      <c r="AT486" s="18"/>
      <c r="AU486" s="18"/>
      <c r="AV486" s="18"/>
      <c r="AW486" s="18"/>
      <c r="AX486" s="18"/>
      <c r="AY486" s="18"/>
      <c r="AZ486" s="18"/>
      <c r="BA486" s="18"/>
      <c r="BB486" s="18"/>
      <c r="BC486" s="18"/>
      <c r="BD486" s="110" t="s">
        <v>1178</v>
      </c>
      <c r="BE486" s="105" t="s">
        <v>1178</v>
      </c>
      <c r="BF486" s="105">
        <v>1</v>
      </c>
      <c r="BG486" s="105">
        <v>1</v>
      </c>
      <c r="BH486" s="105">
        <v>0.97499999999999998</v>
      </c>
      <c r="BI486" s="15" t="s">
        <v>1389</v>
      </c>
      <c r="BJ486" s="15">
        <v>0</v>
      </c>
    </row>
    <row r="487" spans="1:62" x14ac:dyDescent="0.25">
      <c r="A487" s="114">
        <f t="shared" si="14"/>
        <v>1</v>
      </c>
      <c r="B487" s="3">
        <v>129.75</v>
      </c>
      <c r="C487" s="3">
        <v>-15.75</v>
      </c>
      <c r="D487" s="3">
        <v>59843</v>
      </c>
      <c r="E487" s="14" t="s">
        <v>520</v>
      </c>
      <c r="F487" s="11">
        <v>486</v>
      </c>
      <c r="G487" s="13"/>
      <c r="H487" s="18"/>
      <c r="I487" s="18"/>
      <c r="J487" s="24">
        <v>-15.505000000000001</v>
      </c>
      <c r="K487" s="24">
        <v>129.68799999999999</v>
      </c>
      <c r="L487" s="18">
        <f t="shared" si="15"/>
        <v>0</v>
      </c>
      <c r="M487" s="18">
        <v>119.26833329999999</v>
      </c>
      <c r="N487" s="22"/>
      <c r="O487" s="22"/>
      <c r="P487" s="11">
        <v>119.26833329999999</v>
      </c>
      <c r="Q487" s="115">
        <v>52.043647569999997</v>
      </c>
      <c r="R487" s="115">
        <v>933.3883664</v>
      </c>
      <c r="S487" s="115">
        <v>131.6552499</v>
      </c>
      <c r="T487" s="115">
        <v>0</v>
      </c>
      <c r="U487" s="115">
        <v>5</v>
      </c>
      <c r="V487" s="111">
        <v>0.61487996599999994</v>
      </c>
      <c r="W487" s="115">
        <v>1</v>
      </c>
      <c r="X487" s="18"/>
      <c r="Y487" s="90" t="e">
        <v>#DIV/0!</v>
      </c>
      <c r="Z487" s="121">
        <v>5.5757763269643691E-2</v>
      </c>
      <c r="AA487" s="105" t="s">
        <v>697</v>
      </c>
      <c r="AB487" s="24"/>
      <c r="AC487" s="18"/>
      <c r="AD487" s="18"/>
      <c r="AE487" s="18"/>
      <c r="AF487" s="57"/>
      <c r="AG487" s="18"/>
      <c r="AH487" s="18"/>
      <c r="AI487" s="18"/>
      <c r="AJ487" s="18"/>
      <c r="AK487" s="18"/>
      <c r="AL487" s="18"/>
      <c r="AM487" s="18"/>
      <c r="AN487" s="18"/>
      <c r="AO487" s="18"/>
      <c r="AP487" s="18"/>
      <c r="AQ487" s="18"/>
      <c r="AR487" s="18"/>
      <c r="AS487" s="18"/>
      <c r="AT487" s="18"/>
      <c r="AU487" s="18"/>
      <c r="AV487" s="18"/>
      <c r="AW487" s="18"/>
      <c r="AX487" s="18"/>
      <c r="AY487" s="18"/>
      <c r="AZ487" s="18"/>
      <c r="BA487" s="18"/>
      <c r="BB487" s="18"/>
      <c r="BC487" s="18"/>
      <c r="BD487" s="110" t="s">
        <v>1178</v>
      </c>
      <c r="BE487" s="105" t="s">
        <v>1178</v>
      </c>
      <c r="BF487" s="105">
        <v>1</v>
      </c>
      <c r="BG487" s="105">
        <v>1</v>
      </c>
      <c r="BH487" s="105">
        <v>0.96</v>
      </c>
      <c r="BI487" s="15" t="s">
        <v>1389</v>
      </c>
      <c r="BJ487" s="15">
        <v>1</v>
      </c>
    </row>
    <row r="488" spans="1:62" x14ac:dyDescent="0.25">
      <c r="A488" s="114">
        <f t="shared" si="14"/>
        <v>1</v>
      </c>
      <c r="B488" s="3">
        <v>130.25</v>
      </c>
      <c r="C488" s="3">
        <v>-15.75</v>
      </c>
      <c r="D488" s="3">
        <v>59844</v>
      </c>
      <c r="E488" s="14" t="s">
        <v>520</v>
      </c>
      <c r="F488" s="11">
        <v>487</v>
      </c>
      <c r="G488" s="13" t="s">
        <v>1054</v>
      </c>
      <c r="H488" s="18"/>
      <c r="I488" s="18"/>
      <c r="J488" s="24">
        <v>-15.944000000000001</v>
      </c>
      <c r="K488" s="24">
        <v>130.49600000000001</v>
      </c>
      <c r="L488" s="18">
        <f t="shared" si="15"/>
        <v>0</v>
      </c>
      <c r="M488" s="25">
        <v>35.4</v>
      </c>
      <c r="N488" s="22">
        <v>0.6</v>
      </c>
      <c r="O488" s="22">
        <v>125.35</v>
      </c>
      <c r="P488" s="11">
        <v>20.9</v>
      </c>
      <c r="Q488" s="115">
        <v>72.72133479</v>
      </c>
      <c r="R488" s="115">
        <v>958.38869090000003</v>
      </c>
      <c r="S488" s="115">
        <v>280.03326079999999</v>
      </c>
      <c r="T488" s="115">
        <v>0</v>
      </c>
      <c r="U488" s="115">
        <v>5.25</v>
      </c>
      <c r="V488" s="111">
        <v>0.63834744700000001</v>
      </c>
      <c r="W488" s="115">
        <v>1</v>
      </c>
      <c r="X488" s="18"/>
      <c r="Y488" s="90" t="e">
        <v>#DIV/0!</v>
      </c>
      <c r="Z488" s="121">
        <v>7.5878748855486983E-2</v>
      </c>
      <c r="AA488" s="105" t="s">
        <v>697</v>
      </c>
      <c r="AB488" s="24"/>
      <c r="AC488" s="18"/>
      <c r="AD488" s="18"/>
      <c r="AE488" s="18"/>
      <c r="AF488" s="57"/>
      <c r="AG488" s="18"/>
      <c r="AH488" s="18"/>
      <c r="AI488" s="18"/>
      <c r="AJ488" s="18"/>
      <c r="AK488" s="18"/>
      <c r="AL488" s="18"/>
      <c r="AM488" s="18"/>
      <c r="AN488" s="18"/>
      <c r="AO488" s="18"/>
      <c r="AP488" s="18"/>
      <c r="AQ488" s="18"/>
      <c r="AR488" s="18"/>
      <c r="AS488" s="18"/>
      <c r="AT488" s="18"/>
      <c r="AU488" s="18"/>
      <c r="AV488" s="18"/>
      <c r="AW488" s="18"/>
      <c r="AX488" s="18"/>
      <c r="AY488" s="18"/>
      <c r="AZ488" s="18"/>
      <c r="BA488" s="18"/>
      <c r="BB488" s="18"/>
      <c r="BC488" s="18"/>
      <c r="BD488" s="110" t="s">
        <v>1178</v>
      </c>
      <c r="BE488" s="105" t="s">
        <v>1178</v>
      </c>
      <c r="BF488" s="105">
        <v>0.99999713800000001</v>
      </c>
      <c r="BG488" s="105">
        <v>1</v>
      </c>
      <c r="BH488" s="105">
        <v>0.96499999999999997</v>
      </c>
      <c r="BI488" s="15" t="s">
        <v>1389</v>
      </c>
      <c r="BJ488" s="15">
        <v>1</v>
      </c>
    </row>
    <row r="489" spans="1:62" x14ac:dyDescent="0.25">
      <c r="A489" s="114">
        <f t="shared" si="14"/>
        <v>1</v>
      </c>
      <c r="B489" s="3">
        <v>130.75</v>
      </c>
      <c r="C489" s="3">
        <v>-15.75</v>
      </c>
      <c r="D489" s="3">
        <v>59845</v>
      </c>
      <c r="E489" s="14" t="s">
        <v>520</v>
      </c>
      <c r="F489" s="11">
        <v>488</v>
      </c>
      <c r="G489" s="13"/>
      <c r="H489" s="18"/>
      <c r="I489" s="18"/>
      <c r="J489" s="24">
        <v>-15.788</v>
      </c>
      <c r="K489" s="24">
        <v>130.53299999999999</v>
      </c>
      <c r="L489" s="18">
        <f t="shared" si="15"/>
        <v>0</v>
      </c>
      <c r="M489" s="25">
        <v>38.761004764999996</v>
      </c>
      <c r="N489" s="22">
        <v>35.711769230000002</v>
      </c>
      <c r="O489" s="22">
        <v>41.810240299999997</v>
      </c>
      <c r="P489" s="22">
        <v>38.761004764999996</v>
      </c>
      <c r="Q489" s="115">
        <v>70.586275189999995</v>
      </c>
      <c r="R489" s="115">
        <v>891.64910980000002</v>
      </c>
      <c r="S489" s="115">
        <v>255.50109380000001</v>
      </c>
      <c r="T489" s="115">
        <v>0</v>
      </c>
      <c r="U489" s="115">
        <v>5.5</v>
      </c>
      <c r="V489" s="111">
        <v>0.64165496799999999</v>
      </c>
      <c r="W489" s="115">
        <v>1</v>
      </c>
      <c r="X489" s="18"/>
      <c r="Y489" s="90" t="e">
        <v>#DIV/0!</v>
      </c>
      <c r="Z489" s="121">
        <v>7.9163736514361385E-2</v>
      </c>
      <c r="AA489" s="105" t="s">
        <v>697</v>
      </c>
      <c r="AB489" s="24"/>
      <c r="AC489" s="18"/>
      <c r="AD489" s="18"/>
      <c r="AE489" s="18"/>
      <c r="AF489" s="57"/>
      <c r="AG489" s="18"/>
      <c r="AH489" s="18"/>
      <c r="AI489" s="18"/>
      <c r="AJ489" s="18"/>
      <c r="AK489" s="18"/>
      <c r="AL489" s="18"/>
      <c r="AM489" s="18"/>
      <c r="AN489" s="18"/>
      <c r="AO489" s="18"/>
      <c r="AP489" s="18"/>
      <c r="AQ489" s="18"/>
      <c r="AR489" s="18"/>
      <c r="AS489" s="18"/>
      <c r="AT489" s="18"/>
      <c r="AU489" s="18"/>
      <c r="AV489" s="18"/>
      <c r="AW489" s="18"/>
      <c r="AX489" s="18"/>
      <c r="AY489" s="18"/>
      <c r="AZ489" s="18"/>
      <c r="BA489" s="18"/>
      <c r="BB489" s="18"/>
      <c r="BC489" s="18"/>
      <c r="BD489" s="110" t="s">
        <v>1178</v>
      </c>
      <c r="BE489" s="105" t="s">
        <v>1178</v>
      </c>
      <c r="BF489" s="105">
        <v>1</v>
      </c>
      <c r="BG489" s="105">
        <v>1</v>
      </c>
      <c r="BH489" s="105">
        <v>0.97</v>
      </c>
      <c r="BI489" s="15" t="s">
        <v>1389</v>
      </c>
      <c r="BJ489" s="15">
        <v>1</v>
      </c>
    </row>
    <row r="490" spans="1:62" x14ac:dyDescent="0.25">
      <c r="A490" s="114">
        <f t="shared" si="14"/>
        <v>1</v>
      </c>
      <c r="B490" s="3">
        <v>131.25</v>
      </c>
      <c r="C490" s="3">
        <v>-15.75</v>
      </c>
      <c r="D490" s="3">
        <v>59846</v>
      </c>
      <c r="E490" s="14" t="s">
        <v>520</v>
      </c>
      <c r="F490" s="11">
        <v>489</v>
      </c>
      <c r="G490" s="13" t="s">
        <v>1042</v>
      </c>
      <c r="H490" s="18"/>
      <c r="I490" s="18"/>
      <c r="J490" s="24">
        <v>-15.516</v>
      </c>
      <c r="K490" s="24">
        <v>131.304</v>
      </c>
      <c r="L490" s="18">
        <f t="shared" si="15"/>
        <v>0</v>
      </c>
      <c r="M490" s="25">
        <v>26.638823437500001</v>
      </c>
      <c r="N490" s="22">
        <v>10.81492866</v>
      </c>
      <c r="O490" s="22">
        <v>43.682186590000001</v>
      </c>
      <c r="P490" s="11">
        <v>26.029089249999998</v>
      </c>
      <c r="Q490" s="115">
        <v>52.120888389999998</v>
      </c>
      <c r="R490" s="115">
        <v>872.76469759999998</v>
      </c>
      <c r="S490" s="115">
        <v>122.87679489999999</v>
      </c>
      <c r="T490" s="115">
        <v>0</v>
      </c>
      <c r="U490" s="115">
        <v>5.25</v>
      </c>
      <c r="V490" s="111">
        <v>0.63834744700000001</v>
      </c>
      <c r="W490" s="115">
        <v>1</v>
      </c>
      <c r="X490" s="18"/>
      <c r="Y490" s="90" t="e">
        <v>#DIV/0!</v>
      </c>
      <c r="Z490" s="121">
        <v>5.9719290363676306E-2</v>
      </c>
      <c r="AA490" s="105" t="s">
        <v>697</v>
      </c>
      <c r="AB490" s="24"/>
      <c r="AC490" s="18"/>
      <c r="AD490" s="18"/>
      <c r="AE490" s="18"/>
      <c r="AF490" s="57"/>
      <c r="AG490" s="18"/>
      <c r="AH490" s="18"/>
      <c r="AI490" s="18"/>
      <c r="AJ490" s="18"/>
      <c r="AK490" s="18"/>
      <c r="AL490" s="18"/>
      <c r="AM490" s="18"/>
      <c r="AN490" s="18"/>
      <c r="AO490" s="18"/>
      <c r="AP490" s="18"/>
      <c r="AQ490" s="18"/>
      <c r="AR490" s="18"/>
      <c r="AS490" s="18"/>
      <c r="AT490" s="18"/>
      <c r="AU490" s="18"/>
      <c r="AV490" s="18"/>
      <c r="AW490" s="18"/>
      <c r="AX490" s="18"/>
      <c r="AY490" s="18"/>
      <c r="AZ490" s="18"/>
      <c r="BA490" s="18"/>
      <c r="BB490" s="18"/>
      <c r="BC490" s="18"/>
      <c r="BD490" s="110" t="s">
        <v>1178</v>
      </c>
      <c r="BE490" s="105" t="s">
        <v>1178</v>
      </c>
      <c r="BF490" s="105">
        <v>1</v>
      </c>
      <c r="BG490" s="105">
        <v>1</v>
      </c>
      <c r="BH490" s="105">
        <v>0.96499999999999997</v>
      </c>
      <c r="BI490" s="15" t="s">
        <v>1389</v>
      </c>
      <c r="BJ490" s="15">
        <v>1</v>
      </c>
    </row>
    <row r="491" spans="1:62" x14ac:dyDescent="0.25">
      <c r="A491" s="114">
        <f t="shared" si="14"/>
        <v>1</v>
      </c>
      <c r="B491" s="3">
        <v>131.75</v>
      </c>
      <c r="C491" s="3">
        <v>-15.75</v>
      </c>
      <c r="D491" s="3">
        <v>59847</v>
      </c>
      <c r="E491" s="14" t="s">
        <v>520</v>
      </c>
      <c r="F491" s="11">
        <v>490</v>
      </c>
      <c r="G491" s="13" t="s">
        <v>1042</v>
      </c>
      <c r="H491" s="18"/>
      <c r="I491" s="18"/>
      <c r="J491" s="24">
        <v>-15.835000000000001</v>
      </c>
      <c r="K491" s="24">
        <v>131.798</v>
      </c>
      <c r="L491" s="18">
        <f t="shared" si="15"/>
        <v>0</v>
      </c>
      <c r="M491" s="25">
        <v>21.125726838750001</v>
      </c>
      <c r="N491" s="22">
        <v>1.6236593050000001</v>
      </c>
      <c r="O491" s="22">
        <v>50.519822220000002</v>
      </c>
      <c r="P491" s="11">
        <v>16.179712915</v>
      </c>
      <c r="Q491" s="115">
        <v>35.042220800000003</v>
      </c>
      <c r="R491" s="115">
        <v>896.80094659999997</v>
      </c>
      <c r="S491" s="115">
        <v>91.811604399999993</v>
      </c>
      <c r="T491" s="115">
        <v>0.14538862799999999</v>
      </c>
      <c r="U491" s="115">
        <v>4.3</v>
      </c>
      <c r="V491" s="111">
        <v>0.45556250199999998</v>
      </c>
      <c r="W491" s="115">
        <v>1</v>
      </c>
      <c r="X491" s="18"/>
      <c r="Y491" s="90" t="e">
        <v>#DIV/0!</v>
      </c>
      <c r="Z491" s="121">
        <v>3.9074692034111708E-2</v>
      </c>
      <c r="AA491" s="105" t="s">
        <v>697</v>
      </c>
      <c r="AB491" s="24"/>
      <c r="AC491" s="18"/>
      <c r="AD491" s="18"/>
      <c r="AE491" s="18"/>
      <c r="AF491" s="57"/>
      <c r="AG491" s="18"/>
      <c r="AH491" s="18"/>
      <c r="AI491" s="18"/>
      <c r="AJ491" s="18"/>
      <c r="AK491" s="18"/>
      <c r="AL491" s="18"/>
      <c r="AM491" s="18"/>
      <c r="AN491" s="18"/>
      <c r="AO491" s="18"/>
      <c r="AP491" s="18"/>
      <c r="AQ491" s="18"/>
      <c r="AR491" s="18"/>
      <c r="AS491" s="18"/>
      <c r="AT491" s="18"/>
      <c r="AU491" s="18"/>
      <c r="AV491" s="18"/>
      <c r="AW491" s="18"/>
      <c r="AX491" s="18"/>
      <c r="AY491" s="18"/>
      <c r="AZ491" s="18"/>
      <c r="BA491" s="18"/>
      <c r="BB491" s="18"/>
      <c r="BC491" s="18"/>
      <c r="BD491" s="110" t="s">
        <v>1178</v>
      </c>
      <c r="BE491" s="105" t="s">
        <v>1178</v>
      </c>
      <c r="BF491" s="105">
        <v>1</v>
      </c>
      <c r="BG491" s="105">
        <v>1</v>
      </c>
      <c r="BH491" s="105">
        <v>0.92500000000000004</v>
      </c>
      <c r="BI491" s="15" t="s">
        <v>1389</v>
      </c>
      <c r="BJ491" s="15">
        <v>0</v>
      </c>
    </row>
    <row r="492" spans="1:62" ht="14.4" x14ac:dyDescent="0.25">
      <c r="A492" s="114">
        <f t="shared" si="14"/>
        <v>1</v>
      </c>
      <c r="B492" s="3">
        <v>132.25</v>
      </c>
      <c r="C492" s="3">
        <v>-15.75</v>
      </c>
      <c r="D492" s="3">
        <v>59848</v>
      </c>
      <c r="E492" s="14" t="s">
        <v>520</v>
      </c>
      <c r="F492" s="11">
        <v>491</v>
      </c>
      <c r="G492" s="13" t="s">
        <v>1604</v>
      </c>
      <c r="H492" s="18" t="s">
        <v>1606</v>
      </c>
      <c r="I492" s="18"/>
      <c r="J492" s="24">
        <v>-15.733000000000001</v>
      </c>
      <c r="K492" s="24">
        <v>132.125</v>
      </c>
      <c r="L492" s="18">
        <f t="shared" si="15"/>
        <v>0</v>
      </c>
      <c r="M492" s="25">
        <v>7.0105659363333332</v>
      </c>
      <c r="N492" s="22">
        <v>0.29614474400000002</v>
      </c>
      <c r="O492" s="22">
        <v>34.16845644</v>
      </c>
      <c r="P492" s="11">
        <v>1.4639271014999999</v>
      </c>
      <c r="Q492" s="115">
        <v>85.902528119999999</v>
      </c>
      <c r="R492" s="115">
        <v>922.41031940000005</v>
      </c>
      <c r="S492" s="115">
        <v>151.34489260000001</v>
      </c>
      <c r="T492" s="115">
        <v>0</v>
      </c>
      <c r="U492" s="115">
        <v>5</v>
      </c>
      <c r="V492" s="111">
        <v>0.959999979</v>
      </c>
      <c r="W492" s="115">
        <v>0</v>
      </c>
      <c r="X492" s="18">
        <v>736.7</v>
      </c>
      <c r="Y492" s="90">
        <v>9.5161747472965012E-3</v>
      </c>
      <c r="Z492" s="121">
        <v>9.3128325124672548E-2</v>
      </c>
      <c r="AA492" s="105" t="s">
        <v>697</v>
      </c>
      <c r="AB492" s="24"/>
      <c r="AC492" s="18"/>
      <c r="AD492" s="18"/>
      <c r="AE492" t="s">
        <v>1602</v>
      </c>
      <c r="AF492" s="57" t="s">
        <v>1601</v>
      </c>
      <c r="AG492" s="18" t="s">
        <v>1600</v>
      </c>
      <c r="AH492" s="18"/>
      <c r="AI492" s="18"/>
      <c r="AJ492" s="18"/>
      <c r="AK492" s="18"/>
      <c r="AL492" s="18"/>
      <c r="AM492" s="18"/>
      <c r="AN492" s="18"/>
      <c r="AO492" s="18"/>
      <c r="AP492" s="18"/>
      <c r="AQ492" s="18"/>
      <c r="AR492" s="18"/>
      <c r="AS492" s="18"/>
      <c r="AT492" s="18"/>
      <c r="AU492" s="18"/>
      <c r="AV492" s="18"/>
      <c r="AW492" s="18"/>
      <c r="AX492" s="18"/>
      <c r="AY492" s="18"/>
      <c r="AZ492" s="18"/>
      <c r="BA492" s="18"/>
      <c r="BB492" s="18"/>
      <c r="BC492" s="18"/>
      <c r="BD492" s="110" t="s">
        <v>1178</v>
      </c>
      <c r="BE492" s="105" t="s">
        <v>1178</v>
      </c>
      <c r="BF492" s="105">
        <v>1</v>
      </c>
      <c r="BG492" s="105">
        <v>1</v>
      </c>
      <c r="BH492" s="105">
        <v>0.96</v>
      </c>
      <c r="BI492" s="15" t="s">
        <v>1389</v>
      </c>
      <c r="BJ492" s="15">
        <v>0</v>
      </c>
    </row>
    <row r="493" spans="1:62" x14ac:dyDescent="0.25">
      <c r="A493" s="114">
        <f t="shared" si="14"/>
        <v>1</v>
      </c>
      <c r="B493" s="3">
        <v>132.75</v>
      </c>
      <c r="C493" s="3">
        <v>-15.75</v>
      </c>
      <c r="D493" s="3">
        <v>59849</v>
      </c>
      <c r="E493" s="14" t="s">
        <v>520</v>
      </c>
      <c r="F493" s="11">
        <v>492</v>
      </c>
      <c r="G493" s="13" t="s">
        <v>1066</v>
      </c>
      <c r="H493" s="18"/>
      <c r="I493" s="18"/>
      <c r="J493" s="24">
        <v>-15.999000000000001</v>
      </c>
      <c r="K493" s="24">
        <v>132.64400000000001</v>
      </c>
      <c r="L493" s="18">
        <f t="shared" si="15"/>
        <v>0</v>
      </c>
      <c r="M493" s="25">
        <v>40.619999999999997</v>
      </c>
      <c r="N493" s="22">
        <v>3</v>
      </c>
      <c r="O493" s="22">
        <v>116.62</v>
      </c>
      <c r="P493" s="11">
        <v>32.244999999999997</v>
      </c>
      <c r="Q493" s="115">
        <v>55.248253720000001</v>
      </c>
      <c r="R493" s="115">
        <v>907.45273789999999</v>
      </c>
      <c r="S493" s="115">
        <v>110.61774870000001</v>
      </c>
      <c r="T493" s="115">
        <v>0</v>
      </c>
      <c r="U493" s="115">
        <v>4.75</v>
      </c>
      <c r="V493" s="111">
        <v>0.954999983</v>
      </c>
      <c r="W493" s="115">
        <v>1</v>
      </c>
      <c r="X493" s="18"/>
      <c r="Y493" s="90" t="e">
        <v>#DIV/0!</v>
      </c>
      <c r="Z493" s="121">
        <v>6.0882789159854789E-2</v>
      </c>
      <c r="AA493" s="105" t="s">
        <v>697</v>
      </c>
      <c r="AB493" s="24"/>
      <c r="AC493" s="18"/>
      <c r="AD493" s="18"/>
      <c r="AE493" s="18"/>
      <c r="AF493" s="57"/>
      <c r="AG493" s="18"/>
      <c r="AH493" s="18"/>
      <c r="AI493" s="18"/>
      <c r="AJ493" s="18"/>
      <c r="AK493" s="18"/>
      <c r="AL493" s="18"/>
      <c r="AM493" s="18"/>
      <c r="AN493" s="18"/>
      <c r="AO493" s="18"/>
      <c r="AP493" s="18"/>
      <c r="AQ493" s="18"/>
      <c r="AR493" s="18"/>
      <c r="AS493" s="18"/>
      <c r="AT493" s="18"/>
      <c r="AU493" s="18"/>
      <c r="AV493" s="18"/>
      <c r="AW493" s="18"/>
      <c r="AX493" s="18"/>
      <c r="AY493" s="18"/>
      <c r="AZ493" s="18"/>
      <c r="BA493" s="18"/>
      <c r="BB493" s="18"/>
      <c r="BC493" s="18"/>
      <c r="BD493" s="110" t="s">
        <v>1178</v>
      </c>
      <c r="BE493" s="105" t="s">
        <v>1178</v>
      </c>
      <c r="BF493" s="105">
        <v>1</v>
      </c>
      <c r="BG493" s="105">
        <v>1</v>
      </c>
      <c r="BH493" s="105">
        <v>0.95499999999999996</v>
      </c>
      <c r="BI493" s="15" t="s">
        <v>1389</v>
      </c>
      <c r="BJ493" s="15">
        <v>1</v>
      </c>
    </row>
    <row r="494" spans="1:62" x14ac:dyDescent="0.25">
      <c r="A494" s="114">
        <f t="shared" si="14"/>
        <v>1</v>
      </c>
      <c r="B494" s="3">
        <v>133.25</v>
      </c>
      <c r="C494" s="3">
        <v>-15.75</v>
      </c>
      <c r="D494" s="3">
        <v>59850</v>
      </c>
      <c r="E494" s="14" t="s">
        <v>520</v>
      </c>
      <c r="F494" s="11">
        <v>493</v>
      </c>
      <c r="G494" s="13" t="s">
        <v>1101</v>
      </c>
      <c r="H494" s="18"/>
      <c r="I494" s="18"/>
      <c r="J494" s="24">
        <v>-15.867000000000001</v>
      </c>
      <c r="K494" s="24">
        <v>133.40600000000001</v>
      </c>
      <c r="L494" s="18">
        <f t="shared" si="15"/>
        <v>0</v>
      </c>
      <c r="M494" s="25">
        <v>1.4847604965999999</v>
      </c>
      <c r="N494" s="22">
        <v>1.004578014</v>
      </c>
      <c r="O494" s="22">
        <v>1.7509815950000001</v>
      </c>
      <c r="P494" s="11">
        <v>1.543879781</v>
      </c>
      <c r="Q494" s="115">
        <v>53.374901719999997</v>
      </c>
      <c r="R494" s="115">
        <v>886.37450390000004</v>
      </c>
      <c r="S494" s="115">
        <v>107.7119139</v>
      </c>
      <c r="T494" s="115">
        <v>0</v>
      </c>
      <c r="U494" s="115">
        <v>4.75</v>
      </c>
      <c r="V494" s="111">
        <v>0.954999983</v>
      </c>
      <c r="W494" s="115">
        <v>1</v>
      </c>
      <c r="X494" s="18"/>
      <c r="Y494" s="90" t="e">
        <v>#DIV/0!</v>
      </c>
      <c r="Z494" s="121">
        <v>6.0217099528989383E-2</v>
      </c>
      <c r="AA494" s="105" t="s">
        <v>697</v>
      </c>
      <c r="AB494" s="24"/>
      <c r="AC494" s="18"/>
      <c r="AD494" s="18"/>
      <c r="AE494" s="18"/>
      <c r="AF494" s="57"/>
      <c r="AG494" s="18"/>
      <c r="AH494" s="18"/>
      <c r="AI494" s="18"/>
      <c r="AJ494" s="18"/>
      <c r="AK494" s="18"/>
      <c r="AL494" s="18"/>
      <c r="AM494" s="18"/>
      <c r="AN494" s="18"/>
      <c r="AO494" s="18"/>
      <c r="AP494" s="18"/>
      <c r="AQ494" s="18"/>
      <c r="AR494" s="18"/>
      <c r="AS494" s="18"/>
      <c r="AT494" s="18"/>
      <c r="AU494" s="18"/>
      <c r="AV494" s="18"/>
      <c r="AW494" s="18"/>
      <c r="AX494" s="18"/>
      <c r="AY494" s="18"/>
      <c r="AZ494" s="18"/>
      <c r="BA494" s="18"/>
      <c r="BB494" s="18"/>
      <c r="BC494" s="18"/>
      <c r="BD494" s="110" t="s">
        <v>1178</v>
      </c>
      <c r="BE494" s="105" t="s">
        <v>1178</v>
      </c>
      <c r="BF494" s="105">
        <v>1</v>
      </c>
      <c r="BG494" s="105">
        <v>1</v>
      </c>
      <c r="BH494" s="105">
        <v>0.95499999999999996</v>
      </c>
      <c r="BI494" s="15" t="s">
        <v>1389</v>
      </c>
      <c r="BJ494" s="15">
        <v>1</v>
      </c>
    </row>
    <row r="495" spans="1:62" x14ac:dyDescent="0.25">
      <c r="A495" s="114">
        <f t="shared" si="14"/>
        <v>1</v>
      </c>
      <c r="B495" s="3">
        <v>134.25</v>
      </c>
      <c r="C495" s="3">
        <v>-15.75</v>
      </c>
      <c r="D495" s="3">
        <v>59852</v>
      </c>
      <c r="E495" s="14" t="s">
        <v>520</v>
      </c>
      <c r="F495" s="11">
        <v>494</v>
      </c>
      <c r="G495" s="13"/>
      <c r="H495" s="18"/>
      <c r="I495" s="18"/>
      <c r="J495" s="24">
        <v>-15.859</v>
      </c>
      <c r="K495" s="24">
        <v>134.21899999999999</v>
      </c>
      <c r="L495" s="18">
        <f t="shared" si="15"/>
        <v>0</v>
      </c>
      <c r="M495" s="25">
        <v>19.432400000000001</v>
      </c>
      <c r="N495" s="22">
        <v>7.8559999999999999</v>
      </c>
      <c r="O495" s="22">
        <v>31.008800000000001</v>
      </c>
      <c r="P495" s="22">
        <v>19.432400000000001</v>
      </c>
      <c r="Q495" s="115">
        <v>53.906290970000001</v>
      </c>
      <c r="R495" s="115">
        <v>847.30647480000005</v>
      </c>
      <c r="S495" s="115">
        <v>243.4813245</v>
      </c>
      <c r="T495" s="115">
        <v>0</v>
      </c>
      <c r="U495" s="115">
        <v>5.25</v>
      </c>
      <c r="V495" s="111">
        <v>0.45837497700000002</v>
      </c>
      <c r="W495" s="115">
        <v>1</v>
      </c>
      <c r="X495" s="18"/>
      <c r="Y495" s="90" t="e">
        <v>#DIV/0!</v>
      </c>
      <c r="Z495" s="121">
        <v>6.3620770728127787E-2</v>
      </c>
      <c r="AA495" s="105" t="s">
        <v>697</v>
      </c>
      <c r="AB495" s="24"/>
      <c r="AC495" s="18"/>
      <c r="AD495" s="18"/>
      <c r="AE495" s="18"/>
      <c r="AF495" s="57"/>
      <c r="AG495" s="18"/>
      <c r="AH495" s="18"/>
      <c r="AI495" s="18"/>
      <c r="AJ495" s="18"/>
      <c r="AK495" s="18"/>
      <c r="AL495" s="18"/>
      <c r="AM495" s="18"/>
      <c r="AN495" s="18"/>
      <c r="AO495" s="18"/>
      <c r="AP495" s="18"/>
      <c r="AQ495" s="18"/>
      <c r="AR495" s="18"/>
      <c r="AS495" s="18"/>
      <c r="AT495" s="18"/>
      <c r="AU495" s="18"/>
      <c r="AV495" s="18"/>
      <c r="AW495" s="18"/>
      <c r="AX495" s="18"/>
      <c r="AY495" s="18"/>
      <c r="AZ495" s="18"/>
      <c r="BA495" s="18"/>
      <c r="BB495" s="18"/>
      <c r="BC495" s="18"/>
      <c r="BD495" s="110" t="s">
        <v>1178</v>
      </c>
      <c r="BE495" s="105" t="s">
        <v>1178</v>
      </c>
      <c r="BF495" s="105">
        <v>1</v>
      </c>
      <c r="BG495" s="105">
        <v>1</v>
      </c>
      <c r="BH495" s="105">
        <v>0.96499999999999997</v>
      </c>
      <c r="BI495" s="15" t="s">
        <v>1389</v>
      </c>
      <c r="BJ495" s="15">
        <v>1</v>
      </c>
    </row>
    <row r="496" spans="1:62" x14ac:dyDescent="0.25">
      <c r="A496" s="114">
        <f t="shared" si="14"/>
        <v>1</v>
      </c>
      <c r="B496" s="3">
        <v>135.25</v>
      </c>
      <c r="C496" s="3">
        <v>-15.75</v>
      </c>
      <c r="D496" s="3">
        <v>59854</v>
      </c>
      <c r="E496" s="14" t="s">
        <v>520</v>
      </c>
      <c r="F496" s="11">
        <v>495</v>
      </c>
      <c r="G496" s="13"/>
      <c r="H496" s="18"/>
      <c r="I496" s="18"/>
      <c r="J496" s="24">
        <v>-15.574999999999999</v>
      </c>
      <c r="K496" s="24">
        <v>135.43</v>
      </c>
      <c r="L496" s="18">
        <f t="shared" si="15"/>
        <v>0</v>
      </c>
      <c r="M496" s="18">
        <v>39.362142859999999</v>
      </c>
      <c r="N496" s="22"/>
      <c r="O496" s="22"/>
      <c r="P496" s="11">
        <v>39.362142859999999</v>
      </c>
      <c r="Q496" s="115">
        <v>68.810835800000007</v>
      </c>
      <c r="R496" s="115">
        <v>883.71627249999995</v>
      </c>
      <c r="S496" s="115">
        <v>311.09344920000001</v>
      </c>
      <c r="T496" s="115">
        <v>0</v>
      </c>
      <c r="U496" s="115">
        <v>5.75</v>
      </c>
      <c r="V496" s="111">
        <v>0.46068751800000002</v>
      </c>
      <c r="W496" s="115">
        <v>1</v>
      </c>
      <c r="X496" s="18"/>
      <c r="Y496" s="90" t="e">
        <v>#DIV/0!</v>
      </c>
      <c r="Z496" s="121">
        <v>7.7865303538044758E-2</v>
      </c>
      <c r="AA496" s="105" t="s">
        <v>697</v>
      </c>
      <c r="AB496" s="24"/>
      <c r="AC496" s="18"/>
      <c r="AD496" s="18"/>
      <c r="AE496" s="18"/>
      <c r="AF496" s="57"/>
      <c r="AG496" s="18"/>
      <c r="AH496" s="18"/>
      <c r="AI496" s="18"/>
      <c r="AJ496" s="18"/>
      <c r="AK496" s="18"/>
      <c r="AL496" s="18"/>
      <c r="AM496" s="18"/>
      <c r="AN496" s="18"/>
      <c r="AO496" s="18"/>
      <c r="AP496" s="18"/>
      <c r="AQ496" s="18"/>
      <c r="AR496" s="18"/>
      <c r="AS496" s="18"/>
      <c r="AT496" s="18"/>
      <c r="AU496" s="18"/>
      <c r="AV496" s="18"/>
      <c r="AW496" s="18"/>
      <c r="AX496" s="18"/>
      <c r="AY496" s="18"/>
      <c r="AZ496" s="18"/>
      <c r="BA496" s="18"/>
      <c r="BB496" s="18"/>
      <c r="BC496" s="18"/>
      <c r="BD496" s="110" t="s">
        <v>1178</v>
      </c>
      <c r="BE496" s="105" t="s">
        <v>1178</v>
      </c>
      <c r="BF496" s="105">
        <v>0.99984060299999999</v>
      </c>
      <c r="BG496" s="105">
        <v>1</v>
      </c>
      <c r="BH496" s="105">
        <v>0.97499999999999998</v>
      </c>
      <c r="BI496" s="15" t="s">
        <v>1389</v>
      </c>
      <c r="BJ496" s="15">
        <v>1</v>
      </c>
    </row>
    <row r="497" spans="1:62" x14ac:dyDescent="0.25">
      <c r="A497" s="114">
        <f t="shared" si="14"/>
        <v>1</v>
      </c>
      <c r="B497" s="3">
        <v>135.75</v>
      </c>
      <c r="C497" s="3">
        <v>-15.75</v>
      </c>
      <c r="D497" s="3">
        <v>59855</v>
      </c>
      <c r="E497" s="14" t="s">
        <v>520</v>
      </c>
      <c r="F497" s="11">
        <v>496</v>
      </c>
      <c r="G497" s="13" t="s">
        <v>1061</v>
      </c>
      <c r="H497" s="18"/>
      <c r="I497" s="18"/>
      <c r="J497" s="24">
        <v>-15.792</v>
      </c>
      <c r="K497" s="24">
        <v>135.59100000000001</v>
      </c>
      <c r="L497" s="18">
        <f t="shared" si="15"/>
        <v>0</v>
      </c>
      <c r="M497" s="25">
        <v>62.188337963333332</v>
      </c>
      <c r="N497" s="22">
        <v>53.267222220000001</v>
      </c>
      <c r="O497" s="22">
        <v>73.372166669999999</v>
      </c>
      <c r="P497" s="22">
        <v>59.925624999999997</v>
      </c>
      <c r="Q497" s="115">
        <v>85.358644100000006</v>
      </c>
      <c r="R497" s="115">
        <v>929.07646969999996</v>
      </c>
      <c r="S497" s="115">
        <v>356.89586589999999</v>
      </c>
      <c r="T497" s="115">
        <v>0</v>
      </c>
      <c r="U497" s="115">
        <v>6.25</v>
      </c>
      <c r="V497" s="111">
        <v>0.64812999999999998</v>
      </c>
      <c r="W497" s="115">
        <v>1</v>
      </c>
      <c r="X497" s="18"/>
      <c r="Y497" s="90" t="e">
        <v>#DIV/0!</v>
      </c>
      <c r="Z497" s="121">
        <v>9.1874723855981458E-2</v>
      </c>
      <c r="AA497" s="105" t="s">
        <v>697</v>
      </c>
      <c r="AB497" s="24"/>
      <c r="AC497" s="18"/>
      <c r="AD497" s="18"/>
      <c r="AE497" s="18"/>
      <c r="AF497" s="57"/>
      <c r="AG497" s="18"/>
      <c r="AH497" s="18"/>
      <c r="AI497" s="18"/>
      <c r="AJ497" s="18"/>
      <c r="AK497" s="18"/>
      <c r="AL497" s="18"/>
      <c r="AM497" s="18"/>
      <c r="AN497" s="18"/>
      <c r="AO497" s="18"/>
      <c r="AP497" s="18"/>
      <c r="AQ497" s="18"/>
      <c r="AR497" s="18"/>
      <c r="AS497" s="18"/>
      <c r="AT497" s="18"/>
      <c r="AU497" s="18"/>
      <c r="AV497" s="18"/>
      <c r="AW497" s="18"/>
      <c r="AX497" s="18"/>
      <c r="AY497" s="18"/>
      <c r="AZ497" s="18"/>
      <c r="BA497" s="18"/>
      <c r="BB497" s="18"/>
      <c r="BC497" s="18"/>
      <c r="BD497" s="110" t="s">
        <v>1178</v>
      </c>
      <c r="BE497" s="105" t="s">
        <v>1178</v>
      </c>
      <c r="BF497" s="105">
        <v>1</v>
      </c>
      <c r="BG497" s="105">
        <v>1</v>
      </c>
      <c r="BH497" s="105">
        <v>0.98499999999999999</v>
      </c>
      <c r="BI497" s="15" t="s">
        <v>1389</v>
      </c>
      <c r="BJ497" s="15">
        <v>1</v>
      </c>
    </row>
    <row r="498" spans="1:62" ht="14.4" x14ac:dyDescent="0.25">
      <c r="A498" s="114">
        <f t="shared" si="14"/>
        <v>1</v>
      </c>
      <c r="B498" s="3">
        <v>136.25</v>
      </c>
      <c r="C498" s="3">
        <v>-15.75</v>
      </c>
      <c r="D498" s="3">
        <v>59856</v>
      </c>
      <c r="E498" s="14" t="s">
        <v>520</v>
      </c>
      <c r="F498" s="11">
        <v>497</v>
      </c>
      <c r="G498" s="13" t="s">
        <v>1607</v>
      </c>
      <c r="H498" s="18"/>
      <c r="I498" s="18"/>
      <c r="J498" s="24">
        <v>-15.952</v>
      </c>
      <c r="K498" s="24">
        <v>136.41999999999999</v>
      </c>
      <c r="L498" s="18">
        <f t="shared" si="15"/>
        <v>0</v>
      </c>
      <c r="M498" s="25">
        <v>9.9228661480000007</v>
      </c>
      <c r="N498" s="22">
        <v>1.1156197109999999</v>
      </c>
      <c r="O498" s="22">
        <v>28.46015714</v>
      </c>
      <c r="P498" s="11">
        <v>6.9025958840000001</v>
      </c>
      <c r="Q498" s="115">
        <v>119.50367540000001</v>
      </c>
      <c r="R498" s="115">
        <v>1015.50237</v>
      </c>
      <c r="S498" s="115">
        <v>443.0286658</v>
      </c>
      <c r="T498" s="115">
        <v>0</v>
      </c>
      <c r="U498" s="115">
        <v>6.25</v>
      </c>
      <c r="V498" s="111">
        <v>0.67571002199999997</v>
      </c>
      <c r="W498" s="115">
        <v>0</v>
      </c>
      <c r="X498" s="18"/>
      <c r="Y498" s="90" t="e">
        <v>#DIV/0!</v>
      </c>
      <c r="Z498" s="121">
        <v>0.11767936626326496</v>
      </c>
      <c r="AA498" s="105" t="s">
        <v>697</v>
      </c>
      <c r="AB498" s="24"/>
      <c r="AC498" s="18"/>
      <c r="AD498" s="18"/>
      <c r="AE498" s="18"/>
      <c r="AF498" s="57"/>
      <c r="AG498" s="18"/>
      <c r="AH498" s="18"/>
      <c r="AI498" s="18"/>
      <c r="AJ498" s="18"/>
      <c r="AK498" s="18"/>
      <c r="AL498" s="18"/>
      <c r="AM498" s="18"/>
      <c r="AN498" s="18"/>
      <c r="AO498" s="18"/>
      <c r="AP498" s="18"/>
      <c r="AQ498" s="18"/>
      <c r="AR498" s="18"/>
      <c r="AS498" s="18"/>
      <c r="AT498" s="18"/>
      <c r="AU498" s="18"/>
      <c r="AV498" s="18"/>
      <c r="AW498" s="18"/>
      <c r="AX498" s="18"/>
      <c r="AY498" s="18"/>
      <c r="AZ498" s="18"/>
      <c r="BA498" s="18"/>
      <c r="BB498" s="18"/>
      <c r="BC498" s="18"/>
      <c r="BD498" s="110" t="s">
        <v>1178</v>
      </c>
      <c r="BE498" s="105" t="s">
        <v>1178</v>
      </c>
      <c r="BF498" s="105">
        <v>0.86000001400000003</v>
      </c>
      <c r="BG498" s="105">
        <v>0.86</v>
      </c>
      <c r="BH498" s="105">
        <v>0.98499999999999999</v>
      </c>
      <c r="BI498" s="15" t="s">
        <v>1389</v>
      </c>
      <c r="BJ498" s="15">
        <v>0</v>
      </c>
    </row>
    <row r="499" spans="1:62" x14ac:dyDescent="0.25">
      <c r="A499" s="114">
        <f t="shared" si="14"/>
        <v>1</v>
      </c>
      <c r="B499" s="3">
        <v>136.75</v>
      </c>
      <c r="C499" s="3">
        <v>-15.75</v>
      </c>
      <c r="D499" s="3">
        <v>59857</v>
      </c>
      <c r="E499" s="14" t="s">
        <v>520</v>
      </c>
      <c r="F499" s="11">
        <v>498</v>
      </c>
      <c r="G499" s="13" t="s">
        <v>1055</v>
      </c>
      <c r="H499" s="18"/>
      <c r="I499" s="18"/>
      <c r="J499" s="24">
        <v>-15.694000000000001</v>
      </c>
      <c r="K499" s="24">
        <v>136.65899999999999</v>
      </c>
      <c r="L499" s="18">
        <f t="shared" si="15"/>
        <v>0</v>
      </c>
      <c r="M499" s="25">
        <v>89.74</v>
      </c>
      <c r="N499" s="22">
        <v>3.2</v>
      </c>
      <c r="O499" s="22">
        <v>276.83</v>
      </c>
      <c r="P499" s="11">
        <v>17.459</v>
      </c>
      <c r="Q499" s="115">
        <v>99.576381760000004</v>
      </c>
      <c r="R499" s="115">
        <v>1025.4598109999999</v>
      </c>
      <c r="S499" s="115">
        <v>448.23780299999999</v>
      </c>
      <c r="T499" s="115">
        <v>0</v>
      </c>
      <c r="U499" s="115">
        <v>6.5</v>
      </c>
      <c r="V499" s="111">
        <v>0.67914003099999998</v>
      </c>
      <c r="W499" s="115">
        <v>1</v>
      </c>
      <c r="X499" s="18"/>
      <c r="Y499" s="90" t="e">
        <v>#DIV/0!</v>
      </c>
      <c r="Z499" s="121">
        <v>9.7104128985377763E-2</v>
      </c>
      <c r="AA499" s="105" t="s">
        <v>697</v>
      </c>
      <c r="AB499" s="24"/>
      <c r="AC499" s="18"/>
      <c r="AD499" s="18"/>
      <c r="AE499" s="18"/>
      <c r="AF499" s="57"/>
      <c r="AG499" s="18"/>
      <c r="AH499" s="18"/>
      <c r="AI499" s="18"/>
      <c r="AJ499" s="18"/>
      <c r="AK499" s="18"/>
      <c r="AL499" s="18"/>
      <c r="AM499" s="18"/>
      <c r="AN499" s="18"/>
      <c r="AO499" s="18"/>
      <c r="AP499" s="18"/>
      <c r="AQ499" s="18"/>
      <c r="AR499" s="18"/>
      <c r="AS499" s="18"/>
      <c r="AT499" s="18"/>
      <c r="AU499" s="18"/>
      <c r="AV499" s="18"/>
      <c r="AW499" s="18"/>
      <c r="AX499" s="18"/>
      <c r="AY499" s="18"/>
      <c r="AZ499" s="18"/>
      <c r="BA499" s="18"/>
      <c r="BB499" s="18"/>
      <c r="BC499" s="18"/>
      <c r="BD499" s="110" t="s">
        <v>1178</v>
      </c>
      <c r="BE499" s="105" t="s">
        <v>1178</v>
      </c>
      <c r="BF499" s="105">
        <v>7.9660876000000005E-2</v>
      </c>
      <c r="BG499" s="105">
        <v>0.08</v>
      </c>
      <c r="BH499" s="105">
        <v>0.99</v>
      </c>
      <c r="BI499" s="15" t="s">
        <v>1389</v>
      </c>
      <c r="BJ499" s="15">
        <v>1</v>
      </c>
    </row>
    <row r="500" spans="1:62" x14ac:dyDescent="0.25">
      <c r="A500" s="114">
        <f t="shared" si="14"/>
        <v>1</v>
      </c>
      <c r="B500" s="3">
        <v>144.25</v>
      </c>
      <c r="C500" s="3">
        <v>-15.75</v>
      </c>
      <c r="D500" s="3">
        <v>59865</v>
      </c>
      <c r="E500" s="14" t="s">
        <v>520</v>
      </c>
      <c r="F500" s="11">
        <v>499</v>
      </c>
      <c r="G500" s="13"/>
      <c r="H500" s="18"/>
      <c r="I500" s="18"/>
      <c r="J500" s="24">
        <v>-15.558999999999999</v>
      </c>
      <c r="K500" s="24">
        <v>144.446</v>
      </c>
      <c r="L500" s="18">
        <f t="shared" si="15"/>
        <v>0</v>
      </c>
      <c r="M500" s="18">
        <v>35.379529410000004</v>
      </c>
      <c r="N500" s="22"/>
      <c r="O500" s="22"/>
      <c r="P500" s="11">
        <v>35.379529410000004</v>
      </c>
      <c r="Q500" s="115">
        <v>101.26145510000001</v>
      </c>
      <c r="R500" s="115">
        <v>1013.219372</v>
      </c>
      <c r="S500" s="115">
        <v>186.12635539999999</v>
      </c>
      <c r="T500" s="115">
        <v>5.1886938000000001E-2</v>
      </c>
      <c r="U500" s="115">
        <v>5.25</v>
      </c>
      <c r="V500" s="111">
        <v>0.70637994999999998</v>
      </c>
      <c r="W500" s="115">
        <v>0</v>
      </c>
      <c r="X500" s="18"/>
      <c r="Y500" s="90" t="e">
        <v>#DIV/0!</v>
      </c>
      <c r="Z500" s="121">
        <v>9.9940307038962395E-2</v>
      </c>
      <c r="AA500" s="105" t="s">
        <v>697</v>
      </c>
      <c r="AB500" s="24"/>
      <c r="AC500" s="18"/>
      <c r="AD500" s="18"/>
      <c r="AE500" s="18"/>
      <c r="AF500" s="57"/>
      <c r="AG500" s="18"/>
      <c r="AH500" s="18"/>
      <c r="AI500" s="18"/>
      <c r="AJ500" s="18"/>
      <c r="AK500" s="18"/>
      <c r="AL500" s="18"/>
      <c r="AM500" s="18"/>
      <c r="AN500" s="18"/>
      <c r="AO500" s="18"/>
      <c r="AP500" s="18"/>
      <c r="AQ500" s="18"/>
      <c r="AR500" s="18"/>
      <c r="AS500" s="18"/>
      <c r="AT500" s="18"/>
      <c r="AU500" s="18"/>
      <c r="AV500" s="18"/>
      <c r="AW500" s="18"/>
      <c r="AX500" s="18"/>
      <c r="AY500" s="18"/>
      <c r="AZ500" s="18"/>
      <c r="BA500" s="18"/>
      <c r="BB500" s="18"/>
      <c r="BC500" s="18"/>
      <c r="BD500" s="110" t="s">
        <v>1178</v>
      </c>
      <c r="BE500" s="105" t="s">
        <v>1178</v>
      </c>
      <c r="BF500" s="105">
        <v>1</v>
      </c>
      <c r="BG500" s="105">
        <v>1</v>
      </c>
      <c r="BH500" s="105">
        <v>0.96499999999999997</v>
      </c>
      <c r="BI500" s="15" t="s">
        <v>1389</v>
      </c>
      <c r="BJ500" s="15">
        <v>0</v>
      </c>
    </row>
    <row r="501" spans="1:62" x14ac:dyDescent="0.25">
      <c r="A501" s="114">
        <f t="shared" si="14"/>
        <v>1</v>
      </c>
      <c r="B501" s="3">
        <v>145.25</v>
      </c>
      <c r="C501" s="3">
        <v>-15.75</v>
      </c>
      <c r="D501" s="3">
        <v>59867</v>
      </c>
      <c r="E501" s="14" t="s">
        <v>520</v>
      </c>
      <c r="F501" s="11">
        <v>500</v>
      </c>
      <c r="G501" s="13"/>
      <c r="H501" s="18"/>
      <c r="I501" s="18"/>
      <c r="J501" s="24">
        <v>-15.920999999999999</v>
      </c>
      <c r="K501" s="24">
        <v>145.352</v>
      </c>
      <c r="L501" s="18">
        <f t="shared" si="15"/>
        <v>0</v>
      </c>
      <c r="M501" s="18">
        <v>157.64268920000001</v>
      </c>
      <c r="N501" s="22"/>
      <c r="O501" s="22"/>
      <c r="P501" s="11">
        <v>157.64268920000001</v>
      </c>
      <c r="Q501" s="115">
        <v>211.99752050000001</v>
      </c>
      <c r="R501" s="115">
        <v>1862.5631860000001</v>
      </c>
      <c r="S501" s="115">
        <v>894.22503789999996</v>
      </c>
      <c r="T501" s="115">
        <v>0</v>
      </c>
      <c r="U501" s="115">
        <v>4.75</v>
      </c>
      <c r="V501" s="111">
        <v>0.58445996</v>
      </c>
      <c r="W501" s="115">
        <v>0</v>
      </c>
      <c r="X501" s="18"/>
      <c r="Y501" s="90" t="e">
        <v>#DIV/0!</v>
      </c>
      <c r="Z501" s="121">
        <v>0.11382031065860798</v>
      </c>
      <c r="AA501" s="105" t="s">
        <v>697</v>
      </c>
      <c r="AB501" s="24"/>
      <c r="AC501" s="18"/>
      <c r="AD501" s="18"/>
      <c r="AE501" s="18"/>
      <c r="AF501" s="57"/>
      <c r="AG501" s="18"/>
      <c r="AH501" s="18"/>
      <c r="AI501" s="18"/>
      <c r="AJ501" s="18"/>
      <c r="AK501" s="18"/>
      <c r="AL501" s="18"/>
      <c r="AM501" s="18"/>
      <c r="AN501" s="18"/>
      <c r="AO501" s="18"/>
      <c r="AP501" s="18"/>
      <c r="AQ501" s="18"/>
      <c r="AR501" s="18"/>
      <c r="AS501" s="18"/>
      <c r="AT501" s="18"/>
      <c r="AU501" s="18"/>
      <c r="AV501" s="18"/>
      <c r="AW501" s="18"/>
      <c r="AX501" s="18"/>
      <c r="AY501" s="18"/>
      <c r="AZ501" s="18"/>
      <c r="BA501" s="18"/>
      <c r="BB501" s="18"/>
      <c r="BC501" s="18"/>
      <c r="BD501" s="110" t="s">
        <v>1178</v>
      </c>
      <c r="BE501" s="105" t="s">
        <v>1178</v>
      </c>
      <c r="BF501" s="105">
        <v>0.670000017</v>
      </c>
      <c r="BG501" s="105">
        <v>0.67</v>
      </c>
      <c r="BH501" s="105">
        <v>0.95499999999999996</v>
      </c>
      <c r="BI501" s="15" t="s">
        <v>1389</v>
      </c>
      <c r="BJ501" s="15">
        <v>0</v>
      </c>
    </row>
    <row r="502" spans="1:62" x14ac:dyDescent="0.25">
      <c r="A502" s="114">
        <f t="shared" si="14"/>
        <v>1</v>
      </c>
      <c r="B502" s="3">
        <v>123.25</v>
      </c>
      <c r="C502" s="3">
        <v>-16.25</v>
      </c>
      <c r="D502" s="3">
        <v>60018</v>
      </c>
      <c r="E502" s="14" t="s">
        <v>520</v>
      </c>
      <c r="F502" s="11">
        <v>501</v>
      </c>
      <c r="G502" s="13" t="s">
        <v>1042</v>
      </c>
      <c r="H502" s="18"/>
      <c r="I502" s="18"/>
      <c r="J502" s="24">
        <v>-16.448</v>
      </c>
      <c r="K502" s="24">
        <v>123.04300000000001</v>
      </c>
      <c r="L502" s="18">
        <f t="shared" si="15"/>
        <v>0</v>
      </c>
      <c r="M502" s="25">
        <v>20.058224171999999</v>
      </c>
      <c r="N502" s="22">
        <v>5.5796655880000001</v>
      </c>
      <c r="O502" s="22">
        <v>26.738863640000002</v>
      </c>
      <c r="P502" s="11">
        <v>23.957183730000001</v>
      </c>
      <c r="Q502" s="115">
        <v>67.314580129999996</v>
      </c>
      <c r="R502" s="115">
        <v>1005.4720170000001</v>
      </c>
      <c r="S502" s="115">
        <v>365.80198799999999</v>
      </c>
      <c r="T502" s="115">
        <v>0</v>
      </c>
      <c r="U502" s="115">
        <v>5.75</v>
      </c>
      <c r="V502" s="111">
        <v>0.79033500000000001</v>
      </c>
      <c r="W502" s="115">
        <v>1</v>
      </c>
      <c r="X502" s="18"/>
      <c r="Y502" s="90" t="e">
        <v>#DIV/0!</v>
      </c>
      <c r="Z502" s="121">
        <v>6.6948238249564557E-2</v>
      </c>
      <c r="AA502" s="105" t="s">
        <v>697</v>
      </c>
      <c r="AB502" s="24"/>
      <c r="AC502" s="18"/>
      <c r="AD502" s="18"/>
      <c r="AE502" s="18"/>
      <c r="AF502" s="57"/>
      <c r="AG502" s="18"/>
      <c r="AH502" s="18"/>
      <c r="AI502" s="18"/>
      <c r="AJ502" s="18"/>
      <c r="AK502" s="18"/>
      <c r="AL502" s="18"/>
      <c r="AM502" s="18"/>
      <c r="AN502" s="18"/>
      <c r="AO502" s="18"/>
      <c r="AP502" s="18"/>
      <c r="AQ502" s="18"/>
      <c r="AR502" s="18"/>
      <c r="AS502" s="18"/>
      <c r="AT502" s="18"/>
      <c r="AU502" s="18"/>
      <c r="AV502" s="18"/>
      <c r="AW502" s="18"/>
      <c r="AX502" s="18"/>
      <c r="AY502" s="18"/>
      <c r="AZ502" s="18"/>
      <c r="BA502" s="18"/>
      <c r="BB502" s="18"/>
      <c r="BC502" s="18"/>
      <c r="BD502" s="110" t="s">
        <v>1178</v>
      </c>
      <c r="BE502" s="105" t="s">
        <v>1178</v>
      </c>
      <c r="BF502" s="105">
        <v>4.4850603000000003E-2</v>
      </c>
      <c r="BG502" s="105">
        <v>4.4850602000000003E-2</v>
      </c>
      <c r="BH502" s="105">
        <v>0.97499999999999998</v>
      </c>
      <c r="BI502" s="15" t="s">
        <v>1389</v>
      </c>
      <c r="BJ502" s="15">
        <v>1</v>
      </c>
    </row>
    <row r="503" spans="1:62" x14ac:dyDescent="0.25">
      <c r="A503" s="114">
        <f t="shared" si="14"/>
        <v>1</v>
      </c>
      <c r="B503" s="3">
        <v>129.25</v>
      </c>
      <c r="C503" s="3">
        <v>-16.25</v>
      </c>
      <c r="D503" s="3">
        <v>60030</v>
      </c>
      <c r="E503" s="14" t="s">
        <v>520</v>
      </c>
      <c r="F503" s="11">
        <v>502</v>
      </c>
      <c r="G503" s="13" t="s">
        <v>1051</v>
      </c>
      <c r="H503" s="18"/>
      <c r="I503" s="18"/>
      <c r="J503" s="24">
        <v>-16.459</v>
      </c>
      <c r="K503" s="24">
        <v>129.00700000000001</v>
      </c>
      <c r="L503" s="18">
        <f t="shared" si="15"/>
        <v>0</v>
      </c>
      <c r="M503" s="25">
        <v>32.46</v>
      </c>
      <c r="N503" s="22">
        <v>3.33</v>
      </c>
      <c r="O503" s="22">
        <v>96.5</v>
      </c>
      <c r="P503" s="11">
        <v>25.99</v>
      </c>
      <c r="Q503" s="115">
        <v>33.231748889999999</v>
      </c>
      <c r="R503" s="115">
        <v>841.22322780000002</v>
      </c>
      <c r="S503" s="115">
        <v>96.319875100000004</v>
      </c>
      <c r="T503" s="115">
        <v>0</v>
      </c>
      <c r="U503" s="115">
        <v>4.3</v>
      </c>
      <c r="V503" s="111">
        <v>0.434749991</v>
      </c>
      <c r="W503" s="115">
        <v>1</v>
      </c>
      <c r="X503" s="18"/>
      <c r="Y503" s="90" t="e">
        <v>#DIV/0!</v>
      </c>
      <c r="Z503" s="121">
        <v>3.9504079053995382E-2</v>
      </c>
      <c r="AA503" s="105" t="s">
        <v>697</v>
      </c>
      <c r="AB503" s="24"/>
      <c r="AC503" s="18"/>
      <c r="AD503" s="18"/>
      <c r="AE503" s="18"/>
      <c r="AF503" s="57"/>
      <c r="AG503" s="18"/>
      <c r="AH503" s="18"/>
      <c r="AI503" s="18"/>
      <c r="AJ503" s="18"/>
      <c r="AK503" s="18"/>
      <c r="AL503" s="18"/>
      <c r="AM503" s="18"/>
      <c r="AN503" s="18"/>
      <c r="AO503" s="18"/>
      <c r="AP503" s="18"/>
      <c r="AQ503" s="18"/>
      <c r="AR503" s="18"/>
      <c r="AS503" s="18"/>
      <c r="AT503" s="18"/>
      <c r="AU503" s="18"/>
      <c r="AV503" s="18"/>
      <c r="AW503" s="18"/>
      <c r="AX503" s="18"/>
      <c r="AY503" s="18"/>
      <c r="AZ503" s="18"/>
      <c r="BA503" s="18"/>
      <c r="BB503" s="18"/>
      <c r="BC503" s="18"/>
      <c r="BD503" s="110" t="s">
        <v>1178</v>
      </c>
      <c r="BE503" s="105" t="s">
        <v>1178</v>
      </c>
      <c r="BF503" s="105">
        <v>1</v>
      </c>
      <c r="BG503" s="105">
        <v>1</v>
      </c>
      <c r="BH503" s="105">
        <v>0.92500000000000004</v>
      </c>
      <c r="BI503" s="15" t="s">
        <v>1389</v>
      </c>
      <c r="BJ503" s="15">
        <v>0</v>
      </c>
    </row>
    <row r="504" spans="1:62" x14ac:dyDescent="0.25">
      <c r="A504" s="114">
        <f t="shared" si="14"/>
        <v>1</v>
      </c>
      <c r="B504" s="3">
        <v>129.75</v>
      </c>
      <c r="C504" s="3">
        <v>-16.25</v>
      </c>
      <c r="D504" s="3">
        <v>60031</v>
      </c>
      <c r="E504" s="14" t="s">
        <v>520</v>
      </c>
      <c r="F504" s="11">
        <v>503</v>
      </c>
      <c r="G504" s="13" t="s">
        <v>1051</v>
      </c>
      <c r="H504" s="18"/>
      <c r="I504" s="18"/>
      <c r="J504" s="24">
        <v>-16.440999999999999</v>
      </c>
      <c r="K504" s="24">
        <v>129.607</v>
      </c>
      <c r="L504" s="18">
        <f t="shared" si="15"/>
        <v>0</v>
      </c>
      <c r="M504" s="25">
        <v>9.3000000000000007</v>
      </c>
      <c r="N504" s="22">
        <v>0.28000000000000003</v>
      </c>
      <c r="O504" s="22">
        <v>42.9</v>
      </c>
      <c r="P504" s="11">
        <v>4.13</v>
      </c>
      <c r="Q504" s="115">
        <v>43.910129339999997</v>
      </c>
      <c r="R504" s="115">
        <v>803.50697639999999</v>
      </c>
      <c r="S504" s="115">
        <v>109.053898</v>
      </c>
      <c r="T504" s="115">
        <v>0</v>
      </c>
      <c r="U504" s="115">
        <v>5</v>
      </c>
      <c r="V504" s="111">
        <v>0.62831997900000003</v>
      </c>
      <c r="W504" s="115">
        <v>1</v>
      </c>
      <c r="X504" s="18"/>
      <c r="Y504" s="90" t="e">
        <v>#DIV/0!</v>
      </c>
      <c r="Z504" s="121">
        <v>5.46480996851288E-2</v>
      </c>
      <c r="AA504" s="105" t="s">
        <v>697</v>
      </c>
      <c r="AB504" s="24"/>
      <c r="AC504" s="18"/>
      <c r="AD504" s="18"/>
      <c r="AE504" s="18"/>
      <c r="AF504" s="57"/>
      <c r="AG504" s="18"/>
      <c r="AH504" s="18"/>
      <c r="AI504" s="18"/>
      <c r="AJ504" s="18"/>
      <c r="AK504" s="18"/>
      <c r="AL504" s="18"/>
      <c r="AM504" s="18"/>
      <c r="AN504" s="18"/>
      <c r="AO504" s="18"/>
      <c r="AP504" s="18"/>
      <c r="AQ504" s="18"/>
      <c r="AR504" s="18"/>
      <c r="AS504" s="18"/>
      <c r="AT504" s="18"/>
      <c r="AU504" s="18"/>
      <c r="AV504" s="18"/>
      <c r="AW504" s="18"/>
      <c r="AX504" s="18"/>
      <c r="AY504" s="18"/>
      <c r="AZ504" s="18"/>
      <c r="BA504" s="18"/>
      <c r="BB504" s="18"/>
      <c r="BC504" s="18"/>
      <c r="BD504" s="110" t="s">
        <v>1178</v>
      </c>
      <c r="BE504" s="105" t="s">
        <v>1178</v>
      </c>
      <c r="BF504" s="105">
        <v>1</v>
      </c>
      <c r="BG504" s="105">
        <v>1</v>
      </c>
      <c r="BH504" s="105">
        <v>0.96</v>
      </c>
      <c r="BI504" s="15" t="s">
        <v>1389</v>
      </c>
      <c r="BJ504" s="15">
        <v>1</v>
      </c>
    </row>
    <row r="505" spans="1:62" x14ac:dyDescent="0.25">
      <c r="A505" s="114">
        <f t="shared" si="14"/>
        <v>1</v>
      </c>
      <c r="B505" s="3">
        <v>130.25</v>
      </c>
      <c r="C505" s="3">
        <v>-16.25</v>
      </c>
      <c r="D505" s="3">
        <v>60032</v>
      </c>
      <c r="E505" s="14" t="s">
        <v>520</v>
      </c>
      <c r="F505" s="11">
        <v>504</v>
      </c>
      <c r="G505" s="13"/>
      <c r="H505" s="18"/>
      <c r="I505" s="18"/>
      <c r="J505" s="24">
        <v>-16.105</v>
      </c>
      <c r="K505" s="24">
        <v>130.41800000000001</v>
      </c>
      <c r="L505" s="18">
        <f t="shared" si="15"/>
        <v>0</v>
      </c>
      <c r="M505" s="18">
        <v>17.940545449999998</v>
      </c>
      <c r="N505" s="22"/>
      <c r="O505" s="22"/>
      <c r="P505" s="11">
        <v>17.940545449999998</v>
      </c>
      <c r="Q505" s="115">
        <v>61.92065058</v>
      </c>
      <c r="R505" s="115">
        <v>907.39417890000004</v>
      </c>
      <c r="S505" s="115">
        <v>151.4813207</v>
      </c>
      <c r="T505" s="115">
        <v>0</v>
      </c>
      <c r="U505" s="115">
        <v>5.25</v>
      </c>
      <c r="V505" s="111">
        <v>0.63496995000000001</v>
      </c>
      <c r="W505" s="115">
        <v>1</v>
      </c>
      <c r="X505" s="18"/>
      <c r="Y505" s="90" t="e">
        <v>#DIV/0!</v>
      </c>
      <c r="Z505" s="121">
        <v>6.8240079141941121E-2</v>
      </c>
      <c r="AA505" s="105" t="s">
        <v>697</v>
      </c>
      <c r="AB505" s="24"/>
      <c r="AC505" s="18"/>
      <c r="AD505" s="18"/>
      <c r="AE505" s="18"/>
      <c r="AF505" s="57"/>
      <c r="AG505" s="18"/>
      <c r="AH505" s="18"/>
      <c r="AI505" s="18"/>
      <c r="AJ505" s="18"/>
      <c r="AK505" s="18"/>
      <c r="AL505" s="18"/>
      <c r="AM505" s="18"/>
      <c r="AN505" s="18"/>
      <c r="AO505" s="18"/>
      <c r="AP505" s="18"/>
      <c r="AQ505" s="18"/>
      <c r="AR505" s="18"/>
      <c r="AS505" s="18"/>
      <c r="AT505" s="18"/>
      <c r="AU505" s="18"/>
      <c r="AV505" s="18"/>
      <c r="AW505" s="18"/>
      <c r="AX505" s="18"/>
      <c r="AY505" s="18"/>
      <c r="AZ505" s="18"/>
      <c r="BA505" s="18"/>
      <c r="BB505" s="18"/>
      <c r="BC505" s="18"/>
      <c r="BD505" s="110" t="s">
        <v>1178</v>
      </c>
      <c r="BE505" s="105" t="s">
        <v>1178</v>
      </c>
      <c r="BF505" s="105">
        <v>1</v>
      </c>
      <c r="BG505" s="105">
        <v>1</v>
      </c>
      <c r="BH505" s="105">
        <v>0.96499999999999997</v>
      </c>
      <c r="BI505" s="15" t="s">
        <v>1389</v>
      </c>
      <c r="BJ505" s="15">
        <v>1</v>
      </c>
    </row>
    <row r="506" spans="1:62" x14ac:dyDescent="0.25">
      <c r="A506" s="114">
        <f t="shared" ref="A506:A569" si="16">COUNTIF(D:D,D506)</f>
        <v>1</v>
      </c>
      <c r="B506" s="3">
        <v>130.75</v>
      </c>
      <c r="C506" s="3">
        <v>-16.25</v>
      </c>
      <c r="D506" s="3">
        <v>60033</v>
      </c>
      <c r="E506" s="14" t="s">
        <v>520</v>
      </c>
      <c r="F506" s="11">
        <v>505</v>
      </c>
      <c r="G506" s="13" t="s">
        <v>1040</v>
      </c>
      <c r="H506" s="18"/>
      <c r="I506" s="18"/>
      <c r="J506" s="24">
        <v>-16.466000000000001</v>
      </c>
      <c r="K506" s="24">
        <v>130.86099999999999</v>
      </c>
      <c r="L506" s="18">
        <f t="shared" si="15"/>
        <v>0</v>
      </c>
      <c r="M506" s="25">
        <v>22.959709513333333</v>
      </c>
      <c r="N506" s="22">
        <v>15.3417905</v>
      </c>
      <c r="O506" s="22">
        <v>48.133896300000004</v>
      </c>
      <c r="P506" s="11">
        <v>19.021108429999998</v>
      </c>
      <c r="Q506" s="115">
        <v>48.641320280000002</v>
      </c>
      <c r="R506" s="115">
        <v>859.14653750000002</v>
      </c>
      <c r="S506" s="115">
        <v>123.52712390000001</v>
      </c>
      <c r="T506" s="115">
        <v>0</v>
      </c>
      <c r="U506" s="115">
        <v>5.25</v>
      </c>
      <c r="V506" s="111">
        <v>0.62821495500000002</v>
      </c>
      <c r="W506" s="115">
        <v>1</v>
      </c>
      <c r="X506" s="18"/>
      <c r="Y506" s="90" t="e">
        <v>#DIV/0!</v>
      </c>
      <c r="Z506" s="121">
        <v>5.6615860221502202E-2</v>
      </c>
      <c r="AA506" s="105" t="s">
        <v>697</v>
      </c>
      <c r="AB506" s="24"/>
      <c r="AC506" s="18"/>
      <c r="AD506" s="18"/>
      <c r="AE506" s="18"/>
      <c r="AF506" s="57"/>
      <c r="AG506" s="18"/>
      <c r="AH506" s="18"/>
      <c r="AI506" s="18"/>
      <c r="AJ506" s="18"/>
      <c r="AK506" s="18"/>
      <c r="AL506" s="18"/>
      <c r="AM506" s="18"/>
      <c r="AN506" s="18"/>
      <c r="AO506" s="18"/>
      <c r="AP506" s="18"/>
      <c r="AQ506" s="18"/>
      <c r="AR506" s="18"/>
      <c r="AS506" s="18"/>
      <c r="AT506" s="18"/>
      <c r="AU506" s="18"/>
      <c r="AV506" s="18"/>
      <c r="AW506" s="18"/>
      <c r="AX506" s="18"/>
      <c r="AY506" s="18"/>
      <c r="AZ506" s="18"/>
      <c r="BA506" s="18"/>
      <c r="BB506" s="18"/>
      <c r="BC506" s="18"/>
      <c r="BD506" s="110" t="s">
        <v>1178</v>
      </c>
      <c r="BE506" s="105" t="s">
        <v>1178</v>
      </c>
      <c r="BF506" s="105">
        <v>1</v>
      </c>
      <c r="BG506" s="105">
        <v>1</v>
      </c>
      <c r="BH506" s="105">
        <v>0.96499999999999997</v>
      </c>
      <c r="BI506" s="15" t="s">
        <v>1389</v>
      </c>
      <c r="BJ506" s="15">
        <v>1</v>
      </c>
    </row>
    <row r="507" spans="1:62" x14ac:dyDescent="0.25">
      <c r="A507" s="114">
        <f t="shared" si="16"/>
        <v>1</v>
      </c>
      <c r="B507" s="3">
        <v>131.25</v>
      </c>
      <c r="C507" s="3">
        <v>-16.25</v>
      </c>
      <c r="D507" s="3">
        <v>60034</v>
      </c>
      <c r="E507" s="14" t="s">
        <v>520</v>
      </c>
      <c r="F507" s="11">
        <v>506</v>
      </c>
      <c r="G507" s="13"/>
      <c r="H507" s="18"/>
      <c r="I507" s="18"/>
      <c r="J507" s="24">
        <v>-16.248999999999999</v>
      </c>
      <c r="K507" s="24">
        <v>131.477</v>
      </c>
      <c r="L507" s="18">
        <f t="shared" si="15"/>
        <v>0</v>
      </c>
      <c r="M507" s="25">
        <v>19.778106739999998</v>
      </c>
      <c r="N507" s="22">
        <v>17.272647060000001</v>
      </c>
      <c r="O507" s="22">
        <v>22.28356642</v>
      </c>
      <c r="P507" s="22">
        <v>19.778106739999998</v>
      </c>
      <c r="Q507" s="115">
        <v>29.403508739999999</v>
      </c>
      <c r="R507" s="115">
        <v>805.49820299999999</v>
      </c>
      <c r="S507" s="115">
        <v>86.095310499999997</v>
      </c>
      <c r="T507" s="115">
        <v>0</v>
      </c>
      <c r="U507" s="115">
        <v>4.0999999999999996</v>
      </c>
      <c r="V507" s="111">
        <v>0.438749999</v>
      </c>
      <c r="W507" s="115">
        <v>1</v>
      </c>
      <c r="X507" s="18"/>
      <c r="Y507" s="90" t="e">
        <v>#DIV/0!</v>
      </c>
      <c r="Z507" s="121">
        <v>3.6503506319321755E-2</v>
      </c>
      <c r="AA507" s="105" t="s">
        <v>697</v>
      </c>
      <c r="AB507" s="24"/>
      <c r="AC507" s="18"/>
      <c r="AD507" s="18"/>
      <c r="AE507" s="18"/>
      <c r="AF507" s="57"/>
      <c r="AG507" s="18"/>
      <c r="AH507" s="18"/>
      <c r="AI507" s="18"/>
      <c r="AJ507" s="18"/>
      <c r="AK507" s="18"/>
      <c r="AL507" s="18"/>
      <c r="AM507" s="18"/>
      <c r="AN507" s="18"/>
      <c r="AO507" s="18"/>
      <c r="AP507" s="18"/>
      <c r="AQ507" s="18"/>
      <c r="AR507" s="18"/>
      <c r="AS507" s="18"/>
      <c r="AT507" s="18"/>
      <c r="AU507" s="18"/>
      <c r="AV507" s="18"/>
      <c r="AW507" s="18"/>
      <c r="AX507" s="18"/>
      <c r="AY507" s="18"/>
      <c r="AZ507" s="18"/>
      <c r="BA507" s="18"/>
      <c r="BB507" s="18"/>
      <c r="BC507" s="18"/>
      <c r="BD507" s="110" t="s">
        <v>1178</v>
      </c>
      <c r="BE507" s="105" t="s">
        <v>1178</v>
      </c>
      <c r="BF507" s="105">
        <v>1</v>
      </c>
      <c r="BG507" s="105">
        <v>1</v>
      </c>
      <c r="BH507" s="105">
        <v>0.9</v>
      </c>
      <c r="BI507" s="15" t="s">
        <v>1389</v>
      </c>
      <c r="BJ507" s="15">
        <v>0</v>
      </c>
    </row>
    <row r="508" spans="1:62" x14ac:dyDescent="0.25">
      <c r="A508" s="114">
        <f t="shared" si="16"/>
        <v>1</v>
      </c>
      <c r="B508" s="3">
        <v>131.75</v>
      </c>
      <c r="C508" s="3">
        <v>-16.25</v>
      </c>
      <c r="D508" s="3">
        <v>60035</v>
      </c>
      <c r="E508" s="14" t="s">
        <v>520</v>
      </c>
      <c r="F508" s="11">
        <v>507</v>
      </c>
      <c r="G508" s="13" t="s">
        <v>1053</v>
      </c>
      <c r="H508" s="18"/>
      <c r="I508" s="18"/>
      <c r="J508" s="24">
        <v>-16.390999999999998</v>
      </c>
      <c r="K508" s="24">
        <v>131.578</v>
      </c>
      <c r="L508" s="18">
        <f t="shared" si="15"/>
        <v>0</v>
      </c>
      <c r="M508" s="25">
        <v>6.3894017461428581</v>
      </c>
      <c r="N508" s="22">
        <v>1.7525779290000001</v>
      </c>
      <c r="O508" s="22">
        <v>10.88303846</v>
      </c>
      <c r="P508" s="11">
        <v>7.2138974359999999</v>
      </c>
      <c r="Q508" s="115">
        <v>23.665943479999999</v>
      </c>
      <c r="R508" s="115">
        <v>804.01388889999998</v>
      </c>
      <c r="S508" s="115">
        <v>73.391507309999994</v>
      </c>
      <c r="T508" s="115">
        <v>0.21371786500000001</v>
      </c>
      <c r="U508" s="115">
        <v>3.7</v>
      </c>
      <c r="V508" s="111">
        <v>0.41012495799999998</v>
      </c>
      <c r="W508" s="115">
        <v>1</v>
      </c>
      <c r="X508" s="18"/>
      <c r="Y508" s="90" t="e">
        <v>#DIV/0!</v>
      </c>
      <c r="Z508" s="121">
        <v>2.9434744613418631E-2</v>
      </c>
      <c r="AA508" s="105" t="s">
        <v>697</v>
      </c>
      <c r="AB508" s="24"/>
      <c r="AC508" s="18"/>
      <c r="AD508" s="18"/>
      <c r="AE508" s="18"/>
      <c r="AF508" s="57"/>
      <c r="AG508" s="18"/>
      <c r="AH508" s="18"/>
      <c r="AI508" s="18"/>
      <c r="AJ508" s="18"/>
      <c r="AK508" s="18"/>
      <c r="AL508" s="18"/>
      <c r="AM508" s="18"/>
      <c r="AN508" s="18"/>
      <c r="AO508" s="18"/>
      <c r="AP508" s="18"/>
      <c r="AQ508" s="18"/>
      <c r="AR508" s="18"/>
      <c r="AS508" s="18"/>
      <c r="AT508" s="18"/>
      <c r="AU508" s="18"/>
      <c r="AV508" s="18"/>
      <c r="AW508" s="18"/>
      <c r="AX508" s="18"/>
      <c r="AY508" s="18"/>
      <c r="AZ508" s="18"/>
      <c r="BA508" s="18"/>
      <c r="BB508" s="18"/>
      <c r="BC508" s="18"/>
      <c r="BD508" s="110" t="s">
        <v>1178</v>
      </c>
      <c r="BE508" s="105" t="s">
        <v>1178</v>
      </c>
      <c r="BF508" s="105">
        <v>1</v>
      </c>
      <c r="BG508" s="105">
        <v>1</v>
      </c>
      <c r="BH508" s="105">
        <v>0.85</v>
      </c>
      <c r="BI508" s="15" t="s">
        <v>1389</v>
      </c>
      <c r="BJ508" s="15">
        <v>0</v>
      </c>
    </row>
    <row r="509" spans="1:62" x14ac:dyDescent="0.25">
      <c r="A509" s="114">
        <f t="shared" si="16"/>
        <v>1</v>
      </c>
      <c r="B509" s="3">
        <v>132.25</v>
      </c>
      <c r="C509" s="3">
        <v>-16.25</v>
      </c>
      <c r="D509" s="3">
        <v>60036</v>
      </c>
      <c r="E509" s="14" t="s">
        <v>520</v>
      </c>
      <c r="F509" s="11">
        <v>508</v>
      </c>
      <c r="G509" s="13" t="s">
        <v>1040</v>
      </c>
      <c r="H509" s="18"/>
      <c r="I509" s="18"/>
      <c r="J509" s="24">
        <v>-16.414999999999999</v>
      </c>
      <c r="K509" s="24">
        <v>132.08600000000001</v>
      </c>
      <c r="L509" s="18">
        <f t="shared" si="15"/>
        <v>0</v>
      </c>
      <c r="M509" s="25">
        <v>17.994158063333334</v>
      </c>
      <c r="N509" s="22">
        <v>14.0107</v>
      </c>
      <c r="O509" s="22">
        <v>24.912266670000001</v>
      </c>
      <c r="P509" s="11">
        <v>16.729835085000001</v>
      </c>
      <c r="Q509" s="115">
        <v>39.940242419999997</v>
      </c>
      <c r="R509" s="115">
        <v>829.36537840000005</v>
      </c>
      <c r="S509" s="115">
        <v>86.13634922</v>
      </c>
      <c r="T509" s="115">
        <v>0</v>
      </c>
      <c r="U509" s="115">
        <v>4.75</v>
      </c>
      <c r="V509" s="111">
        <v>0.94545000800000001</v>
      </c>
      <c r="W509" s="115">
        <v>1</v>
      </c>
      <c r="X509" s="18"/>
      <c r="Y509" s="90" t="e">
        <v>#DIV/0!</v>
      </c>
      <c r="Z509" s="121">
        <v>4.8157595504732781E-2</v>
      </c>
      <c r="AA509" s="105" t="s">
        <v>697</v>
      </c>
      <c r="AB509" s="24"/>
      <c r="AC509" s="18"/>
      <c r="AD509" s="18"/>
      <c r="AE509" s="18"/>
      <c r="AF509" s="57"/>
      <c r="AG509" s="18"/>
      <c r="AH509" s="18"/>
      <c r="AI509" s="18"/>
      <c r="AJ509" s="18"/>
      <c r="AK509" s="18"/>
      <c r="AL509" s="18"/>
      <c r="AM509" s="18"/>
      <c r="AN509" s="18"/>
      <c r="AO509" s="18"/>
      <c r="AP509" s="18"/>
      <c r="AQ509" s="18"/>
      <c r="AR509" s="18"/>
      <c r="AS509" s="18"/>
      <c r="AT509" s="18"/>
      <c r="AU509" s="18"/>
      <c r="AV509" s="18"/>
      <c r="AW509" s="18"/>
      <c r="AX509" s="18"/>
      <c r="AY509" s="18"/>
      <c r="AZ509" s="18"/>
      <c r="BA509" s="18"/>
      <c r="BB509" s="18"/>
      <c r="BC509" s="18"/>
      <c r="BD509" s="110" t="s">
        <v>1178</v>
      </c>
      <c r="BE509" s="105" t="s">
        <v>1178</v>
      </c>
      <c r="BF509" s="105">
        <v>1</v>
      </c>
      <c r="BG509" s="105">
        <v>1</v>
      </c>
      <c r="BH509" s="105">
        <v>0.95499999999999996</v>
      </c>
      <c r="BI509" s="15" t="s">
        <v>1389</v>
      </c>
      <c r="BJ509" s="15">
        <v>1</v>
      </c>
    </row>
    <row r="510" spans="1:62" x14ac:dyDescent="0.25">
      <c r="A510" s="114">
        <f t="shared" si="16"/>
        <v>1</v>
      </c>
      <c r="B510" s="3">
        <v>132.75</v>
      </c>
      <c r="C510" s="3">
        <v>-16.25</v>
      </c>
      <c r="D510" s="3">
        <v>60037</v>
      </c>
      <c r="E510" s="14" t="s">
        <v>520</v>
      </c>
      <c r="F510" s="11">
        <v>509</v>
      </c>
      <c r="G510" s="13" t="s">
        <v>1055</v>
      </c>
      <c r="H510" s="18"/>
      <c r="I510" s="18"/>
      <c r="J510" s="24">
        <v>-16.384</v>
      </c>
      <c r="K510" s="24">
        <v>132.988</v>
      </c>
      <c r="L510" s="18">
        <f t="shared" si="15"/>
        <v>0</v>
      </c>
      <c r="M510" s="25">
        <v>47.39</v>
      </c>
      <c r="N510" s="22">
        <v>0.86</v>
      </c>
      <c r="O510" s="22">
        <v>108.8</v>
      </c>
      <c r="P510" s="11">
        <v>46.57</v>
      </c>
      <c r="Q510" s="115">
        <v>42.40281719</v>
      </c>
      <c r="R510" s="115">
        <v>777.85613339999998</v>
      </c>
      <c r="S510" s="115">
        <v>80.028707499999996</v>
      </c>
      <c r="T510" s="115">
        <v>0</v>
      </c>
      <c r="U510" s="115">
        <v>5</v>
      </c>
      <c r="V510" s="111">
        <v>0.95519995700000004</v>
      </c>
      <c r="W510" s="115">
        <v>1</v>
      </c>
      <c r="X510" s="18"/>
      <c r="Y510" s="90" t="e">
        <v>#DIV/0!</v>
      </c>
      <c r="Z510" s="121">
        <v>5.4512416070059057E-2</v>
      </c>
      <c r="AA510" s="105" t="s">
        <v>697</v>
      </c>
      <c r="AB510" s="24"/>
      <c r="AC510" s="18"/>
      <c r="AD510" s="18"/>
      <c r="AE510" s="18"/>
      <c r="AF510" s="57"/>
      <c r="AG510" s="18"/>
      <c r="AH510" s="18"/>
      <c r="AI510" s="18"/>
      <c r="AJ510" s="18"/>
      <c r="AK510" s="18"/>
      <c r="AL510" s="18"/>
      <c r="AM510" s="18"/>
      <c r="AN510" s="18"/>
      <c r="AO510" s="18"/>
      <c r="AP510" s="18"/>
      <c r="AQ510" s="18"/>
      <c r="AR510" s="18"/>
      <c r="AS510" s="18"/>
      <c r="AT510" s="18"/>
      <c r="AU510" s="18"/>
      <c r="AV510" s="18"/>
      <c r="AW510" s="18"/>
      <c r="AX510" s="18"/>
      <c r="AY510" s="18"/>
      <c r="AZ510" s="18"/>
      <c r="BA510" s="18"/>
      <c r="BB510" s="18"/>
      <c r="BC510" s="18"/>
      <c r="BD510" s="110" t="s">
        <v>1178</v>
      </c>
      <c r="BE510" s="105" t="s">
        <v>1178</v>
      </c>
      <c r="BF510" s="105">
        <v>1</v>
      </c>
      <c r="BG510" s="105">
        <v>1</v>
      </c>
      <c r="BH510" s="105">
        <v>0.96</v>
      </c>
      <c r="BI510" s="15" t="s">
        <v>1389</v>
      </c>
      <c r="BJ510" s="15">
        <v>1</v>
      </c>
    </row>
    <row r="511" spans="1:62" x14ac:dyDescent="0.25">
      <c r="A511" s="114">
        <f t="shared" si="16"/>
        <v>1</v>
      </c>
      <c r="B511" s="3">
        <v>133.25</v>
      </c>
      <c r="C511" s="3">
        <v>-16.25</v>
      </c>
      <c r="D511" s="3">
        <v>60038</v>
      </c>
      <c r="E511" s="47" t="s">
        <v>520</v>
      </c>
      <c r="F511" s="11">
        <v>510</v>
      </c>
      <c r="G511" s="48" t="s">
        <v>1055</v>
      </c>
      <c r="H511" s="49"/>
      <c r="I511" s="49"/>
      <c r="J511" s="24">
        <v>-16.488</v>
      </c>
      <c r="K511" s="24">
        <v>133.05699999999999</v>
      </c>
      <c r="L511" s="18">
        <f t="shared" si="15"/>
        <v>0</v>
      </c>
      <c r="M511" s="25">
        <v>20.425000000000001</v>
      </c>
      <c r="N511" s="83">
        <v>0.76800000000000002</v>
      </c>
      <c r="O511" s="83">
        <v>77.7</v>
      </c>
      <c r="P511" s="104">
        <v>1.1000000000000001</v>
      </c>
      <c r="Q511" s="115">
        <v>47.381093079999999</v>
      </c>
      <c r="R511" s="115">
        <v>757.72341710000001</v>
      </c>
      <c r="S511" s="115">
        <v>90.958599120000002</v>
      </c>
      <c r="T511" s="115">
        <v>0</v>
      </c>
      <c r="U511" s="115">
        <v>5.25</v>
      </c>
      <c r="V511" s="111">
        <v>0.96017497799999996</v>
      </c>
      <c r="W511" s="115">
        <v>1</v>
      </c>
      <c r="X511" s="49"/>
      <c r="Y511" s="90" t="e">
        <v>#DIV/0!</v>
      </c>
      <c r="Z511" s="121">
        <v>6.2530854943989259E-2</v>
      </c>
      <c r="AA511" s="105" t="s">
        <v>697</v>
      </c>
      <c r="AB511" s="24"/>
      <c r="AC511" s="49"/>
      <c r="AD511" s="49"/>
      <c r="AE511" s="49"/>
      <c r="AF511" s="59"/>
      <c r="AG511" s="49"/>
      <c r="AH511" s="49"/>
      <c r="AI511" s="49"/>
      <c r="AJ511" s="49"/>
      <c r="AK511" s="49"/>
      <c r="AL511" s="49"/>
      <c r="AM511" s="49"/>
      <c r="AN511" s="49"/>
      <c r="AO511" s="49"/>
      <c r="AP511" s="49"/>
      <c r="AQ511" s="49"/>
      <c r="AR511" s="49"/>
      <c r="AS511" s="49"/>
      <c r="AT511" s="49"/>
      <c r="AU511" s="49"/>
      <c r="AV511" s="49"/>
      <c r="AW511" s="49"/>
      <c r="AX511" s="49"/>
      <c r="AY511" s="49"/>
      <c r="AZ511" s="49"/>
      <c r="BA511" s="49"/>
      <c r="BB511" s="49"/>
      <c r="BC511" s="49"/>
      <c r="BD511" s="110" t="s">
        <v>1178</v>
      </c>
      <c r="BE511" s="105" t="s">
        <v>1178</v>
      </c>
      <c r="BF511" s="105">
        <v>1</v>
      </c>
      <c r="BG511" s="105">
        <v>1</v>
      </c>
      <c r="BH511" s="105">
        <v>0.96499999999999997</v>
      </c>
      <c r="BI511" s="15" t="s">
        <v>1389</v>
      </c>
      <c r="BJ511" s="15">
        <v>1</v>
      </c>
    </row>
    <row r="512" spans="1:62" x14ac:dyDescent="0.25">
      <c r="A512" s="114">
        <f t="shared" si="16"/>
        <v>1</v>
      </c>
      <c r="B512" s="3">
        <v>133.75</v>
      </c>
      <c r="C512" s="3">
        <v>-16.25</v>
      </c>
      <c r="D512" s="3">
        <v>60039</v>
      </c>
      <c r="E512" s="14" t="s">
        <v>520</v>
      </c>
      <c r="F512" s="11">
        <v>511</v>
      </c>
      <c r="G512" s="13"/>
      <c r="H512" s="18"/>
      <c r="I512" s="18"/>
      <c r="J512" s="24">
        <v>-16.234999999999999</v>
      </c>
      <c r="K512" s="24">
        <v>133.74799999999999</v>
      </c>
      <c r="L512" s="18">
        <f t="shared" si="15"/>
        <v>0</v>
      </c>
      <c r="M512" s="18">
        <v>3.4285060239999998</v>
      </c>
      <c r="N512" s="22"/>
      <c r="O512" s="22"/>
      <c r="P512" s="11">
        <v>3.4285060239999998</v>
      </c>
      <c r="Q512" s="115">
        <v>51.776622150000001</v>
      </c>
      <c r="R512" s="115">
        <v>786.38519740000004</v>
      </c>
      <c r="S512" s="115">
        <v>106.0412745</v>
      </c>
      <c r="T512" s="115">
        <v>0</v>
      </c>
      <c r="U512" s="115">
        <v>5.25</v>
      </c>
      <c r="V512" s="111">
        <v>0.94569999000000005</v>
      </c>
      <c r="W512" s="115">
        <v>1</v>
      </c>
      <c r="X512" s="18"/>
      <c r="Y512" s="90" t="e">
        <v>#DIV/0!</v>
      </c>
      <c r="Z512" s="121">
        <v>6.5841298034449547E-2</v>
      </c>
      <c r="AA512" s="105" t="s">
        <v>697</v>
      </c>
      <c r="AB512" s="24"/>
      <c r="AC512" s="18"/>
      <c r="AD512" s="18"/>
      <c r="AE512" s="18"/>
      <c r="AF512" s="57"/>
      <c r="AG512" s="18"/>
      <c r="AH512" s="18"/>
      <c r="AI512" s="18"/>
      <c r="AJ512" s="18"/>
      <c r="AK512" s="18"/>
      <c r="AL512" s="18"/>
      <c r="AM512" s="18"/>
      <c r="AN512" s="18"/>
      <c r="AO512" s="18"/>
      <c r="AP512" s="18"/>
      <c r="AQ512" s="18"/>
      <c r="AR512" s="18"/>
      <c r="AS512" s="18"/>
      <c r="AT512" s="18"/>
      <c r="AU512" s="18"/>
      <c r="AV512" s="18"/>
      <c r="AW512" s="18"/>
      <c r="AX512" s="18"/>
      <c r="AY512" s="18"/>
      <c r="AZ512" s="18"/>
      <c r="BA512" s="18"/>
      <c r="BB512" s="18"/>
      <c r="BC512" s="18"/>
      <c r="BD512" s="110" t="s">
        <v>1178</v>
      </c>
      <c r="BE512" s="105" t="s">
        <v>1178</v>
      </c>
      <c r="BF512" s="105">
        <v>1</v>
      </c>
      <c r="BG512" s="105">
        <v>1</v>
      </c>
      <c r="BH512" s="105">
        <v>0.96499999999999997</v>
      </c>
      <c r="BI512" s="15" t="s">
        <v>1389</v>
      </c>
      <c r="BJ512" s="15">
        <v>1</v>
      </c>
    </row>
    <row r="513" spans="1:62" x14ac:dyDescent="0.25">
      <c r="A513" s="114">
        <f t="shared" si="16"/>
        <v>1</v>
      </c>
      <c r="B513" s="3">
        <v>134.25</v>
      </c>
      <c r="C513" s="3">
        <v>-16.25</v>
      </c>
      <c r="D513" s="3">
        <v>60040</v>
      </c>
      <c r="E513" s="14" t="s">
        <v>520</v>
      </c>
      <c r="F513" s="11">
        <v>512</v>
      </c>
      <c r="G513" s="13" t="s">
        <v>1061</v>
      </c>
      <c r="H513" s="18"/>
      <c r="I513" s="18"/>
      <c r="J513" s="24">
        <v>-16.248000000000001</v>
      </c>
      <c r="K513" s="24">
        <v>134.16300000000001</v>
      </c>
      <c r="L513" s="18">
        <f t="shared" si="15"/>
        <v>0</v>
      </c>
      <c r="M513" s="25">
        <v>26.005291025666665</v>
      </c>
      <c r="N513" s="22">
        <v>4.5215230770000003</v>
      </c>
      <c r="O513" s="22">
        <v>58.799399999999999</v>
      </c>
      <c r="P513" s="22">
        <v>14.69495</v>
      </c>
      <c r="Q513" s="115">
        <v>61.757839679999996</v>
      </c>
      <c r="R513" s="115">
        <v>770.03720280000005</v>
      </c>
      <c r="S513" s="115">
        <v>209.61216859999999</v>
      </c>
      <c r="T513" s="115">
        <v>0</v>
      </c>
      <c r="U513" s="115">
        <v>5.5</v>
      </c>
      <c r="V513" s="111">
        <v>0.95544999799999997</v>
      </c>
      <c r="W513" s="115">
        <v>1</v>
      </c>
      <c r="X513" s="18"/>
      <c r="Y513" s="90" t="e">
        <v>#DIV/0!</v>
      </c>
      <c r="Z513" s="121">
        <v>8.0201111653196849E-2</v>
      </c>
      <c r="AA513" s="105" t="s">
        <v>697</v>
      </c>
      <c r="AB513" s="24"/>
      <c r="AC513" s="18"/>
      <c r="AD513" s="18"/>
      <c r="AE513" s="18"/>
      <c r="AF513" s="57"/>
      <c r="AG513" s="18"/>
      <c r="AH513" s="18"/>
      <c r="AI513" s="18"/>
      <c r="AJ513" s="18"/>
      <c r="AK513" s="18"/>
      <c r="AL513" s="18"/>
      <c r="AM513" s="18"/>
      <c r="AN513" s="18"/>
      <c r="AO513" s="18"/>
      <c r="AP513" s="18"/>
      <c r="AQ513" s="18"/>
      <c r="AR513" s="18"/>
      <c r="AS513" s="18"/>
      <c r="AT513" s="18"/>
      <c r="AU513" s="18"/>
      <c r="AV513" s="18"/>
      <c r="AW513" s="18"/>
      <c r="AX513" s="18"/>
      <c r="AY513" s="18"/>
      <c r="AZ513" s="18"/>
      <c r="BA513" s="18"/>
      <c r="BB513" s="18"/>
      <c r="BC513" s="18"/>
      <c r="BD513" s="110" t="s">
        <v>1178</v>
      </c>
      <c r="BE513" s="105" t="s">
        <v>1178</v>
      </c>
      <c r="BF513" s="105">
        <v>1</v>
      </c>
      <c r="BG513" s="105">
        <v>1</v>
      </c>
      <c r="BH513" s="105">
        <v>0.97</v>
      </c>
      <c r="BI513" s="15" t="s">
        <v>1389</v>
      </c>
      <c r="BJ513" s="15">
        <v>1</v>
      </c>
    </row>
    <row r="514" spans="1:62" x14ac:dyDescent="0.25">
      <c r="A514" s="114">
        <f t="shared" si="16"/>
        <v>1</v>
      </c>
      <c r="B514" s="3">
        <v>134.75</v>
      </c>
      <c r="C514" s="3">
        <v>-16.25</v>
      </c>
      <c r="D514" s="3">
        <v>60041</v>
      </c>
      <c r="E514" s="14" t="s">
        <v>520</v>
      </c>
      <c r="F514" s="11">
        <v>513</v>
      </c>
      <c r="G514" s="13" t="s">
        <v>1061</v>
      </c>
      <c r="H514" s="18"/>
      <c r="I514" s="18"/>
      <c r="J514" s="24">
        <v>-16.456</v>
      </c>
      <c r="K514" s="24">
        <v>134.661</v>
      </c>
      <c r="L514" s="18">
        <f t="shared" si="15"/>
        <v>0</v>
      </c>
      <c r="M514" s="25">
        <v>2.3322603216666664</v>
      </c>
      <c r="N514" s="22">
        <v>1.6002564100000001</v>
      </c>
      <c r="O514" s="22">
        <v>2.757642202</v>
      </c>
      <c r="P514" s="22">
        <v>2.6388823530000001</v>
      </c>
      <c r="Q514" s="115">
        <v>60.184245590000003</v>
      </c>
      <c r="R514" s="115">
        <v>756.68300829999998</v>
      </c>
      <c r="S514" s="115">
        <v>216.11888569999999</v>
      </c>
      <c r="T514" s="115">
        <v>0</v>
      </c>
      <c r="U514" s="115">
        <v>5.5</v>
      </c>
      <c r="V514" s="111">
        <v>0.95059996800000002</v>
      </c>
      <c r="W514" s="115">
        <v>1</v>
      </c>
      <c r="X514" s="18"/>
      <c r="Y514" s="90" t="e">
        <v>#DIV/0!</v>
      </c>
      <c r="Z514" s="121">
        <v>7.9536932805924165E-2</v>
      </c>
      <c r="AA514" s="105" t="s">
        <v>697</v>
      </c>
      <c r="AB514" s="24"/>
      <c r="AC514" s="18"/>
      <c r="AD514" s="18"/>
      <c r="AE514" s="18"/>
      <c r="AF514" s="57"/>
      <c r="AG514" s="18"/>
      <c r="AH514" s="18"/>
      <c r="AI514" s="18"/>
      <c r="AJ514" s="18"/>
      <c r="AK514" s="18"/>
      <c r="AL514" s="18"/>
      <c r="AM514" s="18"/>
      <c r="AN514" s="18"/>
      <c r="AO514" s="18"/>
      <c r="AP514" s="18"/>
      <c r="AQ514" s="18"/>
      <c r="AR514" s="18"/>
      <c r="AS514" s="18"/>
      <c r="AT514" s="18"/>
      <c r="AU514" s="18"/>
      <c r="AV514" s="18"/>
      <c r="AW514" s="18"/>
      <c r="AX514" s="18"/>
      <c r="AY514" s="18"/>
      <c r="AZ514" s="18"/>
      <c r="BA514" s="18"/>
      <c r="BB514" s="18"/>
      <c r="BC514" s="18"/>
      <c r="BD514" s="110" t="s">
        <v>1178</v>
      </c>
      <c r="BE514" s="105" t="s">
        <v>1178</v>
      </c>
      <c r="BF514" s="105">
        <v>1</v>
      </c>
      <c r="BG514" s="105">
        <v>1</v>
      </c>
      <c r="BH514" s="105">
        <v>0.97</v>
      </c>
      <c r="BI514" s="15" t="s">
        <v>1389</v>
      </c>
      <c r="BJ514" s="15">
        <v>1</v>
      </c>
    </row>
    <row r="515" spans="1:62" x14ac:dyDescent="0.25">
      <c r="A515" s="114">
        <f t="shared" si="16"/>
        <v>1</v>
      </c>
      <c r="B515" s="3">
        <v>135.75</v>
      </c>
      <c r="C515" s="3">
        <v>-16.25</v>
      </c>
      <c r="D515" s="3">
        <v>60043</v>
      </c>
      <c r="E515" s="14" t="s">
        <v>520</v>
      </c>
      <c r="F515" s="11">
        <v>514</v>
      </c>
      <c r="G515" s="13"/>
      <c r="H515" s="18"/>
      <c r="I515" s="18"/>
      <c r="J515" s="24">
        <v>-16.265999999999998</v>
      </c>
      <c r="K515" s="24">
        <v>135.834</v>
      </c>
      <c r="L515" s="18">
        <f t="shared" ref="L515:L578" si="17">IF(M515&gt;S515,1,0)</f>
        <v>0</v>
      </c>
      <c r="M515" s="25">
        <v>22.963600229999997</v>
      </c>
      <c r="N515" s="22">
        <v>21.849071429999999</v>
      </c>
      <c r="O515" s="22">
        <v>24.078129029999999</v>
      </c>
      <c r="P515" s="22">
        <v>22.963600229999997</v>
      </c>
      <c r="Q515" s="115">
        <v>63.315793489999997</v>
      </c>
      <c r="R515" s="115">
        <v>828.07663060000004</v>
      </c>
      <c r="S515" s="115">
        <v>296.87641100000002</v>
      </c>
      <c r="T515" s="115">
        <v>0</v>
      </c>
      <c r="U515" s="115">
        <v>5.75</v>
      </c>
      <c r="V515" s="111">
        <v>0.45825001599999998</v>
      </c>
      <c r="W515" s="115">
        <v>1</v>
      </c>
      <c r="X515" s="18"/>
      <c r="Y515" s="90" t="e">
        <v>#DIV/0!</v>
      </c>
      <c r="Z515" s="121">
        <v>7.6461273209952024E-2</v>
      </c>
      <c r="AA515" s="105" t="s">
        <v>697</v>
      </c>
      <c r="AB515" s="24"/>
      <c r="AC515" s="18"/>
      <c r="AD515" s="18"/>
      <c r="AE515" s="18"/>
      <c r="AF515" s="57"/>
      <c r="AG515" s="18"/>
      <c r="AH515" s="18"/>
      <c r="AI515" s="18"/>
      <c r="AJ515" s="18"/>
      <c r="AK515" s="18"/>
      <c r="AL515" s="18"/>
      <c r="AM515" s="18"/>
      <c r="AN515" s="18"/>
      <c r="AO515" s="18"/>
      <c r="AP515" s="18"/>
      <c r="AQ515" s="18"/>
      <c r="AR515" s="18"/>
      <c r="AS515" s="18"/>
      <c r="AT515" s="18"/>
      <c r="AU515" s="18"/>
      <c r="AV515" s="18"/>
      <c r="AW515" s="18"/>
      <c r="AX515" s="18"/>
      <c r="AY515" s="18"/>
      <c r="AZ515" s="18"/>
      <c r="BA515" s="18"/>
      <c r="BB515" s="18"/>
      <c r="BC515" s="18"/>
      <c r="BD515" s="110" t="s">
        <v>1178</v>
      </c>
      <c r="BE515" s="105" t="s">
        <v>1178</v>
      </c>
      <c r="BF515" s="105">
        <v>1</v>
      </c>
      <c r="BG515" s="105">
        <v>1</v>
      </c>
      <c r="BH515" s="105">
        <v>0.97499999999999998</v>
      </c>
      <c r="BI515" s="15" t="s">
        <v>1389</v>
      </c>
      <c r="BJ515" s="15">
        <v>1</v>
      </c>
    </row>
    <row r="516" spans="1:62" x14ac:dyDescent="0.25">
      <c r="A516" s="114">
        <f t="shared" si="16"/>
        <v>1</v>
      </c>
      <c r="B516" s="3">
        <v>136.25</v>
      </c>
      <c r="C516" s="3">
        <v>-16.25</v>
      </c>
      <c r="D516" s="3">
        <v>60044</v>
      </c>
      <c r="E516" s="14" t="s">
        <v>520</v>
      </c>
      <c r="F516" s="11">
        <v>515</v>
      </c>
      <c r="G516" s="13" t="s">
        <v>1070</v>
      </c>
      <c r="H516" s="18"/>
      <c r="I516" s="18"/>
      <c r="J516" s="24">
        <v>-16.215</v>
      </c>
      <c r="K516" s="24">
        <v>136.005</v>
      </c>
      <c r="L516" s="18">
        <f t="shared" si="17"/>
        <v>0</v>
      </c>
      <c r="M516" s="25">
        <v>116.569</v>
      </c>
      <c r="N516" s="22">
        <v>53.48</v>
      </c>
      <c r="O516" s="22">
        <v>176.34</v>
      </c>
      <c r="P516" s="11">
        <v>112.04</v>
      </c>
      <c r="Q516" s="115">
        <v>62.681490770000003</v>
      </c>
      <c r="R516" s="115">
        <v>890.09925969999995</v>
      </c>
      <c r="S516" s="115">
        <v>288.9692134</v>
      </c>
      <c r="T516" s="115">
        <v>0</v>
      </c>
      <c r="U516" s="115">
        <v>5.75</v>
      </c>
      <c r="V516" s="111">
        <v>0.47531253099999998</v>
      </c>
      <c r="W516" s="115">
        <v>1</v>
      </c>
      <c r="X516" s="18"/>
      <c r="Y516" s="90" t="e">
        <v>#DIV/0!</v>
      </c>
      <c r="Z516" s="121">
        <v>7.0420787438091409E-2</v>
      </c>
      <c r="AA516" s="105" t="s">
        <v>697</v>
      </c>
      <c r="AB516" s="24"/>
      <c r="AC516" s="18"/>
      <c r="AD516" s="18"/>
      <c r="AE516" s="18"/>
      <c r="AF516" s="57"/>
      <c r="AG516" s="18"/>
      <c r="AH516" s="18"/>
      <c r="AI516" s="18"/>
      <c r="AJ516" s="18"/>
      <c r="AK516" s="18"/>
      <c r="AL516" s="18"/>
      <c r="AM516" s="18"/>
      <c r="AN516" s="18"/>
      <c r="AO516" s="18"/>
      <c r="AP516" s="18"/>
      <c r="AQ516" s="18"/>
      <c r="AR516" s="18"/>
      <c r="AS516" s="18"/>
      <c r="AT516" s="18"/>
      <c r="AU516" s="18"/>
      <c r="AV516" s="18"/>
      <c r="AW516" s="18"/>
      <c r="AX516" s="18"/>
      <c r="AY516" s="18"/>
      <c r="AZ516" s="18"/>
      <c r="BA516" s="18"/>
      <c r="BB516" s="18"/>
      <c r="BC516" s="18"/>
      <c r="BD516" s="110" t="s">
        <v>1178</v>
      </c>
      <c r="BE516" s="105" t="s">
        <v>1178</v>
      </c>
      <c r="BF516" s="105">
        <v>0.99923806599999998</v>
      </c>
      <c r="BG516" s="105">
        <v>1</v>
      </c>
      <c r="BH516" s="105">
        <v>0.97499999999999998</v>
      </c>
      <c r="BI516" s="15" t="s">
        <v>1389</v>
      </c>
      <c r="BJ516" s="15">
        <v>1</v>
      </c>
    </row>
    <row r="517" spans="1:62" x14ac:dyDescent="0.25">
      <c r="A517" s="114">
        <f t="shared" si="16"/>
        <v>1</v>
      </c>
      <c r="B517" s="3">
        <v>136.75</v>
      </c>
      <c r="C517" s="3">
        <v>-16.25</v>
      </c>
      <c r="D517" s="3">
        <v>60045</v>
      </c>
      <c r="E517" s="14" t="s">
        <v>520</v>
      </c>
      <c r="F517" s="11">
        <v>516</v>
      </c>
      <c r="G517" s="13" t="s">
        <v>1061</v>
      </c>
      <c r="H517" s="18"/>
      <c r="I517" s="18"/>
      <c r="J517" s="24">
        <v>-16.265999999999998</v>
      </c>
      <c r="K517" s="24">
        <v>136.875</v>
      </c>
      <c r="L517" s="18">
        <f t="shared" si="17"/>
        <v>0</v>
      </c>
      <c r="M517" s="25">
        <v>101.63349192999999</v>
      </c>
      <c r="N517" s="22">
        <v>9.7239678900000008</v>
      </c>
      <c r="O517" s="22">
        <v>150.5365079</v>
      </c>
      <c r="P517" s="22">
        <v>144.63999999999999</v>
      </c>
      <c r="Q517" s="115">
        <v>120.1696032</v>
      </c>
      <c r="R517" s="115">
        <v>992.39191319999998</v>
      </c>
      <c r="S517" s="115">
        <v>443.43529849999999</v>
      </c>
      <c r="T517" s="115">
        <v>0</v>
      </c>
      <c r="U517" s="115">
        <v>6.25</v>
      </c>
      <c r="V517" s="111">
        <v>0.682605028</v>
      </c>
      <c r="W517" s="115">
        <v>0</v>
      </c>
      <c r="X517" s="18"/>
      <c r="Y517" s="90" t="e">
        <v>#DIV/0!</v>
      </c>
      <c r="Z517" s="121">
        <v>0.12109087307522338</v>
      </c>
      <c r="AA517" s="105" t="s">
        <v>697</v>
      </c>
      <c r="AB517" s="24"/>
      <c r="AC517" s="18"/>
      <c r="AD517" s="18"/>
      <c r="AE517" s="18"/>
      <c r="AF517" s="57"/>
      <c r="AG517" s="18"/>
      <c r="AH517" s="18"/>
      <c r="AI517" s="18"/>
      <c r="AJ517" s="18"/>
      <c r="AK517" s="18"/>
      <c r="AL517" s="18"/>
      <c r="AM517" s="18"/>
      <c r="AN517" s="18"/>
      <c r="AO517" s="18"/>
      <c r="AP517" s="18"/>
      <c r="AQ517" s="18"/>
      <c r="AR517" s="18"/>
      <c r="AS517" s="18"/>
      <c r="AT517" s="18"/>
      <c r="AU517" s="18"/>
      <c r="AV517" s="18"/>
      <c r="AW517" s="18"/>
      <c r="AX517" s="18"/>
      <c r="AY517" s="18"/>
      <c r="AZ517" s="18"/>
      <c r="BA517" s="18"/>
      <c r="BB517" s="18"/>
      <c r="BC517" s="18"/>
      <c r="BD517" s="110" t="s">
        <v>1178</v>
      </c>
      <c r="BE517" s="105" t="s">
        <v>1178</v>
      </c>
      <c r="BF517" s="105">
        <v>1</v>
      </c>
      <c r="BG517" s="105">
        <v>1</v>
      </c>
      <c r="BH517" s="105">
        <v>0.98499999999999999</v>
      </c>
      <c r="BI517" s="15" t="s">
        <v>1389</v>
      </c>
      <c r="BJ517" s="15">
        <v>0</v>
      </c>
    </row>
    <row r="518" spans="1:62" x14ac:dyDescent="0.25">
      <c r="A518" s="114">
        <f t="shared" si="16"/>
        <v>1</v>
      </c>
      <c r="B518" s="3">
        <v>144.75</v>
      </c>
      <c r="C518" s="3">
        <v>-16.25</v>
      </c>
      <c r="D518" s="3">
        <v>60058</v>
      </c>
      <c r="E518" s="14" t="s">
        <v>520</v>
      </c>
      <c r="F518" s="11">
        <v>517</v>
      </c>
      <c r="G518" s="13"/>
      <c r="H518" s="18"/>
      <c r="I518" s="18"/>
      <c r="J518" s="24">
        <v>-16.498000000000001</v>
      </c>
      <c r="K518" s="24">
        <v>144.989</v>
      </c>
      <c r="L518" s="18">
        <f t="shared" si="17"/>
        <v>0</v>
      </c>
      <c r="M518" s="25">
        <v>27.193300000000001</v>
      </c>
      <c r="N518" s="22">
        <v>7.0330000000000004</v>
      </c>
      <c r="O518" s="22">
        <v>47.3536</v>
      </c>
      <c r="P518" s="22">
        <v>27.193300000000001</v>
      </c>
      <c r="Q518" s="115">
        <v>53.990210410000003</v>
      </c>
      <c r="R518" s="115">
        <v>989.5138207</v>
      </c>
      <c r="S518" s="115">
        <v>152.72770980000001</v>
      </c>
      <c r="T518" s="115">
        <v>0</v>
      </c>
      <c r="U518" s="115">
        <v>4.75</v>
      </c>
      <c r="V518" s="111">
        <v>0.59591996700000005</v>
      </c>
      <c r="W518" s="115">
        <v>1</v>
      </c>
      <c r="X518" s="18"/>
      <c r="Y518" s="90" t="e">
        <v>#DIV/0!</v>
      </c>
      <c r="Z518" s="121">
        <v>5.4562361113207739E-2</v>
      </c>
      <c r="AA518" s="105" t="s">
        <v>697</v>
      </c>
      <c r="AB518" s="24"/>
      <c r="AC518" s="18"/>
      <c r="AD518" s="18"/>
      <c r="AE518" s="18"/>
      <c r="AF518" s="57"/>
      <c r="AG518" s="18"/>
      <c r="AH518" s="18"/>
      <c r="AI518" s="18"/>
      <c r="AJ518" s="18"/>
      <c r="AK518" s="18"/>
      <c r="AL518" s="18"/>
      <c r="AM518" s="18"/>
      <c r="AN518" s="18"/>
      <c r="AO518" s="18"/>
      <c r="AP518" s="18"/>
      <c r="AQ518" s="18"/>
      <c r="AR518" s="18"/>
      <c r="AS518" s="18"/>
      <c r="AT518" s="18"/>
      <c r="AU518" s="18"/>
      <c r="AV518" s="18"/>
      <c r="AW518" s="18"/>
      <c r="AX518" s="18"/>
      <c r="AY518" s="18"/>
      <c r="AZ518" s="18"/>
      <c r="BA518" s="18"/>
      <c r="BB518" s="18"/>
      <c r="BC518" s="18"/>
      <c r="BD518" s="110" t="s">
        <v>1178</v>
      </c>
      <c r="BE518" s="105" t="s">
        <v>1178</v>
      </c>
      <c r="BF518" s="105">
        <v>1</v>
      </c>
      <c r="BG518" s="105">
        <v>1</v>
      </c>
      <c r="BH518" s="105">
        <v>0.95499999999999996</v>
      </c>
      <c r="BI518" s="15" t="s">
        <v>1389</v>
      </c>
      <c r="BJ518" s="15">
        <v>1</v>
      </c>
    </row>
    <row r="519" spans="1:62" x14ac:dyDescent="0.25">
      <c r="A519" s="114">
        <f t="shared" si="16"/>
        <v>1</v>
      </c>
      <c r="B519" s="3">
        <v>145.25</v>
      </c>
      <c r="C519" s="3">
        <v>-16.25</v>
      </c>
      <c r="D519" s="3">
        <v>60059</v>
      </c>
      <c r="E519" s="47" t="s">
        <v>520</v>
      </c>
      <c r="F519" s="11">
        <v>518</v>
      </c>
      <c r="G519" s="48" t="s">
        <v>1056</v>
      </c>
      <c r="H519" s="49"/>
      <c r="I519" s="49"/>
      <c r="J519" s="24">
        <v>-16.492999999999999</v>
      </c>
      <c r="K519" s="24">
        <v>145.422</v>
      </c>
      <c r="L519" s="18">
        <f t="shared" si="17"/>
        <v>0</v>
      </c>
      <c r="M519" s="25">
        <v>245.7</v>
      </c>
      <c r="N519" s="83">
        <v>1.31</v>
      </c>
      <c r="O519" s="83">
        <v>466.14</v>
      </c>
      <c r="P519" s="104">
        <v>237.86</v>
      </c>
      <c r="Q519" s="115">
        <v>261.83390800000001</v>
      </c>
      <c r="R519" s="115">
        <v>2308.4035520000002</v>
      </c>
      <c r="S519" s="115">
        <v>1089.7203629999999</v>
      </c>
      <c r="T519" s="115">
        <v>0</v>
      </c>
      <c r="U519" s="115">
        <v>4.3</v>
      </c>
      <c r="V519" s="111">
        <v>0.49950003599999998</v>
      </c>
      <c r="W519" s="115">
        <v>0</v>
      </c>
      <c r="X519" s="49"/>
      <c r="Y519" s="90" t="e">
        <v>#DIV/0!</v>
      </c>
      <c r="Z519" s="121">
        <v>0.11342640146296534</v>
      </c>
      <c r="AA519" s="105" t="s">
        <v>697</v>
      </c>
      <c r="AB519" s="24"/>
      <c r="AC519" s="49"/>
      <c r="AD519" s="49"/>
      <c r="AE519" s="49"/>
      <c r="AF519" s="59"/>
      <c r="AG519" s="49"/>
      <c r="AH519" s="49"/>
      <c r="AI519" s="49"/>
      <c r="AJ519" s="49"/>
      <c r="AK519" s="49"/>
      <c r="AL519" s="49"/>
      <c r="AM519" s="49"/>
      <c r="AN519" s="49"/>
      <c r="AO519" s="49"/>
      <c r="AP519" s="49"/>
      <c r="AQ519" s="49"/>
      <c r="AR519" s="49"/>
      <c r="AS519" s="49"/>
      <c r="AT519" s="49"/>
      <c r="AU519" s="49"/>
      <c r="AV519" s="49"/>
      <c r="AW519" s="49"/>
      <c r="AX519" s="49"/>
      <c r="AY519" s="49"/>
      <c r="AZ519" s="49"/>
      <c r="BA519" s="49"/>
      <c r="BB519" s="49"/>
      <c r="BC519" s="49"/>
      <c r="BD519" s="110" t="s">
        <v>1178</v>
      </c>
      <c r="BE519" s="105" t="s">
        <v>1178</v>
      </c>
      <c r="BF519" s="105">
        <v>0.829999983</v>
      </c>
      <c r="BG519" s="105">
        <v>0.83</v>
      </c>
      <c r="BH519" s="105">
        <v>0.92500000000000004</v>
      </c>
      <c r="BI519" s="15" t="s">
        <v>1389</v>
      </c>
      <c r="BJ519" s="15">
        <v>0</v>
      </c>
    </row>
    <row r="520" spans="1:62" x14ac:dyDescent="0.25">
      <c r="A520" s="114">
        <f t="shared" si="16"/>
        <v>1</v>
      </c>
      <c r="B520" s="3">
        <v>129.25</v>
      </c>
      <c r="C520" s="3">
        <v>-16.75</v>
      </c>
      <c r="D520" s="3">
        <v>60224</v>
      </c>
      <c r="E520" s="14" t="s">
        <v>520</v>
      </c>
      <c r="F520" s="11">
        <v>519</v>
      </c>
      <c r="G520" s="13" t="s">
        <v>1041</v>
      </c>
      <c r="H520" s="18"/>
      <c r="I520" s="18"/>
      <c r="J520" s="24">
        <v>-16.943000000000001</v>
      </c>
      <c r="K520" s="24">
        <v>129.03899999999999</v>
      </c>
      <c r="L520" s="18">
        <f t="shared" si="17"/>
        <v>0</v>
      </c>
      <c r="M520" s="25">
        <v>30.804501818200002</v>
      </c>
      <c r="N520" s="22">
        <v>3.238909091</v>
      </c>
      <c r="O520" s="22">
        <v>74.310500000000005</v>
      </c>
      <c r="P520" s="11">
        <v>28.146000000000001</v>
      </c>
      <c r="Q520" s="115">
        <v>30.83824671</v>
      </c>
      <c r="R520" s="115">
        <v>771.93593520000002</v>
      </c>
      <c r="S520" s="115">
        <v>112.47068659999999</v>
      </c>
      <c r="T520" s="115">
        <v>0</v>
      </c>
      <c r="U520" s="115">
        <v>4.5</v>
      </c>
      <c r="V520" s="111">
        <v>0.439374983</v>
      </c>
      <c r="W520" s="115">
        <v>1</v>
      </c>
      <c r="X520" s="18"/>
      <c r="Y520" s="90" t="e">
        <v>#DIV/0!</v>
      </c>
      <c r="Z520" s="121">
        <v>3.9949230636580596E-2</v>
      </c>
      <c r="AA520" s="105" t="s">
        <v>697</v>
      </c>
      <c r="AB520" s="24"/>
      <c r="AC520" s="18"/>
      <c r="AD520" s="18"/>
      <c r="AE520" s="18"/>
      <c r="AF520" s="57"/>
      <c r="AG520" s="18"/>
      <c r="AH520" s="18"/>
      <c r="AI520" s="18"/>
      <c r="AJ520" s="18"/>
      <c r="AK520" s="18"/>
      <c r="AL520" s="18"/>
      <c r="AM520" s="18"/>
      <c r="AN520" s="18"/>
      <c r="AO520" s="18"/>
      <c r="AP520" s="18"/>
      <c r="AQ520" s="18"/>
      <c r="AR520" s="18"/>
      <c r="AS520" s="18"/>
      <c r="AT520" s="18"/>
      <c r="AU520" s="18"/>
      <c r="AV520" s="18"/>
      <c r="AW520" s="18"/>
      <c r="AX520" s="18"/>
      <c r="AY520" s="18"/>
      <c r="AZ520" s="18"/>
      <c r="BA520" s="18"/>
      <c r="BB520" s="18"/>
      <c r="BC520" s="18"/>
      <c r="BD520" s="110" t="s">
        <v>1178</v>
      </c>
      <c r="BE520" s="105" t="s">
        <v>1178</v>
      </c>
      <c r="BF520" s="105">
        <v>1</v>
      </c>
      <c r="BG520" s="105">
        <v>1</v>
      </c>
      <c r="BH520" s="105">
        <v>0.95</v>
      </c>
      <c r="BI520" s="15" t="s">
        <v>1389</v>
      </c>
      <c r="BJ520" s="15">
        <v>0</v>
      </c>
    </row>
    <row r="521" spans="1:62" x14ac:dyDescent="0.25">
      <c r="A521" s="114">
        <f t="shared" si="16"/>
        <v>1</v>
      </c>
      <c r="B521" s="3">
        <v>129.75</v>
      </c>
      <c r="C521" s="3">
        <v>-16.75</v>
      </c>
      <c r="D521" s="3">
        <v>60225</v>
      </c>
      <c r="E521" s="47" t="s">
        <v>520</v>
      </c>
      <c r="F521" s="11">
        <v>520</v>
      </c>
      <c r="G521" s="48"/>
      <c r="H521" s="49"/>
      <c r="I521" s="49"/>
      <c r="J521" s="24">
        <v>-16.626000000000001</v>
      </c>
      <c r="K521" s="24">
        <v>129.79599999999999</v>
      </c>
      <c r="L521" s="18">
        <f t="shared" si="17"/>
        <v>0</v>
      </c>
      <c r="M521" s="49">
        <v>0.109680374</v>
      </c>
      <c r="N521" s="83"/>
      <c r="O521" s="83"/>
      <c r="P521" s="104">
        <v>0.109680374</v>
      </c>
      <c r="Q521" s="115">
        <v>42.006075099999997</v>
      </c>
      <c r="R521" s="115">
        <v>749.1212577</v>
      </c>
      <c r="S521" s="115">
        <v>105.58704969999999</v>
      </c>
      <c r="T521" s="115">
        <v>0</v>
      </c>
      <c r="U521" s="115">
        <v>5.75</v>
      </c>
      <c r="V521" s="111">
        <v>0.63472503400000002</v>
      </c>
      <c r="W521" s="115">
        <v>1</v>
      </c>
      <c r="X521" s="49"/>
      <c r="Y521" s="90" t="e">
        <v>#DIV/0!</v>
      </c>
      <c r="Z521" s="121">
        <v>5.6073799359013035E-2</v>
      </c>
      <c r="AA521" s="105" t="s">
        <v>697</v>
      </c>
      <c r="AB521" s="24"/>
      <c r="AC521" s="49"/>
      <c r="AD521" s="49"/>
      <c r="AE521" s="49"/>
      <c r="AF521" s="59"/>
      <c r="AG521" s="49"/>
      <c r="AH521" s="49"/>
      <c r="AI521" s="49"/>
      <c r="AJ521" s="49"/>
      <c r="AK521" s="49"/>
      <c r="AL521" s="49"/>
      <c r="AM521" s="49"/>
      <c r="AN521" s="49"/>
      <c r="AO521" s="49"/>
      <c r="AP521" s="49"/>
      <c r="AQ521" s="49"/>
      <c r="AR521" s="49"/>
      <c r="AS521" s="49"/>
      <c r="AT521" s="49"/>
      <c r="AU521" s="49"/>
      <c r="AV521" s="49"/>
      <c r="AW521" s="49"/>
      <c r="AX521" s="49"/>
      <c r="AY521" s="49"/>
      <c r="AZ521" s="49"/>
      <c r="BA521" s="49"/>
      <c r="BB521" s="49"/>
      <c r="BC521" s="49"/>
      <c r="BD521" s="110" t="s">
        <v>1178</v>
      </c>
      <c r="BE521" s="105" t="s">
        <v>1178</v>
      </c>
      <c r="BF521" s="105">
        <v>0.99952457500000003</v>
      </c>
      <c r="BG521" s="105">
        <v>1</v>
      </c>
      <c r="BH521" s="105">
        <v>0.97499999999999998</v>
      </c>
      <c r="BI521" s="15" t="s">
        <v>1389</v>
      </c>
      <c r="BJ521" s="15">
        <v>1</v>
      </c>
    </row>
    <row r="522" spans="1:62" x14ac:dyDescent="0.25">
      <c r="A522" s="114">
        <f t="shared" si="16"/>
        <v>1</v>
      </c>
      <c r="B522" s="3">
        <v>131.25</v>
      </c>
      <c r="C522" s="3">
        <v>-16.75</v>
      </c>
      <c r="D522" s="3">
        <v>60228</v>
      </c>
      <c r="E522" s="14" t="s">
        <v>520</v>
      </c>
      <c r="F522" s="11">
        <v>521</v>
      </c>
      <c r="G522" s="13" t="s">
        <v>1045</v>
      </c>
      <c r="H522" s="18"/>
      <c r="I522" s="18"/>
      <c r="J522" s="24">
        <v>-16.934999999999999</v>
      </c>
      <c r="K522" s="24">
        <v>131.17400000000001</v>
      </c>
      <c r="L522" s="18">
        <f t="shared" si="17"/>
        <v>0</v>
      </c>
      <c r="M522" s="25">
        <v>13.6</v>
      </c>
      <c r="N522" s="22">
        <v>0.22</v>
      </c>
      <c r="O522" s="22">
        <v>25.73</v>
      </c>
      <c r="P522" s="11">
        <v>13.5</v>
      </c>
      <c r="Q522" s="115">
        <v>24.392588709999998</v>
      </c>
      <c r="R522" s="115">
        <v>745.21666029999994</v>
      </c>
      <c r="S522" s="115">
        <v>74.236761150000007</v>
      </c>
      <c r="T522" s="115">
        <v>0</v>
      </c>
      <c r="U522" s="115">
        <v>3.9</v>
      </c>
      <c r="V522" s="111">
        <v>0.424374998</v>
      </c>
      <c r="W522" s="115">
        <v>1</v>
      </c>
      <c r="X522" s="18"/>
      <c r="Y522" s="90" t="e">
        <v>#DIV/0!</v>
      </c>
      <c r="Z522" s="121">
        <v>3.2732210659042124E-2</v>
      </c>
      <c r="AA522" s="105" t="s">
        <v>697</v>
      </c>
      <c r="AB522" s="24"/>
      <c r="AC522" s="18"/>
      <c r="AD522" s="18"/>
      <c r="AE522" s="18"/>
      <c r="AF522" s="57"/>
      <c r="AG522" s="18"/>
      <c r="AH522" s="18"/>
      <c r="AI522" s="18"/>
      <c r="AJ522" s="18"/>
      <c r="AK522" s="18"/>
      <c r="AL522" s="18"/>
      <c r="AM522" s="18"/>
      <c r="AN522" s="18"/>
      <c r="AO522" s="18"/>
      <c r="AP522" s="18"/>
      <c r="AQ522" s="18"/>
      <c r="AR522" s="18"/>
      <c r="AS522" s="18"/>
      <c r="AT522" s="18"/>
      <c r="AU522" s="18"/>
      <c r="AV522" s="18"/>
      <c r="AW522" s="18"/>
      <c r="AX522" s="18"/>
      <c r="AY522" s="18"/>
      <c r="AZ522" s="18"/>
      <c r="BA522" s="18"/>
      <c r="BB522" s="18"/>
      <c r="BC522" s="18"/>
      <c r="BD522" s="110" t="s">
        <v>1178</v>
      </c>
      <c r="BE522" s="105" t="s">
        <v>1178</v>
      </c>
      <c r="BF522" s="105">
        <v>0.999955696</v>
      </c>
      <c r="BG522" s="105">
        <v>1</v>
      </c>
      <c r="BH522" s="105">
        <v>0.875</v>
      </c>
      <c r="BI522" s="15" t="s">
        <v>1389</v>
      </c>
      <c r="BJ522" s="15">
        <v>0</v>
      </c>
    </row>
    <row r="523" spans="1:62" x14ac:dyDescent="0.25">
      <c r="A523" s="114">
        <f t="shared" si="16"/>
        <v>1</v>
      </c>
      <c r="B523" s="3">
        <v>131.75</v>
      </c>
      <c r="C523" s="3">
        <v>-16.75</v>
      </c>
      <c r="D523" s="3">
        <v>60229</v>
      </c>
      <c r="E523" s="14" t="s">
        <v>520</v>
      </c>
      <c r="F523" s="11">
        <v>522</v>
      </c>
      <c r="G523" s="13" t="s">
        <v>1074</v>
      </c>
      <c r="H523" s="18"/>
      <c r="I523" s="18"/>
      <c r="J523" s="24">
        <v>-16.98</v>
      </c>
      <c r="K523" s="24">
        <v>131.63800000000001</v>
      </c>
      <c r="L523" s="18">
        <f t="shared" si="17"/>
        <v>0</v>
      </c>
      <c r="M523" s="25">
        <v>19.579999999999998</v>
      </c>
      <c r="N523" s="22">
        <v>2.54</v>
      </c>
      <c r="O523" s="22">
        <v>40.186999999999998</v>
      </c>
      <c r="P523" s="11">
        <v>17.03</v>
      </c>
      <c r="Q523" s="115">
        <v>24.130180930000002</v>
      </c>
      <c r="R523" s="115">
        <v>709.15634169999998</v>
      </c>
      <c r="S523" s="115">
        <v>72.544267349999998</v>
      </c>
      <c r="T523" s="115">
        <v>0.53333121800000005</v>
      </c>
      <c r="U523" s="115">
        <v>4.3</v>
      </c>
      <c r="V523" s="111">
        <v>0.444000006</v>
      </c>
      <c r="W523" s="115">
        <v>1</v>
      </c>
      <c r="X523" s="18"/>
      <c r="Y523" s="90" t="e">
        <v>#DIV/0!</v>
      </c>
      <c r="Z523" s="121">
        <v>3.4026602469442065E-2</v>
      </c>
      <c r="AA523" s="105" t="s">
        <v>697</v>
      </c>
      <c r="AB523" s="24"/>
      <c r="AC523" s="18"/>
      <c r="AD523" s="18"/>
      <c r="AE523" s="18"/>
      <c r="AF523" s="57"/>
      <c r="AG523" s="18"/>
      <c r="AH523" s="18"/>
      <c r="AI523" s="18"/>
      <c r="AJ523" s="18"/>
      <c r="AK523" s="18"/>
      <c r="AL523" s="18"/>
      <c r="AM523" s="18"/>
      <c r="AN523" s="18"/>
      <c r="AO523" s="18"/>
      <c r="AP523" s="18"/>
      <c r="AQ523" s="18"/>
      <c r="AR523" s="18"/>
      <c r="AS523" s="18"/>
      <c r="AT523" s="18"/>
      <c r="AU523" s="18"/>
      <c r="AV523" s="18"/>
      <c r="AW523" s="18"/>
      <c r="AX523" s="18"/>
      <c r="AY523" s="18"/>
      <c r="AZ523" s="18"/>
      <c r="BA523" s="18"/>
      <c r="BB523" s="18"/>
      <c r="BC523" s="18"/>
      <c r="BD523" s="110" t="s">
        <v>1178</v>
      </c>
      <c r="BE523" s="105" t="s">
        <v>1178</v>
      </c>
      <c r="BF523" s="105">
        <v>1</v>
      </c>
      <c r="BG523" s="105">
        <v>1</v>
      </c>
      <c r="BH523" s="105">
        <v>0.92500000000000004</v>
      </c>
      <c r="BI523" s="15" t="s">
        <v>1389</v>
      </c>
      <c r="BJ523" s="15">
        <v>0</v>
      </c>
    </row>
    <row r="524" spans="1:62" x14ac:dyDescent="0.25">
      <c r="A524" s="114">
        <f t="shared" si="16"/>
        <v>1</v>
      </c>
      <c r="B524" s="3">
        <v>132.25</v>
      </c>
      <c r="C524" s="3">
        <v>-16.75</v>
      </c>
      <c r="D524" s="3">
        <v>60230</v>
      </c>
      <c r="E524" s="14" t="s">
        <v>520</v>
      </c>
      <c r="F524" s="11">
        <v>523</v>
      </c>
      <c r="G524" s="13"/>
      <c r="H524" s="18"/>
      <c r="I524" s="18"/>
      <c r="J524" s="24">
        <v>-16.661000000000001</v>
      </c>
      <c r="K524" s="24">
        <v>132.012</v>
      </c>
      <c r="L524" s="18">
        <f t="shared" si="17"/>
        <v>0</v>
      </c>
      <c r="M524" s="18">
        <v>8.0511482480000005</v>
      </c>
      <c r="N524" s="22"/>
      <c r="O524" s="22"/>
      <c r="P524" s="11">
        <v>8.0511482480000005</v>
      </c>
      <c r="Q524" s="115">
        <v>42.690220060000001</v>
      </c>
      <c r="R524" s="115">
        <v>717.54976399999998</v>
      </c>
      <c r="S524" s="115">
        <v>153.77977039999999</v>
      </c>
      <c r="T524" s="115">
        <v>0</v>
      </c>
      <c r="U524" s="115">
        <v>5</v>
      </c>
      <c r="V524" s="111">
        <v>0.94559997299999998</v>
      </c>
      <c r="W524" s="115">
        <v>1</v>
      </c>
      <c r="X524" s="18"/>
      <c r="Y524" s="90" t="e">
        <v>#DIV/0!</v>
      </c>
      <c r="Z524" s="121">
        <v>5.9494438153990671E-2</v>
      </c>
      <c r="AA524" s="105" t="s">
        <v>697</v>
      </c>
      <c r="AB524" s="24"/>
      <c r="AC524" s="18"/>
      <c r="AD524" s="18"/>
      <c r="AE524" s="18"/>
      <c r="AF524" s="57"/>
      <c r="AG524" s="18"/>
      <c r="AH524" s="18"/>
      <c r="AI524" s="18"/>
      <c r="AJ524" s="18"/>
      <c r="AK524" s="18"/>
      <c r="AL524" s="18"/>
      <c r="AM524" s="18"/>
      <c r="AN524" s="18"/>
      <c r="AO524" s="18"/>
      <c r="AP524" s="18"/>
      <c r="AQ524" s="18"/>
      <c r="AR524" s="18"/>
      <c r="AS524" s="18"/>
      <c r="AT524" s="18"/>
      <c r="AU524" s="18"/>
      <c r="AV524" s="18"/>
      <c r="AW524" s="18"/>
      <c r="AX524" s="18"/>
      <c r="AY524" s="18"/>
      <c r="AZ524" s="18"/>
      <c r="BA524" s="18"/>
      <c r="BB524" s="18"/>
      <c r="BC524" s="18"/>
      <c r="BD524" s="110" t="s">
        <v>1178</v>
      </c>
      <c r="BE524" s="105" t="s">
        <v>1178</v>
      </c>
      <c r="BF524" s="105">
        <v>1</v>
      </c>
      <c r="BG524" s="105">
        <v>1</v>
      </c>
      <c r="BH524" s="105">
        <v>0.96</v>
      </c>
      <c r="BI524" s="15" t="s">
        <v>1389</v>
      </c>
      <c r="BJ524" s="15">
        <v>1</v>
      </c>
    </row>
    <row r="525" spans="1:62" x14ac:dyDescent="0.25">
      <c r="A525" s="114">
        <f t="shared" si="16"/>
        <v>1</v>
      </c>
      <c r="B525" s="3">
        <v>135.75</v>
      </c>
      <c r="C525" s="3">
        <v>-16.75</v>
      </c>
      <c r="D525" s="3">
        <v>60237</v>
      </c>
      <c r="E525" s="14" t="s">
        <v>520</v>
      </c>
      <c r="F525" s="11">
        <v>524</v>
      </c>
      <c r="G525" s="13" t="s">
        <v>1042</v>
      </c>
      <c r="H525" s="18"/>
      <c r="I525" s="18"/>
      <c r="J525" s="24">
        <v>-16.998000000000001</v>
      </c>
      <c r="K525" s="24">
        <v>135.76599999999999</v>
      </c>
      <c r="L525" s="18">
        <f t="shared" si="17"/>
        <v>0</v>
      </c>
      <c r="M525" s="25">
        <v>44.530416226750006</v>
      </c>
      <c r="N525" s="22">
        <v>7.2688870970000004</v>
      </c>
      <c r="O525" s="22">
        <v>133.7846667</v>
      </c>
      <c r="P525" s="11">
        <v>18.534055555000002</v>
      </c>
      <c r="Q525" s="115">
        <v>61.786282970000002</v>
      </c>
      <c r="R525" s="115">
        <v>788.41576940000004</v>
      </c>
      <c r="S525" s="115">
        <v>277.80008650000002</v>
      </c>
      <c r="T525" s="115">
        <v>7.5375609999999999E-3</v>
      </c>
      <c r="U525" s="115">
        <v>5.75</v>
      </c>
      <c r="V525" s="111">
        <v>0.47287499900000002</v>
      </c>
      <c r="W525" s="115">
        <v>1</v>
      </c>
      <c r="X525" s="18"/>
      <c r="Y525" s="90" t="e">
        <v>#DIV/0!</v>
      </c>
      <c r="Z525" s="121">
        <v>7.8367639721195925E-2</v>
      </c>
      <c r="AA525" s="105" t="s">
        <v>697</v>
      </c>
      <c r="AB525" s="24"/>
      <c r="AC525" s="18"/>
      <c r="AD525" s="18"/>
      <c r="AE525" s="18"/>
      <c r="AF525" s="57"/>
      <c r="AG525" s="18"/>
      <c r="AH525" s="18"/>
      <c r="AI525" s="18"/>
      <c r="AJ525" s="18"/>
      <c r="AK525" s="18"/>
      <c r="AL525" s="18"/>
      <c r="AM525" s="18"/>
      <c r="AN525" s="18"/>
      <c r="AO525" s="18"/>
      <c r="AP525" s="18"/>
      <c r="AQ525" s="18"/>
      <c r="AR525" s="18"/>
      <c r="AS525" s="18"/>
      <c r="AT525" s="18"/>
      <c r="AU525" s="18"/>
      <c r="AV525" s="18"/>
      <c r="AW525" s="18"/>
      <c r="AX525" s="18"/>
      <c r="AY525" s="18"/>
      <c r="AZ525" s="18"/>
      <c r="BA525" s="18"/>
      <c r="BB525" s="18"/>
      <c r="BC525" s="18"/>
      <c r="BD525" s="110" t="s">
        <v>1178</v>
      </c>
      <c r="BE525" s="105" t="s">
        <v>1178</v>
      </c>
      <c r="BF525" s="105">
        <v>1</v>
      </c>
      <c r="BG525" s="105">
        <v>1</v>
      </c>
      <c r="BH525" s="105">
        <v>0.97499999999999998</v>
      </c>
      <c r="BI525" s="15" t="s">
        <v>1389</v>
      </c>
      <c r="BJ525" s="15">
        <v>1</v>
      </c>
    </row>
    <row r="526" spans="1:62" x14ac:dyDescent="0.25">
      <c r="A526" s="114">
        <f t="shared" si="16"/>
        <v>1</v>
      </c>
      <c r="B526" s="3">
        <v>136.75</v>
      </c>
      <c r="C526" s="3">
        <v>-16.75</v>
      </c>
      <c r="D526" s="3">
        <v>60239</v>
      </c>
      <c r="E526" s="14" t="s">
        <v>520</v>
      </c>
      <c r="F526" s="11">
        <v>525</v>
      </c>
      <c r="G526" s="13" t="s">
        <v>1061</v>
      </c>
      <c r="H526" s="18"/>
      <c r="I526" s="18"/>
      <c r="J526" s="24">
        <v>-16.763000000000002</v>
      </c>
      <c r="K526" s="24">
        <v>136.97900000000001</v>
      </c>
      <c r="L526" s="18">
        <f t="shared" si="17"/>
        <v>0</v>
      </c>
      <c r="M526" s="25">
        <v>13.180313677333332</v>
      </c>
      <c r="N526" s="22">
        <v>0.37285416700000001</v>
      </c>
      <c r="O526" s="22">
        <v>38.656799999999997</v>
      </c>
      <c r="P526" s="22">
        <v>0.51128686499999998</v>
      </c>
      <c r="Q526" s="115">
        <v>68.491623430000004</v>
      </c>
      <c r="R526" s="115">
        <v>833.78534109999998</v>
      </c>
      <c r="S526" s="115">
        <v>307.12177359999998</v>
      </c>
      <c r="T526" s="115">
        <v>0</v>
      </c>
      <c r="U526" s="115">
        <v>6</v>
      </c>
      <c r="V526" s="111">
        <v>0.47284999500000002</v>
      </c>
      <c r="W526" s="115">
        <v>1</v>
      </c>
      <c r="X526" s="18"/>
      <c r="Y526" s="90" t="e">
        <v>#DIV/0!</v>
      </c>
      <c r="Z526" s="121">
        <v>8.2145391691696157E-2</v>
      </c>
      <c r="AA526" s="105" t="s">
        <v>697</v>
      </c>
      <c r="AB526" s="24"/>
      <c r="AC526" s="18"/>
      <c r="AD526" s="18"/>
      <c r="AE526" s="18"/>
      <c r="AF526" s="57"/>
      <c r="AG526" s="18"/>
      <c r="AH526" s="18"/>
      <c r="AI526" s="18"/>
      <c r="AJ526" s="18"/>
      <c r="AK526" s="18"/>
      <c r="AL526" s="18"/>
      <c r="AM526" s="18"/>
      <c r="AN526" s="18"/>
      <c r="AO526" s="18"/>
      <c r="AP526" s="18"/>
      <c r="AQ526" s="18"/>
      <c r="AR526" s="18"/>
      <c r="AS526" s="18"/>
      <c r="AT526" s="18"/>
      <c r="AU526" s="18"/>
      <c r="AV526" s="18"/>
      <c r="AW526" s="18"/>
      <c r="AX526" s="18"/>
      <c r="AY526" s="18"/>
      <c r="AZ526" s="18"/>
      <c r="BA526" s="18"/>
      <c r="BB526" s="18"/>
      <c r="BC526" s="18"/>
      <c r="BD526" s="110" t="s">
        <v>1178</v>
      </c>
      <c r="BE526" s="105" t="s">
        <v>1178</v>
      </c>
      <c r="BF526" s="105">
        <v>1</v>
      </c>
      <c r="BG526" s="105">
        <v>1</v>
      </c>
      <c r="BH526" s="105">
        <v>0.98</v>
      </c>
      <c r="BI526" s="15" t="s">
        <v>1389</v>
      </c>
      <c r="BJ526" s="15">
        <v>1</v>
      </c>
    </row>
    <row r="527" spans="1:62" x14ac:dyDescent="0.25">
      <c r="A527" s="114">
        <f t="shared" si="16"/>
        <v>1</v>
      </c>
      <c r="B527" s="3">
        <v>145.25</v>
      </c>
      <c r="C527" s="3">
        <v>-16.75</v>
      </c>
      <c r="D527" s="3">
        <v>60254</v>
      </c>
      <c r="E527" s="14" t="s">
        <v>520</v>
      </c>
      <c r="F527" s="11">
        <v>526</v>
      </c>
      <c r="G527" s="13" t="s">
        <v>1044</v>
      </c>
      <c r="H527" s="18"/>
      <c r="I527" s="18"/>
      <c r="J527" s="24">
        <v>-16.972999999999999</v>
      </c>
      <c r="K527" s="24">
        <v>145.39599999999999</v>
      </c>
      <c r="L527" s="18">
        <f t="shared" si="17"/>
        <v>0</v>
      </c>
      <c r="M527" s="25">
        <v>108.26</v>
      </c>
      <c r="N527" s="22">
        <v>0.34</v>
      </c>
      <c r="O527" s="22">
        <v>316</v>
      </c>
      <c r="P527" s="11">
        <v>91.87</v>
      </c>
      <c r="Q527" s="115">
        <v>80.948873129999996</v>
      </c>
      <c r="R527" s="115">
        <v>1190.770109</v>
      </c>
      <c r="S527" s="115">
        <v>238.28601710000001</v>
      </c>
      <c r="T527" s="115">
        <v>0</v>
      </c>
      <c r="U527" s="115">
        <v>4.75</v>
      </c>
      <c r="V527" s="111">
        <v>0.56154000800000003</v>
      </c>
      <c r="W527" s="115">
        <v>0</v>
      </c>
      <c r="X527" s="18"/>
      <c r="Y527" s="90" t="e">
        <v>#DIV/0!</v>
      </c>
      <c r="Z527" s="121">
        <v>6.7980269701990823E-2</v>
      </c>
      <c r="AA527" s="105" t="s">
        <v>697</v>
      </c>
      <c r="AB527" s="24"/>
      <c r="AC527" s="18"/>
      <c r="AD527" s="18"/>
      <c r="AE527" s="18"/>
      <c r="AF527" s="57"/>
      <c r="AG527" s="18"/>
      <c r="AH527" s="18"/>
      <c r="AI527" s="18"/>
      <c r="AJ527" s="18"/>
      <c r="AK527" s="18"/>
      <c r="AL527" s="18"/>
      <c r="AM527" s="18"/>
      <c r="AN527" s="18"/>
      <c r="AO527" s="18"/>
      <c r="AP527" s="18"/>
      <c r="AQ527" s="18"/>
      <c r="AR527" s="18"/>
      <c r="AS527" s="18"/>
      <c r="AT527" s="18"/>
      <c r="AU527" s="18"/>
      <c r="AV527" s="18"/>
      <c r="AW527" s="18"/>
      <c r="AX527" s="18"/>
      <c r="AY527" s="18"/>
      <c r="AZ527" s="18"/>
      <c r="BA527" s="18"/>
      <c r="BB527" s="18"/>
      <c r="BC527" s="18"/>
      <c r="BD527" s="110" t="s">
        <v>1178</v>
      </c>
      <c r="BE527" s="105" t="s">
        <v>1178</v>
      </c>
      <c r="BF527" s="105">
        <v>1</v>
      </c>
      <c r="BG527" s="105">
        <v>1</v>
      </c>
      <c r="BH527" s="105">
        <v>0.95499999999999996</v>
      </c>
      <c r="BI527" s="15" t="s">
        <v>1389</v>
      </c>
      <c r="BJ527" s="15">
        <v>0</v>
      </c>
    </row>
    <row r="528" spans="1:62" x14ac:dyDescent="0.25">
      <c r="A528" s="114">
        <f t="shared" si="16"/>
        <v>1</v>
      </c>
      <c r="B528" s="3">
        <v>145.75</v>
      </c>
      <c r="C528" s="3">
        <v>-16.75</v>
      </c>
      <c r="D528" s="3">
        <v>60255</v>
      </c>
      <c r="E528" s="14" t="s">
        <v>520</v>
      </c>
      <c r="F528" s="11">
        <v>527</v>
      </c>
      <c r="G528" s="13"/>
      <c r="H528" s="18"/>
      <c r="I528" s="18"/>
      <c r="J528" s="24">
        <v>-16.747</v>
      </c>
      <c r="K528" s="24">
        <v>145.66499999999999</v>
      </c>
      <c r="L528" s="18">
        <f t="shared" si="17"/>
        <v>0</v>
      </c>
      <c r="M528" s="18">
        <v>209.1573333</v>
      </c>
      <c r="N528" s="22"/>
      <c r="O528" s="22"/>
      <c r="P528" s="11">
        <v>209.1573333</v>
      </c>
      <c r="Q528" s="115">
        <v>216.6133854</v>
      </c>
      <c r="R528" s="115">
        <v>1802.102261</v>
      </c>
      <c r="S528" s="115">
        <v>737.7970047</v>
      </c>
      <c r="T528" s="115">
        <v>0</v>
      </c>
      <c r="U528" s="115">
        <v>4.75</v>
      </c>
      <c r="V528" s="111">
        <v>0.53861999500000002</v>
      </c>
      <c r="W528" s="115">
        <v>0</v>
      </c>
      <c r="X528" s="18"/>
      <c r="Y528" s="90" t="e">
        <v>#DIV/0!</v>
      </c>
      <c r="Z528" s="121">
        <v>0.12020038489022254</v>
      </c>
      <c r="AA528" s="105" t="s">
        <v>697</v>
      </c>
      <c r="AB528" s="24"/>
      <c r="AC528" s="18"/>
      <c r="AD528" s="18"/>
      <c r="AE528" s="18"/>
      <c r="AF528" s="57"/>
      <c r="AG528" s="18"/>
      <c r="AH528" s="18"/>
      <c r="AI528" s="18"/>
      <c r="AJ528" s="18"/>
      <c r="AK528" s="18"/>
      <c r="AL528" s="18"/>
      <c r="AM528" s="18"/>
      <c r="AN528" s="18"/>
      <c r="AO528" s="18"/>
      <c r="AP528" s="18"/>
      <c r="AQ528" s="18"/>
      <c r="AR528" s="18"/>
      <c r="AS528" s="18"/>
      <c r="AT528" s="18"/>
      <c r="AU528" s="18"/>
      <c r="AV528" s="18"/>
      <c r="AW528" s="18"/>
      <c r="AX528" s="18"/>
      <c r="AY528" s="18"/>
      <c r="AZ528" s="18"/>
      <c r="BA528" s="18"/>
      <c r="BB528" s="18"/>
      <c r="BC528" s="18"/>
      <c r="BD528" s="110" t="s">
        <v>1178</v>
      </c>
      <c r="BE528" s="105" t="s">
        <v>1178</v>
      </c>
      <c r="BF528" s="105">
        <v>0.33000001299999998</v>
      </c>
      <c r="BG528" s="105">
        <v>0.33</v>
      </c>
      <c r="BH528" s="105">
        <v>0.95499999999999996</v>
      </c>
      <c r="BI528" s="15" t="s">
        <v>1389</v>
      </c>
      <c r="BJ528" s="15">
        <v>0</v>
      </c>
    </row>
    <row r="529" spans="1:62" x14ac:dyDescent="0.25">
      <c r="A529" s="114">
        <f t="shared" si="16"/>
        <v>1</v>
      </c>
      <c r="B529" s="3">
        <v>16.75</v>
      </c>
      <c r="C529" s="3">
        <v>-17.25</v>
      </c>
      <c r="D529" s="3">
        <v>60340</v>
      </c>
      <c r="E529" s="28" t="s">
        <v>1266</v>
      </c>
      <c r="F529" s="11">
        <v>528</v>
      </c>
      <c r="G529" s="13" t="s">
        <v>773</v>
      </c>
      <c r="H529" s="49" t="s">
        <v>189</v>
      </c>
      <c r="I529" s="49"/>
      <c r="J529" s="49">
        <v>-17.010000000000002</v>
      </c>
      <c r="K529" s="49">
        <v>16.55</v>
      </c>
      <c r="L529" s="18">
        <f t="shared" si="17"/>
        <v>0</v>
      </c>
      <c r="M529" s="18">
        <v>15</v>
      </c>
      <c r="N529" s="18">
        <v>9</v>
      </c>
      <c r="O529" s="18">
        <v>25</v>
      </c>
      <c r="P529" s="11">
        <v>15</v>
      </c>
      <c r="Q529" s="115">
        <v>17.932064749999999</v>
      </c>
      <c r="R529" s="115">
        <v>533.12558190000004</v>
      </c>
      <c r="S529" s="115">
        <v>29.55976072</v>
      </c>
      <c r="T529" s="115">
        <v>0</v>
      </c>
      <c r="U529" s="115">
        <v>6</v>
      </c>
      <c r="V529" s="111">
        <v>0.88690000800000002</v>
      </c>
      <c r="W529" s="115">
        <v>1</v>
      </c>
      <c r="X529" s="49">
        <v>549.68334096000001</v>
      </c>
      <c r="Y529" s="90">
        <v>2.72884384194782E-2</v>
      </c>
      <c r="Z529" s="116">
        <v>3.3635723661350703E-2</v>
      </c>
      <c r="AA529" s="105" t="s">
        <v>680</v>
      </c>
      <c r="AB529" s="49"/>
      <c r="AC529" s="49"/>
      <c r="AD529" s="49" t="s">
        <v>191</v>
      </c>
      <c r="AE529" s="49" t="s">
        <v>336</v>
      </c>
      <c r="AF529" s="80" t="s">
        <v>23</v>
      </c>
      <c r="AG529" s="49" t="s">
        <v>60</v>
      </c>
      <c r="AH529" s="49" t="s">
        <v>25</v>
      </c>
      <c r="AI529" s="49"/>
      <c r="AJ529" s="49"/>
      <c r="AK529" s="49"/>
      <c r="AL529" s="49">
        <v>3</v>
      </c>
      <c r="AM529" s="49" t="s">
        <v>334</v>
      </c>
      <c r="AN529" s="49" t="s">
        <v>335</v>
      </c>
      <c r="AO529" s="49"/>
      <c r="AP529" s="49"/>
      <c r="AQ529" s="49"/>
      <c r="AR529" s="49">
        <v>57.225332088999998</v>
      </c>
      <c r="AS529" s="49"/>
      <c r="AT529" s="49">
        <v>1491.2466847000001</v>
      </c>
      <c r="AU529" s="49">
        <v>0.36887957540999999</v>
      </c>
      <c r="AV529" s="49"/>
      <c r="AW529" s="49"/>
      <c r="AX529" s="49">
        <v>0.49712610245</v>
      </c>
      <c r="AY529" s="49" t="s">
        <v>46</v>
      </c>
      <c r="AZ529" s="49" t="s">
        <v>66</v>
      </c>
      <c r="BA529" s="49" t="s">
        <v>40</v>
      </c>
      <c r="BB529" s="49"/>
      <c r="BC529" s="49"/>
      <c r="BD529" s="110" t="s">
        <v>1321</v>
      </c>
      <c r="BE529" s="105" t="s">
        <v>1198</v>
      </c>
      <c r="BF529" s="105">
        <v>1</v>
      </c>
      <c r="BG529" s="105">
        <v>1</v>
      </c>
      <c r="BH529" s="105">
        <v>0.98</v>
      </c>
      <c r="BI529" s="15" t="s">
        <v>1389</v>
      </c>
      <c r="BJ529" s="15">
        <v>1</v>
      </c>
    </row>
    <row r="530" spans="1:62" x14ac:dyDescent="0.25">
      <c r="A530" s="114">
        <f t="shared" si="16"/>
        <v>1</v>
      </c>
      <c r="B530" s="3">
        <v>17.25</v>
      </c>
      <c r="C530" s="3">
        <v>-17.25</v>
      </c>
      <c r="D530" s="3">
        <v>60341</v>
      </c>
      <c r="E530" s="28" t="s">
        <v>1266</v>
      </c>
      <c r="F530" s="11">
        <v>529</v>
      </c>
      <c r="G530" s="13"/>
      <c r="H530" s="18" t="s">
        <v>189</v>
      </c>
      <c r="I530" s="18"/>
      <c r="J530" s="18">
        <v>-17.47</v>
      </c>
      <c r="K530" s="18">
        <v>17.16</v>
      </c>
      <c r="L530" s="18">
        <f t="shared" si="17"/>
        <v>1</v>
      </c>
      <c r="M530" s="18">
        <v>33</v>
      </c>
      <c r="N530" s="18">
        <v>15</v>
      </c>
      <c r="O530" s="18">
        <v>55</v>
      </c>
      <c r="P530" s="11">
        <v>33</v>
      </c>
      <c r="Q530" s="115">
        <v>15.50545473</v>
      </c>
      <c r="R530" s="115">
        <v>522.85803290000001</v>
      </c>
      <c r="S530" s="115">
        <v>27.625570400000001</v>
      </c>
      <c r="T530" s="115">
        <v>0</v>
      </c>
      <c r="U530" s="115">
        <v>6.25</v>
      </c>
      <c r="V530" s="111">
        <v>0.90619999200000001</v>
      </c>
      <c r="W530" s="115">
        <v>1</v>
      </c>
      <c r="X530" s="18">
        <v>554.53334186999996</v>
      </c>
      <c r="Y530" s="90">
        <v>5.9509496559246096E-2</v>
      </c>
      <c r="Z530" s="116">
        <v>2.9655190807662303E-2</v>
      </c>
      <c r="AA530" s="105" t="s">
        <v>680</v>
      </c>
      <c r="AB530" s="18"/>
      <c r="AC530" s="18"/>
      <c r="AD530" s="18" t="s">
        <v>191</v>
      </c>
      <c r="AE530" s="18" t="s">
        <v>337</v>
      </c>
      <c r="AF530" s="54" t="s">
        <v>23</v>
      </c>
      <c r="AG530" s="18" t="s">
        <v>43</v>
      </c>
      <c r="AH530" s="18" t="s">
        <v>25</v>
      </c>
      <c r="AI530" s="18"/>
      <c r="AJ530" s="18"/>
      <c r="AK530" s="18"/>
      <c r="AL530" s="18">
        <v>3</v>
      </c>
      <c r="AM530" s="18" t="s">
        <v>334</v>
      </c>
      <c r="AN530" s="18" t="s">
        <v>335</v>
      </c>
      <c r="AO530" s="18"/>
      <c r="AP530" s="18"/>
      <c r="AQ530" s="18"/>
      <c r="AR530" s="18">
        <v>59.516332003999999</v>
      </c>
      <c r="AS530" s="18"/>
      <c r="AT530" s="18">
        <v>1488.5400193999999</v>
      </c>
      <c r="AU530" s="18">
        <v>0.37285507423999997</v>
      </c>
      <c r="AV530" s="18"/>
      <c r="AW530" s="18"/>
      <c r="AX530" s="18">
        <v>0.44264998236999997</v>
      </c>
      <c r="AY530" s="18" t="s">
        <v>46</v>
      </c>
      <c r="AZ530" s="18" t="s">
        <v>66</v>
      </c>
      <c r="BA530" s="18" t="s">
        <v>29</v>
      </c>
      <c r="BB530" s="18"/>
      <c r="BC530" s="18"/>
      <c r="BD530" s="110" t="s">
        <v>1321</v>
      </c>
      <c r="BE530" s="105" t="s">
        <v>1198</v>
      </c>
      <c r="BF530" s="105">
        <v>1</v>
      </c>
      <c r="BG530" s="105">
        <v>1</v>
      </c>
      <c r="BH530" s="105">
        <v>0.98499999999999999</v>
      </c>
      <c r="BI530" s="15" t="s">
        <v>1389</v>
      </c>
      <c r="BJ530" s="15">
        <v>1</v>
      </c>
    </row>
    <row r="531" spans="1:62" x14ac:dyDescent="0.25">
      <c r="A531" s="114">
        <f t="shared" si="16"/>
        <v>1</v>
      </c>
      <c r="B531" s="3">
        <v>123.75</v>
      </c>
      <c r="C531" s="3">
        <v>-17.25</v>
      </c>
      <c r="D531" s="3">
        <v>60402</v>
      </c>
      <c r="E531" s="14" t="s">
        <v>520</v>
      </c>
      <c r="F531" s="11">
        <v>530</v>
      </c>
      <c r="G531" s="13" t="s">
        <v>1061</v>
      </c>
      <c r="H531" s="18"/>
      <c r="I531" s="18"/>
      <c r="J531" s="24">
        <v>-17.311</v>
      </c>
      <c r="K531" s="24">
        <v>123.642</v>
      </c>
      <c r="L531" s="18">
        <f t="shared" si="17"/>
        <v>0</v>
      </c>
      <c r="M531" s="25">
        <v>28.740249143333333</v>
      </c>
      <c r="N531" s="22">
        <v>16.583830649999999</v>
      </c>
      <c r="O531" s="22">
        <v>42.399896910000002</v>
      </c>
      <c r="P531" s="22">
        <v>27.237019870000001</v>
      </c>
      <c r="Q531" s="115">
        <v>59.329942969999998</v>
      </c>
      <c r="R531" s="115">
        <v>799.38786670000002</v>
      </c>
      <c r="S531" s="115">
        <v>244.42452040000001</v>
      </c>
      <c r="T531" s="115">
        <v>0</v>
      </c>
      <c r="U531" s="115">
        <v>4.3</v>
      </c>
      <c r="V531" s="111">
        <v>0.90650004100000003</v>
      </c>
      <c r="W531" s="115">
        <v>1</v>
      </c>
      <c r="X531" s="18"/>
      <c r="Y531" s="90" t="e">
        <v>#DIV/0!</v>
      </c>
      <c r="Z531" s="121">
        <v>7.4219218773067266E-2</v>
      </c>
      <c r="AA531" s="105" t="s">
        <v>697</v>
      </c>
      <c r="AB531" s="24"/>
      <c r="AC531" s="18"/>
      <c r="AD531" s="18"/>
      <c r="AE531" s="18"/>
      <c r="AF531" s="57"/>
      <c r="AG531" s="18"/>
      <c r="AH531" s="18"/>
      <c r="AI531" s="18"/>
      <c r="AJ531" s="18"/>
      <c r="AK531" s="18"/>
      <c r="AL531" s="18"/>
      <c r="AM531" s="18"/>
      <c r="AN531" s="18"/>
      <c r="AO531" s="18"/>
      <c r="AP531" s="18"/>
      <c r="AQ531" s="18"/>
      <c r="AR531" s="18"/>
      <c r="AS531" s="18"/>
      <c r="AT531" s="18"/>
      <c r="AU531" s="18"/>
      <c r="AV531" s="18"/>
      <c r="AW531" s="18"/>
      <c r="AX531" s="18"/>
      <c r="AY531" s="18"/>
      <c r="AZ531" s="18"/>
      <c r="BA531" s="18"/>
      <c r="BB531" s="18"/>
      <c r="BC531" s="18"/>
      <c r="BD531" s="110" t="s">
        <v>1178</v>
      </c>
      <c r="BE531" s="105" t="s">
        <v>1178</v>
      </c>
      <c r="BF531" s="105">
        <v>0.72000002900000004</v>
      </c>
      <c r="BG531" s="105">
        <v>0.72</v>
      </c>
      <c r="BH531" s="105">
        <v>0.92500000000000004</v>
      </c>
      <c r="BI531" s="15" t="s">
        <v>1389</v>
      </c>
      <c r="BJ531" s="15">
        <v>0</v>
      </c>
    </row>
    <row r="532" spans="1:62" x14ac:dyDescent="0.25">
      <c r="A532" s="114">
        <f t="shared" si="16"/>
        <v>1</v>
      </c>
      <c r="B532" s="3">
        <v>129.25</v>
      </c>
      <c r="C532" s="3">
        <v>-17.25</v>
      </c>
      <c r="D532" s="3">
        <v>60413</v>
      </c>
      <c r="E532" s="14" t="s">
        <v>520</v>
      </c>
      <c r="F532" s="11">
        <v>531</v>
      </c>
      <c r="G532" s="13" t="s">
        <v>1040</v>
      </c>
      <c r="H532" s="18"/>
      <c r="I532" s="18"/>
      <c r="J532" s="24">
        <v>-17.414999999999999</v>
      </c>
      <c r="K532" s="24">
        <v>129.30600000000001</v>
      </c>
      <c r="L532" s="18">
        <f t="shared" si="17"/>
        <v>0</v>
      </c>
      <c r="M532" s="25">
        <v>51.434012704999994</v>
      </c>
      <c r="N532" s="22">
        <v>2.7382403850000001</v>
      </c>
      <c r="O532" s="22">
        <v>144.77500000000001</v>
      </c>
      <c r="P532" s="11">
        <v>30.601005750000002</v>
      </c>
      <c r="Q532" s="115">
        <v>30.62356759</v>
      </c>
      <c r="R532" s="115">
        <v>695.54637690000004</v>
      </c>
      <c r="S532" s="115">
        <v>97.409965510000006</v>
      </c>
      <c r="T532" s="115">
        <v>0</v>
      </c>
      <c r="U532" s="115">
        <v>4.3</v>
      </c>
      <c r="V532" s="111">
        <v>0.434749991</v>
      </c>
      <c r="W532" s="115">
        <v>1</v>
      </c>
      <c r="X532" s="18"/>
      <c r="Y532" s="90" t="e">
        <v>#DIV/0!</v>
      </c>
      <c r="Z532" s="121">
        <v>4.4028074343743756E-2</v>
      </c>
      <c r="AA532" s="105" t="s">
        <v>697</v>
      </c>
      <c r="AB532" s="24"/>
      <c r="AC532" s="18"/>
      <c r="AD532" s="18"/>
      <c r="AE532" s="18"/>
      <c r="AF532" s="57"/>
      <c r="AG532" s="18"/>
      <c r="AH532" s="18"/>
      <c r="AI532" s="18"/>
      <c r="AJ532" s="18"/>
      <c r="AK532" s="18"/>
      <c r="AL532" s="18"/>
      <c r="AM532" s="18"/>
      <c r="AN532" s="18"/>
      <c r="AO532" s="18"/>
      <c r="AP532" s="18"/>
      <c r="AQ532" s="18"/>
      <c r="AR532" s="18"/>
      <c r="AS532" s="18"/>
      <c r="AT532" s="18"/>
      <c r="AU532" s="18"/>
      <c r="AV532" s="18"/>
      <c r="AW532" s="18"/>
      <c r="AX532" s="18"/>
      <c r="AY532" s="18"/>
      <c r="AZ532" s="18"/>
      <c r="BA532" s="18"/>
      <c r="BB532" s="18"/>
      <c r="BC532" s="18"/>
      <c r="BD532" s="110" t="s">
        <v>1178</v>
      </c>
      <c r="BE532" s="105" t="s">
        <v>1178</v>
      </c>
      <c r="BF532" s="105">
        <v>1</v>
      </c>
      <c r="BG532" s="105">
        <v>1</v>
      </c>
      <c r="BH532" s="105">
        <v>0.92500000000000004</v>
      </c>
      <c r="BI532" s="15" t="s">
        <v>1389</v>
      </c>
      <c r="BJ532" s="15">
        <v>0</v>
      </c>
    </row>
    <row r="533" spans="1:62" x14ac:dyDescent="0.25">
      <c r="A533" s="114">
        <f t="shared" si="16"/>
        <v>1</v>
      </c>
      <c r="B533" s="3">
        <v>129.75</v>
      </c>
      <c r="C533" s="3">
        <v>-17.25</v>
      </c>
      <c r="D533" s="3">
        <v>60414</v>
      </c>
      <c r="E533" s="14" t="s">
        <v>520</v>
      </c>
      <c r="F533" s="11">
        <v>532</v>
      </c>
      <c r="G533" s="13"/>
      <c r="H533" s="18"/>
      <c r="I533" s="18"/>
      <c r="J533" s="24">
        <v>-17.053000000000001</v>
      </c>
      <c r="K533" s="24">
        <v>129.81299999999999</v>
      </c>
      <c r="L533" s="18">
        <f t="shared" si="17"/>
        <v>0</v>
      </c>
      <c r="M533" s="18">
        <v>36.423000000000002</v>
      </c>
      <c r="N533" s="22"/>
      <c r="O533" s="22"/>
      <c r="P533" s="11">
        <v>36.423000000000002</v>
      </c>
      <c r="Q533" s="115">
        <v>33.260364600000003</v>
      </c>
      <c r="R533" s="115">
        <v>731.77052700000002</v>
      </c>
      <c r="S533" s="115">
        <v>124.7629641</v>
      </c>
      <c r="T533" s="115">
        <v>0</v>
      </c>
      <c r="U533" s="115">
        <v>4.5</v>
      </c>
      <c r="V533" s="111">
        <v>0.453624994</v>
      </c>
      <c r="W533" s="115">
        <v>1</v>
      </c>
      <c r="X533" s="18"/>
      <c r="Y533" s="90" t="e">
        <v>#DIV/0!</v>
      </c>
      <c r="Z533" s="121">
        <v>4.5451905165975727E-2</v>
      </c>
      <c r="AA533" s="105" t="s">
        <v>697</v>
      </c>
      <c r="AB533" s="24"/>
      <c r="AC533" s="18"/>
      <c r="AD533" s="18"/>
      <c r="AE533" s="18"/>
      <c r="AF533" s="57"/>
      <c r="AG533" s="18"/>
      <c r="AH533" s="18"/>
      <c r="AI533" s="18"/>
      <c r="AJ533" s="18"/>
      <c r="AK533" s="18"/>
      <c r="AL533" s="18"/>
      <c r="AM533" s="18"/>
      <c r="AN533" s="18"/>
      <c r="AO533" s="18"/>
      <c r="AP533" s="18"/>
      <c r="AQ533" s="18"/>
      <c r="AR533" s="18"/>
      <c r="AS533" s="18"/>
      <c r="AT533" s="18"/>
      <c r="AU533" s="18"/>
      <c r="AV533" s="18"/>
      <c r="AW533" s="18"/>
      <c r="AX533" s="18"/>
      <c r="AY533" s="18"/>
      <c r="AZ533" s="18"/>
      <c r="BA533" s="18"/>
      <c r="BB533" s="18"/>
      <c r="BC533" s="18"/>
      <c r="BD533" s="110" t="s">
        <v>1178</v>
      </c>
      <c r="BE533" s="105" t="s">
        <v>1178</v>
      </c>
      <c r="BF533" s="105">
        <v>1</v>
      </c>
      <c r="BG533" s="105">
        <v>1</v>
      </c>
      <c r="BH533" s="105">
        <v>0.95</v>
      </c>
      <c r="BI533" s="15" t="s">
        <v>1389</v>
      </c>
      <c r="BJ533" s="15">
        <v>0</v>
      </c>
    </row>
    <row r="534" spans="1:62" x14ac:dyDescent="0.25">
      <c r="A534" s="114">
        <f t="shared" si="16"/>
        <v>1</v>
      </c>
      <c r="B534" s="3">
        <v>130.25</v>
      </c>
      <c r="C534" s="3">
        <v>-17.25</v>
      </c>
      <c r="D534" s="3">
        <v>60415</v>
      </c>
      <c r="E534" s="14" t="s">
        <v>520</v>
      </c>
      <c r="F534" s="11">
        <v>533</v>
      </c>
      <c r="G534" s="13" t="s">
        <v>1061</v>
      </c>
      <c r="H534" s="18"/>
      <c r="I534" s="18"/>
      <c r="J534" s="24">
        <v>-17.225999999999999</v>
      </c>
      <c r="K534" s="24">
        <v>130.43100000000001</v>
      </c>
      <c r="L534" s="18">
        <f t="shared" si="17"/>
        <v>0</v>
      </c>
      <c r="M534" s="25">
        <v>12.212448414000001</v>
      </c>
      <c r="N534" s="22">
        <v>1.0446654820000001</v>
      </c>
      <c r="O534" s="22">
        <v>19.828331160000001</v>
      </c>
      <c r="P534" s="22">
        <v>15.7643486</v>
      </c>
      <c r="Q534" s="115">
        <v>39.626402419999998</v>
      </c>
      <c r="R534" s="115">
        <v>713.63620100000003</v>
      </c>
      <c r="S534" s="115">
        <v>104.8543026</v>
      </c>
      <c r="T534" s="115">
        <v>0</v>
      </c>
      <c r="U534" s="115">
        <v>5.25</v>
      </c>
      <c r="V534" s="111">
        <v>0.64172494400000002</v>
      </c>
      <c r="W534" s="115">
        <v>1</v>
      </c>
      <c r="X534" s="18"/>
      <c r="Y534" s="90" t="e">
        <v>#DIV/0!</v>
      </c>
      <c r="Z534" s="121">
        <v>5.5527455536584149E-2</v>
      </c>
      <c r="AA534" s="105" t="s">
        <v>697</v>
      </c>
      <c r="AB534" s="24"/>
      <c r="AC534" s="18"/>
      <c r="AD534" s="18"/>
      <c r="AE534" s="18"/>
      <c r="AF534" s="57"/>
      <c r="AG534" s="18"/>
      <c r="AH534" s="18"/>
      <c r="AI534" s="18"/>
      <c r="AJ534" s="18"/>
      <c r="AK534" s="18"/>
      <c r="AL534" s="18"/>
      <c r="AM534" s="18"/>
      <c r="AN534" s="18"/>
      <c r="AO534" s="18"/>
      <c r="AP534" s="18"/>
      <c r="AQ534" s="18"/>
      <c r="AR534" s="18"/>
      <c r="AS534" s="18"/>
      <c r="AT534" s="18"/>
      <c r="AU534" s="18"/>
      <c r="AV534" s="18"/>
      <c r="AW534" s="18"/>
      <c r="AX534" s="18"/>
      <c r="AY534" s="18"/>
      <c r="AZ534" s="18"/>
      <c r="BA534" s="18"/>
      <c r="BB534" s="18"/>
      <c r="BC534" s="18"/>
      <c r="BD534" s="110" t="s">
        <v>1178</v>
      </c>
      <c r="BE534" s="105" t="s">
        <v>1178</v>
      </c>
      <c r="BF534" s="105">
        <v>1</v>
      </c>
      <c r="BG534" s="105">
        <v>1</v>
      </c>
      <c r="BH534" s="105">
        <v>0.96499999999999997</v>
      </c>
      <c r="BI534" s="15" t="s">
        <v>1389</v>
      </c>
      <c r="BJ534" s="15">
        <v>1</v>
      </c>
    </row>
    <row r="535" spans="1:62" x14ac:dyDescent="0.25">
      <c r="A535" s="114">
        <f t="shared" si="16"/>
        <v>1</v>
      </c>
      <c r="B535" s="3">
        <v>130.75</v>
      </c>
      <c r="C535" s="3">
        <v>-17.25</v>
      </c>
      <c r="D535" s="3">
        <v>60416</v>
      </c>
      <c r="E535" s="14" t="s">
        <v>520</v>
      </c>
      <c r="F535" s="11">
        <v>534</v>
      </c>
      <c r="G535" s="13"/>
      <c r="H535" s="18"/>
      <c r="I535" s="18"/>
      <c r="J535" s="24">
        <v>-17.009</v>
      </c>
      <c r="K535" s="24">
        <v>130.577</v>
      </c>
      <c r="L535" s="18">
        <f t="shared" si="17"/>
        <v>0</v>
      </c>
      <c r="M535" s="18">
        <v>20.583928570000001</v>
      </c>
      <c r="N535" s="22"/>
      <c r="O535" s="22"/>
      <c r="P535" s="11">
        <v>20.583928570000001</v>
      </c>
      <c r="Q535" s="115">
        <v>28.006609789999999</v>
      </c>
      <c r="R535" s="115">
        <v>649.35256570000001</v>
      </c>
      <c r="S535" s="115">
        <v>67.051173360000007</v>
      </c>
      <c r="T535" s="115">
        <v>0</v>
      </c>
      <c r="U535" s="115">
        <v>4.3</v>
      </c>
      <c r="V535" s="111">
        <v>0.61188751500000005</v>
      </c>
      <c r="W535" s="115">
        <v>1</v>
      </c>
      <c r="X535" s="18"/>
      <c r="Y535" s="90" t="e">
        <v>#DIV/0!</v>
      </c>
      <c r="Z535" s="121">
        <v>4.3130051794921478E-2</v>
      </c>
      <c r="AA535" s="105" t="s">
        <v>697</v>
      </c>
      <c r="AB535" s="24"/>
      <c r="AC535" s="18"/>
      <c r="AD535" s="18"/>
      <c r="AE535" s="18"/>
      <c r="AF535" s="57"/>
      <c r="AG535" s="18"/>
      <c r="AH535" s="18"/>
      <c r="AI535" s="18"/>
      <c r="AJ535" s="18"/>
      <c r="AK535" s="18"/>
      <c r="AL535" s="18"/>
      <c r="AM535" s="18"/>
      <c r="AN535" s="18"/>
      <c r="AO535" s="18"/>
      <c r="AP535" s="18"/>
      <c r="AQ535" s="18"/>
      <c r="AR535" s="18"/>
      <c r="AS535" s="18"/>
      <c r="AT535" s="18"/>
      <c r="AU535" s="18"/>
      <c r="AV535" s="18"/>
      <c r="AW535" s="18"/>
      <c r="AX535" s="18"/>
      <c r="AY535" s="18"/>
      <c r="AZ535" s="18"/>
      <c r="BA535" s="18"/>
      <c r="BB535" s="18"/>
      <c r="BC535" s="18"/>
      <c r="BD535" s="110" t="s">
        <v>1178</v>
      </c>
      <c r="BE535" s="105" t="s">
        <v>1178</v>
      </c>
      <c r="BF535" s="105">
        <v>1</v>
      </c>
      <c r="BG535" s="105">
        <v>1</v>
      </c>
      <c r="BH535" s="105">
        <v>0.92500000000000004</v>
      </c>
      <c r="BI535" s="15" t="s">
        <v>1389</v>
      </c>
      <c r="BJ535" s="15">
        <v>0</v>
      </c>
    </row>
    <row r="536" spans="1:62" x14ac:dyDescent="0.25">
      <c r="A536" s="114">
        <f t="shared" si="16"/>
        <v>1</v>
      </c>
      <c r="B536" s="3">
        <v>131.25</v>
      </c>
      <c r="C536" s="3">
        <v>-17.25</v>
      </c>
      <c r="D536" s="3">
        <v>60417</v>
      </c>
      <c r="E536" s="14" t="s">
        <v>520</v>
      </c>
      <c r="F536" s="11">
        <v>535</v>
      </c>
      <c r="G536" s="13" t="s">
        <v>1045</v>
      </c>
      <c r="H536" s="18"/>
      <c r="I536" s="18"/>
      <c r="J536" s="24">
        <v>-17.474</v>
      </c>
      <c r="K536" s="24">
        <v>131.23099999999999</v>
      </c>
      <c r="L536" s="18">
        <f t="shared" si="17"/>
        <v>0</v>
      </c>
      <c r="M536" s="25">
        <v>8.39</v>
      </c>
      <c r="N536" s="22">
        <v>0.22</v>
      </c>
      <c r="O536" s="22">
        <v>36.113999999999997</v>
      </c>
      <c r="P536" s="11">
        <v>5.96</v>
      </c>
      <c r="Q536" s="115">
        <v>18.262293230000001</v>
      </c>
      <c r="R536" s="115">
        <v>654.08731820000003</v>
      </c>
      <c r="S536" s="115">
        <v>58.095039040000003</v>
      </c>
      <c r="T536" s="115">
        <v>1.0184888E-2</v>
      </c>
      <c r="U536" s="115">
        <v>3.9</v>
      </c>
      <c r="V536" s="111">
        <v>0.41781249599999998</v>
      </c>
      <c r="W536" s="115">
        <v>1</v>
      </c>
      <c r="X536" s="18"/>
      <c r="Y536" s="90" t="e">
        <v>#DIV/0!</v>
      </c>
      <c r="Z536" s="121">
        <v>2.7920268022518926E-2</v>
      </c>
      <c r="AA536" s="105" t="s">
        <v>697</v>
      </c>
      <c r="AB536" s="24"/>
      <c r="AC536" s="18"/>
      <c r="AD536" s="18"/>
      <c r="AE536" s="18"/>
      <c r="AF536" s="57"/>
      <c r="AG536" s="18"/>
      <c r="AH536" s="18"/>
      <c r="AI536" s="18"/>
      <c r="AJ536" s="18"/>
      <c r="AK536" s="18"/>
      <c r="AL536" s="18"/>
      <c r="AM536" s="18"/>
      <c r="AN536" s="18"/>
      <c r="AO536" s="18"/>
      <c r="AP536" s="18"/>
      <c r="AQ536" s="18"/>
      <c r="AR536" s="18"/>
      <c r="AS536" s="18"/>
      <c r="AT536" s="18"/>
      <c r="AU536" s="18"/>
      <c r="AV536" s="18"/>
      <c r="AW536" s="18"/>
      <c r="AX536" s="18"/>
      <c r="AY536" s="18"/>
      <c r="AZ536" s="18"/>
      <c r="BA536" s="18"/>
      <c r="BB536" s="18"/>
      <c r="BC536" s="18"/>
      <c r="BD536" s="110" t="s">
        <v>1178</v>
      </c>
      <c r="BE536" s="105" t="s">
        <v>1178</v>
      </c>
      <c r="BF536" s="105">
        <v>1</v>
      </c>
      <c r="BG536" s="105">
        <v>1</v>
      </c>
      <c r="BH536" s="105">
        <v>0.875</v>
      </c>
      <c r="BI536" s="15" t="s">
        <v>1389</v>
      </c>
      <c r="BJ536" s="15">
        <v>0</v>
      </c>
    </row>
    <row r="537" spans="1:62" x14ac:dyDescent="0.25">
      <c r="A537" s="114">
        <f t="shared" si="16"/>
        <v>1</v>
      </c>
      <c r="B537" s="3">
        <v>131.75</v>
      </c>
      <c r="C537" s="3">
        <v>-17.25</v>
      </c>
      <c r="D537" s="3">
        <v>60418</v>
      </c>
      <c r="E537" s="14" t="s">
        <v>520</v>
      </c>
      <c r="F537" s="11">
        <v>536</v>
      </c>
      <c r="G537" s="13" t="s">
        <v>1102</v>
      </c>
      <c r="H537" s="18"/>
      <c r="I537" s="18"/>
      <c r="J537" s="24">
        <v>-17.457000000000001</v>
      </c>
      <c r="K537" s="24">
        <v>131.63800000000001</v>
      </c>
      <c r="L537" s="18">
        <f t="shared" si="17"/>
        <v>0</v>
      </c>
      <c r="M537" s="25">
        <v>3.6547387360000001</v>
      </c>
      <c r="N537" s="22">
        <v>0.21720200000000001</v>
      </c>
      <c r="O537" s="22">
        <v>9.8442931280000003</v>
      </c>
      <c r="P537" s="11">
        <v>2.2787299079999999</v>
      </c>
      <c r="Q537" s="115">
        <v>41.508486380000001</v>
      </c>
      <c r="R537" s="115">
        <v>636.12350019999997</v>
      </c>
      <c r="S537" s="115">
        <v>160.72380889999999</v>
      </c>
      <c r="T537" s="115">
        <v>0.28042030000000001</v>
      </c>
      <c r="U537" s="115">
        <v>5.75</v>
      </c>
      <c r="V537" s="111">
        <v>0.66885000500000003</v>
      </c>
      <c r="W537" s="115">
        <v>1</v>
      </c>
      <c r="X537" s="18"/>
      <c r="Y537" s="90" t="e">
        <v>#DIV/0!</v>
      </c>
      <c r="Z537" s="121">
        <v>6.5252244829745648E-2</v>
      </c>
      <c r="AA537" s="105" t="s">
        <v>697</v>
      </c>
      <c r="AB537" s="24"/>
      <c r="AC537" s="18"/>
      <c r="AD537" s="18"/>
      <c r="AE537" s="18"/>
      <c r="AF537" s="57"/>
      <c r="AG537" s="18"/>
      <c r="AH537" s="18"/>
      <c r="AI537" s="18"/>
      <c r="AJ537" s="18"/>
      <c r="AK537" s="18"/>
      <c r="AL537" s="18"/>
      <c r="AM537" s="18"/>
      <c r="AN537" s="18"/>
      <c r="AO537" s="18"/>
      <c r="AP537" s="18"/>
      <c r="AQ537" s="18"/>
      <c r="AR537" s="18"/>
      <c r="AS537" s="18"/>
      <c r="AT537" s="18"/>
      <c r="AU537" s="18"/>
      <c r="AV537" s="18"/>
      <c r="AW537" s="18"/>
      <c r="AX537" s="18"/>
      <c r="AY537" s="18"/>
      <c r="AZ537" s="18"/>
      <c r="BA537" s="18"/>
      <c r="BB537" s="18"/>
      <c r="BC537" s="18"/>
      <c r="BD537" s="110" t="s">
        <v>1178</v>
      </c>
      <c r="BE537" s="105" t="s">
        <v>1178</v>
      </c>
      <c r="BF537" s="105">
        <v>1</v>
      </c>
      <c r="BG537" s="105">
        <v>1</v>
      </c>
      <c r="BH537" s="105">
        <v>0.97499999999999998</v>
      </c>
      <c r="BI537" s="15" t="s">
        <v>1389</v>
      </c>
      <c r="BJ537" s="15">
        <v>1</v>
      </c>
    </row>
    <row r="538" spans="1:62" x14ac:dyDescent="0.25">
      <c r="A538" s="114">
        <f t="shared" si="16"/>
        <v>1</v>
      </c>
      <c r="B538" s="3">
        <v>135.75</v>
      </c>
      <c r="C538" s="3">
        <v>-17.25</v>
      </c>
      <c r="D538" s="3">
        <v>60426</v>
      </c>
      <c r="E538" s="14" t="s">
        <v>520</v>
      </c>
      <c r="F538" s="11">
        <v>537</v>
      </c>
      <c r="G538" s="13"/>
      <c r="H538" s="18"/>
      <c r="I538" s="18"/>
      <c r="J538" s="24">
        <v>-17.212</v>
      </c>
      <c r="K538" s="24">
        <v>135.58699999999999</v>
      </c>
      <c r="L538" s="18">
        <f t="shared" si="17"/>
        <v>0</v>
      </c>
      <c r="M538" s="18">
        <v>24.770166669999998</v>
      </c>
      <c r="N538" s="22"/>
      <c r="O538" s="22"/>
      <c r="P538" s="11">
        <v>24.770166669999998</v>
      </c>
      <c r="Q538" s="115">
        <v>56.006465720000001</v>
      </c>
      <c r="R538" s="115">
        <v>714.39792379999994</v>
      </c>
      <c r="S538" s="115">
        <v>207.6417318</v>
      </c>
      <c r="T538" s="115">
        <v>0.42618479500000001</v>
      </c>
      <c r="U538" s="115">
        <v>5.5</v>
      </c>
      <c r="V538" s="111">
        <v>0.93604993800000003</v>
      </c>
      <c r="W538" s="115">
        <v>1</v>
      </c>
      <c r="X538" s="18"/>
      <c r="Y538" s="90" t="e">
        <v>#DIV/0!</v>
      </c>
      <c r="Z538" s="121">
        <v>7.8396736408928108E-2</v>
      </c>
      <c r="AA538" s="105" t="s">
        <v>697</v>
      </c>
      <c r="AB538" s="24"/>
      <c r="AC538" s="18"/>
      <c r="AD538" s="18"/>
      <c r="AE538" s="18"/>
      <c r="AF538" s="57"/>
      <c r="AG538" s="18"/>
      <c r="AH538" s="18"/>
      <c r="AI538" s="18"/>
      <c r="AJ538" s="18"/>
      <c r="AK538" s="18"/>
      <c r="AL538" s="18"/>
      <c r="AM538" s="18"/>
      <c r="AN538" s="18"/>
      <c r="AO538" s="18"/>
      <c r="AP538" s="18"/>
      <c r="AQ538" s="18"/>
      <c r="AR538" s="18"/>
      <c r="AS538" s="18"/>
      <c r="AT538" s="18"/>
      <c r="AU538" s="18"/>
      <c r="AV538" s="18"/>
      <c r="AW538" s="18"/>
      <c r="AX538" s="18"/>
      <c r="AY538" s="18"/>
      <c r="AZ538" s="18"/>
      <c r="BA538" s="18"/>
      <c r="BB538" s="18"/>
      <c r="BC538" s="18"/>
      <c r="BD538" s="110" t="s">
        <v>1178</v>
      </c>
      <c r="BE538" s="105" t="s">
        <v>1178</v>
      </c>
      <c r="BF538" s="105">
        <v>1</v>
      </c>
      <c r="BG538" s="105">
        <v>1</v>
      </c>
      <c r="BH538" s="105">
        <v>0.97</v>
      </c>
      <c r="BI538" s="15" t="s">
        <v>1389</v>
      </c>
      <c r="BJ538" s="15">
        <v>1</v>
      </c>
    </row>
    <row r="539" spans="1:62" x14ac:dyDescent="0.25">
      <c r="A539" s="114">
        <f t="shared" si="16"/>
        <v>1</v>
      </c>
      <c r="B539" s="3">
        <v>137.75</v>
      </c>
      <c r="C539" s="3">
        <v>-17.25</v>
      </c>
      <c r="D539" s="3">
        <v>60430</v>
      </c>
      <c r="E539" s="14" t="s">
        <v>520</v>
      </c>
      <c r="F539" s="11">
        <v>538</v>
      </c>
      <c r="G539" s="13" t="s">
        <v>1062</v>
      </c>
      <c r="H539" s="18"/>
      <c r="I539" s="18"/>
      <c r="J539" s="24">
        <v>-17.222999999999999</v>
      </c>
      <c r="K539" s="24">
        <v>137.95099999999999</v>
      </c>
      <c r="L539" s="18">
        <f t="shared" si="17"/>
        <v>0</v>
      </c>
      <c r="M539" s="25">
        <v>123.03</v>
      </c>
      <c r="N539" s="22">
        <v>13.03</v>
      </c>
      <c r="O539" s="22">
        <v>151.01</v>
      </c>
      <c r="P539" s="11">
        <v>129.44</v>
      </c>
      <c r="Q539" s="115">
        <v>89.906238860000002</v>
      </c>
      <c r="R539" s="115">
        <v>941.95977029999995</v>
      </c>
      <c r="S539" s="115">
        <v>406.68025829999999</v>
      </c>
      <c r="T539" s="115">
        <v>0</v>
      </c>
      <c r="U539" s="115">
        <v>5.75</v>
      </c>
      <c r="V539" s="111">
        <v>0.45337501200000002</v>
      </c>
      <c r="W539" s="115">
        <v>0</v>
      </c>
      <c r="X539" s="18"/>
      <c r="Y539" s="90" t="e">
        <v>#DIV/0!</v>
      </c>
      <c r="Z539" s="121">
        <v>9.5445943334564201E-2</v>
      </c>
      <c r="AA539" s="105" t="s">
        <v>697</v>
      </c>
      <c r="AB539" s="24"/>
      <c r="AC539" s="18"/>
      <c r="AD539" s="18"/>
      <c r="AE539" s="18"/>
      <c r="AF539" s="57"/>
      <c r="AG539" s="18"/>
      <c r="AH539" s="18"/>
      <c r="AI539" s="18"/>
      <c r="AJ539" s="18"/>
      <c r="AK539" s="18"/>
      <c r="AL539" s="18"/>
      <c r="AM539" s="18"/>
      <c r="AN539" s="18"/>
      <c r="AO539" s="18"/>
      <c r="AP539" s="18"/>
      <c r="AQ539" s="18"/>
      <c r="AR539" s="18"/>
      <c r="AS539" s="18"/>
      <c r="AT539" s="18"/>
      <c r="AU539" s="18"/>
      <c r="AV539" s="18"/>
      <c r="AW539" s="18"/>
      <c r="AX539" s="18"/>
      <c r="AY539" s="18"/>
      <c r="AZ539" s="18"/>
      <c r="BA539" s="18"/>
      <c r="BB539" s="18"/>
      <c r="BC539" s="18"/>
      <c r="BD539" s="110" t="s">
        <v>1178</v>
      </c>
      <c r="BE539" s="105" t="s">
        <v>1178</v>
      </c>
      <c r="BF539" s="105">
        <v>1</v>
      </c>
      <c r="BG539" s="105">
        <v>1</v>
      </c>
      <c r="BH539" s="105">
        <v>0.97499999999999998</v>
      </c>
      <c r="BI539" s="15" t="s">
        <v>1389</v>
      </c>
      <c r="BJ539" s="15">
        <v>0</v>
      </c>
    </row>
    <row r="540" spans="1:62" x14ac:dyDescent="0.25">
      <c r="A540" s="114">
        <f t="shared" si="16"/>
        <v>1</v>
      </c>
      <c r="B540" s="3">
        <v>144.75</v>
      </c>
      <c r="C540" s="3">
        <v>-17.25</v>
      </c>
      <c r="D540" s="3">
        <v>60443</v>
      </c>
      <c r="E540" s="14" t="s">
        <v>520</v>
      </c>
      <c r="F540" s="11">
        <v>539</v>
      </c>
      <c r="G540" s="13" t="s">
        <v>1061</v>
      </c>
      <c r="H540" s="18"/>
      <c r="I540" s="18"/>
      <c r="J540" s="24">
        <v>-17.338000000000001</v>
      </c>
      <c r="K540" s="24">
        <v>144.67400000000001</v>
      </c>
      <c r="L540" s="18">
        <f t="shared" si="17"/>
        <v>0</v>
      </c>
      <c r="M540" s="25">
        <v>36.191173256666666</v>
      </c>
      <c r="N540" s="22">
        <v>19.9148</v>
      </c>
      <c r="O540" s="22">
        <v>48.494418600000003</v>
      </c>
      <c r="P540" s="22">
        <v>40.164301170000002</v>
      </c>
      <c r="Q540" s="115">
        <v>54.16842613</v>
      </c>
      <c r="R540" s="115">
        <v>909.51056740000001</v>
      </c>
      <c r="S540" s="115">
        <v>150.4267672</v>
      </c>
      <c r="T540" s="115">
        <v>3.5687930999999999E-2</v>
      </c>
      <c r="U540" s="115">
        <v>5</v>
      </c>
      <c r="V540" s="111">
        <v>0.65663999299999998</v>
      </c>
      <c r="W540" s="115">
        <v>1</v>
      </c>
      <c r="X540" s="18"/>
      <c r="Y540" s="90" t="e">
        <v>#DIV/0!</v>
      </c>
      <c r="Z540" s="121">
        <v>5.9557775431422134E-2</v>
      </c>
      <c r="AA540" s="105" t="s">
        <v>697</v>
      </c>
      <c r="AB540" s="24"/>
      <c r="AC540" s="18"/>
      <c r="AD540" s="18"/>
      <c r="AE540" s="18"/>
      <c r="AF540" s="57"/>
      <c r="AG540" s="18"/>
      <c r="AH540" s="18"/>
      <c r="AI540" s="18"/>
      <c r="AJ540" s="18"/>
      <c r="AK540" s="18"/>
      <c r="AL540" s="18"/>
      <c r="AM540" s="18"/>
      <c r="AN540" s="18"/>
      <c r="AO540" s="18"/>
      <c r="AP540" s="18"/>
      <c r="AQ540" s="18"/>
      <c r="AR540" s="18"/>
      <c r="AS540" s="18"/>
      <c r="AT540" s="18"/>
      <c r="AU540" s="18"/>
      <c r="AV540" s="18"/>
      <c r="AW540" s="18"/>
      <c r="AX540" s="18"/>
      <c r="AY540" s="18"/>
      <c r="AZ540" s="18"/>
      <c r="BA540" s="18"/>
      <c r="BB540" s="18"/>
      <c r="BC540" s="18"/>
      <c r="BD540" s="110" t="s">
        <v>1178</v>
      </c>
      <c r="BE540" s="105" t="s">
        <v>1178</v>
      </c>
      <c r="BF540" s="105">
        <v>1</v>
      </c>
      <c r="BG540" s="105">
        <v>1</v>
      </c>
      <c r="BH540" s="105">
        <v>0.96</v>
      </c>
      <c r="BI540" s="15" t="s">
        <v>1389</v>
      </c>
      <c r="BJ540" s="15">
        <v>1</v>
      </c>
    </row>
    <row r="541" spans="1:62" x14ac:dyDescent="0.25">
      <c r="A541" s="114">
        <f t="shared" si="16"/>
        <v>1</v>
      </c>
      <c r="B541" s="3">
        <v>145.25</v>
      </c>
      <c r="C541" s="3">
        <v>-17.25</v>
      </c>
      <c r="D541" s="3">
        <v>60444</v>
      </c>
      <c r="E541" s="14" t="s">
        <v>520</v>
      </c>
      <c r="F541" s="11">
        <v>540</v>
      </c>
      <c r="G541" s="13" t="s">
        <v>1059</v>
      </c>
      <c r="H541" s="18"/>
      <c r="I541" s="18"/>
      <c r="J541" s="24">
        <v>-17.27</v>
      </c>
      <c r="K541" s="24">
        <v>145.47999999999999</v>
      </c>
      <c r="L541" s="18">
        <f t="shared" si="17"/>
        <v>0</v>
      </c>
      <c r="M541" s="25">
        <v>11.49</v>
      </c>
      <c r="N541" s="22">
        <v>0.14000000000000001</v>
      </c>
      <c r="O541" s="22">
        <v>115.06</v>
      </c>
      <c r="P541" s="11">
        <v>3.2</v>
      </c>
      <c r="Q541" s="115">
        <v>37.728655699999997</v>
      </c>
      <c r="R541" s="115">
        <v>1047.752884</v>
      </c>
      <c r="S541" s="115">
        <v>116.78088390000001</v>
      </c>
      <c r="T541" s="115">
        <v>0</v>
      </c>
      <c r="U541" s="115">
        <v>4.75</v>
      </c>
      <c r="V541" s="111">
        <v>0.61883997899999998</v>
      </c>
      <c r="W541" s="115">
        <v>1</v>
      </c>
      <c r="X541" s="18"/>
      <c r="Y541" s="90" t="e">
        <v>#DIV/0!</v>
      </c>
      <c r="Z541" s="121">
        <v>3.6009116551021542E-2</v>
      </c>
      <c r="AA541" s="105" t="s">
        <v>697</v>
      </c>
      <c r="AB541" s="24"/>
      <c r="AC541" s="18"/>
      <c r="AD541" s="18"/>
      <c r="AE541" s="18"/>
      <c r="AF541" s="57"/>
      <c r="AG541" s="18"/>
      <c r="AH541" s="18"/>
      <c r="AI541" s="18"/>
      <c r="AJ541" s="18"/>
      <c r="AK541" s="18"/>
      <c r="AL541" s="18"/>
      <c r="AM541" s="18"/>
      <c r="AN541" s="18"/>
      <c r="AO541" s="18"/>
      <c r="AP541" s="18"/>
      <c r="AQ541" s="18"/>
      <c r="AR541" s="18"/>
      <c r="AS541" s="18"/>
      <c r="AT541" s="18"/>
      <c r="AU541" s="18"/>
      <c r="AV541" s="18"/>
      <c r="AW541" s="18"/>
      <c r="AX541" s="18"/>
      <c r="AY541" s="18"/>
      <c r="AZ541" s="18"/>
      <c r="BA541" s="18"/>
      <c r="BB541" s="18"/>
      <c r="BC541" s="18"/>
      <c r="BD541" s="110" t="s">
        <v>1178</v>
      </c>
      <c r="BE541" s="105" t="s">
        <v>1178</v>
      </c>
      <c r="BF541" s="105">
        <v>0.99992977900000002</v>
      </c>
      <c r="BG541" s="105">
        <v>1</v>
      </c>
      <c r="BH541" s="105">
        <v>0.95499999999999996</v>
      </c>
      <c r="BI541" s="15" t="s">
        <v>1389</v>
      </c>
      <c r="BJ541" s="15">
        <v>1</v>
      </c>
    </row>
    <row r="542" spans="1:62" x14ac:dyDescent="0.25">
      <c r="A542" s="114">
        <f t="shared" si="16"/>
        <v>1</v>
      </c>
      <c r="B542" s="3">
        <v>145.75</v>
      </c>
      <c r="C542" s="3">
        <v>-17.25</v>
      </c>
      <c r="D542" s="3">
        <v>60445</v>
      </c>
      <c r="E542" s="14" t="s">
        <v>520</v>
      </c>
      <c r="F542" s="11">
        <v>541</v>
      </c>
      <c r="G542" s="13"/>
      <c r="H542" s="18"/>
      <c r="I542" s="18"/>
      <c r="J542" s="24">
        <v>-17.350000000000001</v>
      </c>
      <c r="K542" s="24">
        <v>145.59</v>
      </c>
      <c r="L542" s="18">
        <f t="shared" si="17"/>
        <v>0</v>
      </c>
      <c r="M542" s="25">
        <v>369</v>
      </c>
      <c r="N542" s="22">
        <v>188</v>
      </c>
      <c r="O542" s="22">
        <v>550</v>
      </c>
      <c r="P542" s="22">
        <v>369</v>
      </c>
      <c r="Q542" s="115">
        <v>381.98560570000001</v>
      </c>
      <c r="R542" s="115">
        <v>2941.0278199999998</v>
      </c>
      <c r="S542" s="115">
        <v>1653.76397</v>
      </c>
      <c r="T542" s="115">
        <v>0</v>
      </c>
      <c r="U542" s="115">
        <v>4.5</v>
      </c>
      <c r="V542" s="111">
        <v>0.52439999599999998</v>
      </c>
      <c r="W542" s="115">
        <v>0</v>
      </c>
      <c r="X542" s="18"/>
      <c r="Y542" s="90" t="e">
        <v>#DIV/0!</v>
      </c>
      <c r="Z542" s="121">
        <v>0.12988167028212341</v>
      </c>
      <c r="AA542" s="105" t="s">
        <v>697</v>
      </c>
      <c r="AB542" s="24"/>
      <c r="AC542" s="18"/>
      <c r="AD542" s="18"/>
      <c r="AE542" s="18"/>
      <c r="AF542" s="57"/>
      <c r="AG542" s="18"/>
      <c r="AH542" s="18"/>
      <c r="AI542" s="18"/>
      <c r="AJ542" s="18"/>
      <c r="AK542" s="18"/>
      <c r="AL542" s="18"/>
      <c r="AM542" s="18"/>
      <c r="AN542" s="18"/>
      <c r="AO542" s="18"/>
      <c r="AP542" s="18"/>
      <c r="AQ542" s="18"/>
      <c r="AR542" s="18"/>
      <c r="AS542" s="18"/>
      <c r="AT542" s="18"/>
      <c r="AU542" s="18"/>
      <c r="AV542" s="18"/>
      <c r="AW542" s="18"/>
      <c r="AX542" s="18"/>
      <c r="AY542" s="18"/>
      <c r="AZ542" s="18"/>
      <c r="BA542" s="18"/>
      <c r="BB542" s="18"/>
      <c r="BC542" s="18"/>
      <c r="BD542" s="110" t="s">
        <v>1178</v>
      </c>
      <c r="BE542" s="105" t="s">
        <v>1178</v>
      </c>
      <c r="BF542" s="105">
        <v>0.92932203999999996</v>
      </c>
      <c r="BG542" s="105">
        <v>0.94</v>
      </c>
      <c r="BH542" s="105">
        <v>0.95</v>
      </c>
      <c r="BI542" s="15" t="s">
        <v>1389</v>
      </c>
      <c r="BJ542" s="15">
        <v>0</v>
      </c>
    </row>
    <row r="543" spans="1:62" x14ac:dyDescent="0.25">
      <c r="A543" s="114">
        <f t="shared" si="16"/>
        <v>1</v>
      </c>
      <c r="B543" s="3">
        <v>129.25</v>
      </c>
      <c r="C543" s="3">
        <v>-17.75</v>
      </c>
      <c r="D543" s="3">
        <v>60597</v>
      </c>
      <c r="E543" s="14" t="s">
        <v>520</v>
      </c>
      <c r="F543" s="11">
        <v>542</v>
      </c>
      <c r="G543" s="13" t="s">
        <v>1061</v>
      </c>
      <c r="H543" s="18"/>
      <c r="I543" s="18"/>
      <c r="J543" s="24">
        <v>-17.867000000000001</v>
      </c>
      <c r="K543" s="24">
        <v>129.36699999999999</v>
      </c>
      <c r="L543" s="18">
        <f t="shared" si="17"/>
        <v>0</v>
      </c>
      <c r="M543" s="25">
        <v>14.883091090000001</v>
      </c>
      <c r="N543" s="22">
        <v>14.360506340000001</v>
      </c>
      <c r="O543" s="22">
        <v>15.64155556</v>
      </c>
      <c r="P543" s="22">
        <v>14.647211370000001</v>
      </c>
      <c r="Q543" s="115">
        <v>25.62272544</v>
      </c>
      <c r="R543" s="115">
        <v>675.66298640000002</v>
      </c>
      <c r="S543" s="115">
        <v>97.471546989999993</v>
      </c>
      <c r="T543" s="115">
        <v>0</v>
      </c>
      <c r="U543" s="115">
        <v>4.5</v>
      </c>
      <c r="V543" s="111">
        <v>0.44887497999999998</v>
      </c>
      <c r="W543" s="115">
        <v>1</v>
      </c>
      <c r="X543" s="18"/>
      <c r="Y543" s="90" t="e">
        <v>#DIV/0!</v>
      </c>
      <c r="Z543" s="121">
        <v>3.7922345841424662E-2</v>
      </c>
      <c r="AA543" s="105" t="s">
        <v>697</v>
      </c>
      <c r="AB543" s="24"/>
      <c r="AC543" s="18"/>
      <c r="AD543" s="18"/>
      <c r="AE543" s="18"/>
      <c r="AF543" s="57"/>
      <c r="AG543" s="18"/>
      <c r="AH543" s="18"/>
      <c r="AI543" s="18"/>
      <c r="AJ543" s="18"/>
      <c r="AK543" s="18"/>
      <c r="AL543" s="18"/>
      <c r="AM543" s="18"/>
      <c r="AN543" s="18"/>
      <c r="AO543" s="18"/>
      <c r="AP543" s="18"/>
      <c r="AQ543" s="18"/>
      <c r="AR543" s="18"/>
      <c r="AS543" s="18"/>
      <c r="AT543" s="18"/>
      <c r="AU543" s="18"/>
      <c r="AV543" s="18"/>
      <c r="AW543" s="18"/>
      <c r="AX543" s="18"/>
      <c r="AY543" s="18"/>
      <c r="AZ543" s="18"/>
      <c r="BA543" s="18"/>
      <c r="BB543" s="18"/>
      <c r="BC543" s="18"/>
      <c r="BD543" s="110" t="s">
        <v>1178</v>
      </c>
      <c r="BE543" s="105" t="s">
        <v>1178</v>
      </c>
      <c r="BF543" s="105">
        <v>1</v>
      </c>
      <c r="BG543" s="105">
        <v>1</v>
      </c>
      <c r="BH543" s="105">
        <v>0.95</v>
      </c>
      <c r="BI543" s="15" t="s">
        <v>1389</v>
      </c>
      <c r="BJ543" s="15">
        <v>0</v>
      </c>
    </row>
    <row r="544" spans="1:62" x14ac:dyDescent="0.25">
      <c r="A544" s="114">
        <f t="shared" si="16"/>
        <v>1</v>
      </c>
      <c r="B544" s="3">
        <v>129.75</v>
      </c>
      <c r="C544" s="3">
        <v>-17.75</v>
      </c>
      <c r="D544" s="3">
        <v>60598</v>
      </c>
      <c r="E544" s="14" t="s">
        <v>520</v>
      </c>
      <c r="F544" s="11">
        <v>543</v>
      </c>
      <c r="G544" s="13" t="s">
        <v>1061</v>
      </c>
      <c r="H544" s="18"/>
      <c r="I544" s="18"/>
      <c r="J544" s="24">
        <v>-17.53</v>
      </c>
      <c r="K544" s="24">
        <v>129.82300000000001</v>
      </c>
      <c r="L544" s="18">
        <f t="shared" si="17"/>
        <v>0</v>
      </c>
      <c r="M544" s="25">
        <v>11.058002049666667</v>
      </c>
      <c r="N544" s="22">
        <v>4.5563548389999999</v>
      </c>
      <c r="O544" s="22">
        <v>14.47674905</v>
      </c>
      <c r="P544" s="22">
        <v>14.140902260000001</v>
      </c>
      <c r="Q544" s="115">
        <v>33.177012470000001</v>
      </c>
      <c r="R544" s="115">
        <v>661.85787930000004</v>
      </c>
      <c r="S544" s="115">
        <v>161.82344140000001</v>
      </c>
      <c r="T544" s="115">
        <v>0</v>
      </c>
      <c r="U544" s="115">
        <v>4.75</v>
      </c>
      <c r="V544" s="111">
        <v>0.45601248700000002</v>
      </c>
      <c r="W544" s="115">
        <v>1</v>
      </c>
      <c r="X544" s="18"/>
      <c r="Y544" s="90" t="e">
        <v>#DIV/0!</v>
      </c>
      <c r="Z544" s="121">
        <v>5.0127094518978434E-2</v>
      </c>
      <c r="AA544" s="105" t="s">
        <v>697</v>
      </c>
      <c r="AB544" s="24"/>
      <c r="AC544" s="18"/>
      <c r="AD544" s="18"/>
      <c r="AE544" s="18"/>
      <c r="AF544" s="57"/>
      <c r="AG544" s="18"/>
      <c r="AH544" s="18"/>
      <c r="AI544" s="18"/>
      <c r="AJ544" s="18"/>
      <c r="AK544" s="18"/>
      <c r="AL544" s="18"/>
      <c r="AM544" s="18"/>
      <c r="AN544" s="18"/>
      <c r="AO544" s="18"/>
      <c r="AP544" s="18"/>
      <c r="AQ544" s="18"/>
      <c r="AR544" s="18"/>
      <c r="AS544" s="18"/>
      <c r="AT544" s="18"/>
      <c r="AU544" s="18"/>
      <c r="AV544" s="18"/>
      <c r="AW544" s="18"/>
      <c r="AX544" s="18"/>
      <c r="AY544" s="18"/>
      <c r="AZ544" s="18"/>
      <c r="BA544" s="18"/>
      <c r="BB544" s="18"/>
      <c r="BC544" s="18"/>
      <c r="BD544" s="110" t="s">
        <v>1178</v>
      </c>
      <c r="BE544" s="105" t="s">
        <v>1178</v>
      </c>
      <c r="BF544" s="105">
        <v>1</v>
      </c>
      <c r="BG544" s="105">
        <v>1</v>
      </c>
      <c r="BH544" s="105">
        <v>0.95499999999999996</v>
      </c>
      <c r="BI544" s="15" t="s">
        <v>1389</v>
      </c>
      <c r="BJ544" s="15">
        <v>1</v>
      </c>
    </row>
    <row r="545" spans="1:62" x14ac:dyDescent="0.25">
      <c r="A545" s="114">
        <f t="shared" si="16"/>
        <v>1</v>
      </c>
      <c r="B545" s="3">
        <v>130.25</v>
      </c>
      <c r="C545" s="3">
        <v>-17.75</v>
      </c>
      <c r="D545" s="3">
        <v>60599</v>
      </c>
      <c r="E545" s="14" t="s">
        <v>520</v>
      </c>
      <c r="F545" s="11">
        <v>544</v>
      </c>
      <c r="G545" s="13" t="s">
        <v>1040</v>
      </c>
      <c r="H545" s="18"/>
      <c r="I545" s="18"/>
      <c r="J545" s="24">
        <v>-17.867999999999999</v>
      </c>
      <c r="K545" s="24">
        <v>130.00299999999999</v>
      </c>
      <c r="L545" s="18">
        <f t="shared" si="17"/>
        <v>0</v>
      </c>
      <c r="M545" s="25">
        <v>9.1634135196666655</v>
      </c>
      <c r="N545" s="22">
        <v>4.3816562499999998</v>
      </c>
      <c r="O545" s="22">
        <v>16.539170599999999</v>
      </c>
      <c r="P545" s="11">
        <v>8.1315853189999991</v>
      </c>
      <c r="Q545" s="115">
        <v>23.605633900000001</v>
      </c>
      <c r="R545" s="115">
        <v>668.57167960000004</v>
      </c>
      <c r="S545" s="115">
        <v>89.4813154</v>
      </c>
      <c r="T545" s="115">
        <v>0</v>
      </c>
      <c r="U545" s="115">
        <v>4.5</v>
      </c>
      <c r="V545" s="111">
        <v>0.453624994</v>
      </c>
      <c r="W545" s="115">
        <v>1</v>
      </c>
      <c r="X545" s="18"/>
      <c r="Y545" s="90" t="e">
        <v>#DIV/0!</v>
      </c>
      <c r="Z545" s="121">
        <v>3.5307558807284048E-2</v>
      </c>
      <c r="AA545" s="105" t="s">
        <v>697</v>
      </c>
      <c r="AB545" s="24"/>
      <c r="AC545" s="18"/>
      <c r="AD545" s="18"/>
      <c r="AE545" s="18"/>
      <c r="AF545" s="57"/>
      <c r="AG545" s="18"/>
      <c r="AH545" s="18"/>
      <c r="AI545" s="18"/>
      <c r="AJ545" s="18"/>
      <c r="AK545" s="18"/>
      <c r="AL545" s="18"/>
      <c r="AM545" s="18"/>
      <c r="AN545" s="18"/>
      <c r="AO545" s="18"/>
      <c r="AP545" s="18"/>
      <c r="AQ545" s="18"/>
      <c r="AR545" s="18"/>
      <c r="AS545" s="18"/>
      <c r="AT545" s="18"/>
      <c r="AU545" s="18"/>
      <c r="AV545" s="18"/>
      <c r="AW545" s="18"/>
      <c r="AX545" s="18"/>
      <c r="AY545" s="18"/>
      <c r="AZ545" s="18"/>
      <c r="BA545" s="18"/>
      <c r="BB545" s="18"/>
      <c r="BC545" s="18"/>
      <c r="BD545" s="110" t="s">
        <v>1178</v>
      </c>
      <c r="BE545" s="105" t="s">
        <v>1178</v>
      </c>
      <c r="BF545" s="105">
        <v>1</v>
      </c>
      <c r="BG545" s="105">
        <v>1</v>
      </c>
      <c r="BH545" s="105">
        <v>0.95</v>
      </c>
      <c r="BI545" s="15" t="s">
        <v>1389</v>
      </c>
      <c r="BJ545" s="15">
        <v>0</v>
      </c>
    </row>
    <row r="546" spans="1:62" x14ac:dyDescent="0.25">
      <c r="A546" s="114">
        <f t="shared" si="16"/>
        <v>1</v>
      </c>
      <c r="B546" s="3">
        <v>131.75</v>
      </c>
      <c r="C546" s="3">
        <v>-17.75</v>
      </c>
      <c r="D546" s="3">
        <v>60602</v>
      </c>
      <c r="E546" s="14" t="s">
        <v>520</v>
      </c>
      <c r="F546" s="11">
        <v>545</v>
      </c>
      <c r="G546" s="13"/>
      <c r="H546" s="18"/>
      <c r="I546" s="18"/>
      <c r="J546" s="24">
        <v>-17.553999999999998</v>
      </c>
      <c r="K546" s="24">
        <v>131.54900000000001</v>
      </c>
      <c r="L546" s="18">
        <f t="shared" si="17"/>
        <v>0</v>
      </c>
      <c r="M546" s="18">
        <v>0.80084813799999999</v>
      </c>
      <c r="N546" s="22"/>
      <c r="O546" s="22"/>
      <c r="P546" s="11">
        <v>0.80084813799999999</v>
      </c>
      <c r="Q546" s="115">
        <v>38.376495269999999</v>
      </c>
      <c r="R546" s="115">
        <v>570.94659049999996</v>
      </c>
      <c r="S546" s="115">
        <v>151.2612043</v>
      </c>
      <c r="T546" s="115">
        <v>0.28829383200000003</v>
      </c>
      <c r="U546" s="115">
        <v>6</v>
      </c>
      <c r="V546" s="111">
        <v>0.68256998099999999</v>
      </c>
      <c r="W546" s="115">
        <v>1</v>
      </c>
      <c r="X546" s="18"/>
      <c r="Y546" s="90" t="e">
        <v>#DIV/0!</v>
      </c>
      <c r="Z546" s="121">
        <v>6.7215560804520263E-2</v>
      </c>
      <c r="AA546" s="105" t="s">
        <v>697</v>
      </c>
      <c r="AB546" s="24"/>
      <c r="AC546" s="18"/>
      <c r="AD546" s="18"/>
      <c r="AE546" s="18"/>
      <c r="AF546" s="57"/>
      <c r="AG546" s="18"/>
      <c r="AH546" s="18"/>
      <c r="AI546" s="18"/>
      <c r="AJ546" s="18"/>
      <c r="AK546" s="18"/>
      <c r="AL546" s="18"/>
      <c r="AM546" s="18"/>
      <c r="AN546" s="18"/>
      <c r="AO546" s="18"/>
      <c r="AP546" s="18"/>
      <c r="AQ546" s="18"/>
      <c r="AR546" s="18"/>
      <c r="AS546" s="18"/>
      <c r="AT546" s="18"/>
      <c r="AU546" s="18"/>
      <c r="AV546" s="18"/>
      <c r="AW546" s="18"/>
      <c r="AX546" s="18"/>
      <c r="AY546" s="18"/>
      <c r="AZ546" s="18"/>
      <c r="BA546" s="18"/>
      <c r="BB546" s="18"/>
      <c r="BC546" s="18"/>
      <c r="BD546" s="110" t="s">
        <v>1178</v>
      </c>
      <c r="BE546" s="105" t="s">
        <v>1178</v>
      </c>
      <c r="BF546" s="105">
        <v>1</v>
      </c>
      <c r="BG546" s="105">
        <v>1</v>
      </c>
      <c r="BH546" s="105">
        <v>0.98</v>
      </c>
      <c r="BI546" s="15" t="s">
        <v>1389</v>
      </c>
      <c r="BJ546" s="15">
        <v>1</v>
      </c>
    </row>
    <row r="547" spans="1:62" x14ac:dyDescent="0.25">
      <c r="A547" s="114">
        <f t="shared" si="16"/>
        <v>1</v>
      </c>
      <c r="B547" s="3">
        <v>137.25</v>
      </c>
      <c r="C547" s="3">
        <v>-17.75</v>
      </c>
      <c r="D547" s="3">
        <v>60613</v>
      </c>
      <c r="E547" s="14" t="s">
        <v>520</v>
      </c>
      <c r="F547" s="11">
        <v>546</v>
      </c>
      <c r="G547" s="48"/>
      <c r="H547" s="18"/>
      <c r="I547" s="18"/>
      <c r="J547" s="24">
        <v>-17.937000000000001</v>
      </c>
      <c r="K547" s="24">
        <v>137.47800000000001</v>
      </c>
      <c r="L547" s="18">
        <f t="shared" si="17"/>
        <v>0</v>
      </c>
      <c r="M547" s="25">
        <v>28.476125205000002</v>
      </c>
      <c r="N547" s="22">
        <v>25.379307690000001</v>
      </c>
      <c r="O547" s="22">
        <v>31.57294272</v>
      </c>
      <c r="P547" s="22">
        <v>28.476125205000002</v>
      </c>
      <c r="Q547" s="115">
        <v>57.151344379999998</v>
      </c>
      <c r="R547" s="115">
        <v>730.74218640000004</v>
      </c>
      <c r="S547" s="115">
        <v>224.17611260000001</v>
      </c>
      <c r="T547" s="115">
        <v>0</v>
      </c>
      <c r="U547" s="115">
        <v>5.75</v>
      </c>
      <c r="V547" s="111">
        <v>0.94574999800000004</v>
      </c>
      <c r="W547" s="115">
        <v>1</v>
      </c>
      <c r="X547" s="18"/>
      <c r="Y547" s="90" t="e">
        <v>#DIV/0!</v>
      </c>
      <c r="Z547" s="121">
        <v>7.8209997233307127E-2</v>
      </c>
      <c r="AA547" s="105" t="s">
        <v>697</v>
      </c>
      <c r="AB547" s="24"/>
      <c r="AC547" s="18"/>
      <c r="AD547" s="18"/>
      <c r="AE547" s="18"/>
      <c r="AF547" s="57"/>
      <c r="AG547" s="18"/>
      <c r="AH547" s="18"/>
      <c r="AI547" s="18"/>
      <c r="AJ547" s="18"/>
      <c r="AK547" s="18"/>
      <c r="AL547" s="18"/>
      <c r="AM547" s="18"/>
      <c r="AN547" s="18"/>
      <c r="AO547" s="18"/>
      <c r="AP547" s="18"/>
      <c r="AQ547" s="18"/>
      <c r="AR547" s="18"/>
      <c r="AS547" s="18"/>
      <c r="AT547" s="18"/>
      <c r="AU547" s="18"/>
      <c r="AV547" s="18"/>
      <c r="AW547" s="18"/>
      <c r="AX547" s="18"/>
      <c r="AY547" s="18"/>
      <c r="AZ547" s="18"/>
      <c r="BA547" s="18"/>
      <c r="BB547" s="18"/>
      <c r="BC547" s="18"/>
      <c r="BD547" s="110" t="s">
        <v>1178</v>
      </c>
      <c r="BE547" s="105" t="s">
        <v>1178</v>
      </c>
      <c r="BF547" s="105">
        <v>1</v>
      </c>
      <c r="BG547" s="105">
        <v>1</v>
      </c>
      <c r="BH547" s="105">
        <v>0.97499999999999998</v>
      </c>
      <c r="BI547" s="15" t="s">
        <v>1389</v>
      </c>
      <c r="BJ547" s="15">
        <v>1</v>
      </c>
    </row>
    <row r="548" spans="1:62" x14ac:dyDescent="0.25">
      <c r="A548" s="114">
        <f t="shared" si="16"/>
        <v>1</v>
      </c>
      <c r="B548" s="3">
        <v>139.25</v>
      </c>
      <c r="C548" s="3">
        <v>-17.75</v>
      </c>
      <c r="D548" s="3">
        <v>60617</v>
      </c>
      <c r="E548" s="14" t="s">
        <v>520</v>
      </c>
      <c r="F548" s="11">
        <v>547</v>
      </c>
      <c r="G548" s="13"/>
      <c r="H548" s="18"/>
      <c r="I548" s="18"/>
      <c r="J548" s="24">
        <v>-17.891999999999999</v>
      </c>
      <c r="K548" s="24">
        <v>139.286</v>
      </c>
      <c r="L548" s="18">
        <f t="shared" si="17"/>
        <v>0</v>
      </c>
      <c r="M548" s="18">
        <v>14.003684209999999</v>
      </c>
      <c r="N548" s="22"/>
      <c r="O548" s="22"/>
      <c r="P548" s="11">
        <v>14.003684209999999</v>
      </c>
      <c r="Q548" s="115">
        <v>42.948446480000001</v>
      </c>
      <c r="R548" s="115">
        <v>841.29325349999999</v>
      </c>
      <c r="S548" s="115">
        <v>225.78867270000001</v>
      </c>
      <c r="T548" s="115">
        <v>0</v>
      </c>
      <c r="U548" s="115">
        <v>4.5</v>
      </c>
      <c r="V548" s="111">
        <v>0.93575000799999997</v>
      </c>
      <c r="W548" s="115">
        <v>1</v>
      </c>
      <c r="X548" s="18"/>
      <c r="Y548" s="90" t="e">
        <v>#DIV/0!</v>
      </c>
      <c r="Z548" s="121">
        <v>5.1050506230904638E-2</v>
      </c>
      <c r="AA548" s="105" t="s">
        <v>697</v>
      </c>
      <c r="AB548" s="24"/>
      <c r="AC548" s="18"/>
      <c r="AD548" s="18"/>
      <c r="AE548" s="18"/>
      <c r="AF548" s="57"/>
      <c r="AG548" s="18"/>
      <c r="AH548" s="18"/>
      <c r="AI548" s="18"/>
      <c r="AJ548" s="18"/>
      <c r="AK548" s="18"/>
      <c r="AL548" s="18"/>
      <c r="AM548" s="18"/>
      <c r="AN548" s="18"/>
      <c r="AO548" s="18"/>
      <c r="AP548" s="18"/>
      <c r="AQ548" s="18"/>
      <c r="AR548" s="18"/>
      <c r="AS548" s="18"/>
      <c r="AT548" s="18"/>
      <c r="AU548" s="18"/>
      <c r="AV548" s="18"/>
      <c r="AW548" s="18"/>
      <c r="AX548" s="18"/>
      <c r="AY548" s="18"/>
      <c r="AZ548" s="18"/>
      <c r="BA548" s="18"/>
      <c r="BB548" s="18"/>
      <c r="BC548" s="18"/>
      <c r="BD548" s="110" t="s">
        <v>1178</v>
      </c>
      <c r="BE548" s="105" t="s">
        <v>1178</v>
      </c>
      <c r="BF548" s="105">
        <v>0.99990448499999995</v>
      </c>
      <c r="BG548" s="105">
        <v>1</v>
      </c>
      <c r="BH548" s="105">
        <v>0.95</v>
      </c>
      <c r="BI548" s="15" t="s">
        <v>1389</v>
      </c>
      <c r="BJ548" s="15">
        <v>0</v>
      </c>
    </row>
    <row r="549" spans="1:62" x14ac:dyDescent="0.25">
      <c r="A549" s="114">
        <f t="shared" si="16"/>
        <v>1</v>
      </c>
      <c r="B549" s="3">
        <v>30.75</v>
      </c>
      <c r="C549" s="3">
        <v>-18.25</v>
      </c>
      <c r="D549" s="3">
        <v>60744</v>
      </c>
      <c r="E549" s="28" t="s">
        <v>1266</v>
      </c>
      <c r="F549" s="11">
        <v>548</v>
      </c>
      <c r="G549" s="13"/>
      <c r="H549" s="18" t="s">
        <v>30</v>
      </c>
      <c r="I549" s="18"/>
      <c r="J549" s="18">
        <v>-18.420000000000002</v>
      </c>
      <c r="K549" s="18">
        <v>30.7</v>
      </c>
      <c r="L549" s="18">
        <f t="shared" si="17"/>
        <v>1</v>
      </c>
      <c r="M549" s="18">
        <v>95</v>
      </c>
      <c r="N549" s="18">
        <v>60</v>
      </c>
      <c r="O549" s="18">
        <v>110</v>
      </c>
      <c r="P549" s="11">
        <v>95</v>
      </c>
      <c r="Q549" s="115">
        <v>13.560884079999999</v>
      </c>
      <c r="R549" s="115">
        <v>690.41623279999999</v>
      </c>
      <c r="S549" s="115">
        <v>43.789258779999997</v>
      </c>
      <c r="T549" s="115">
        <v>0</v>
      </c>
      <c r="U549" s="115">
        <v>5.75</v>
      </c>
      <c r="V549" s="111">
        <v>0.387562513</v>
      </c>
      <c r="W549" s="115">
        <v>1</v>
      </c>
      <c r="X549" s="18">
        <v>739.76667784999995</v>
      </c>
      <c r="Y549" s="90">
        <v>0.12841886887376514</v>
      </c>
      <c r="Z549" s="121">
        <v>1.964160666920883E-2</v>
      </c>
      <c r="AA549" s="105" t="s">
        <v>605</v>
      </c>
      <c r="AB549" s="18"/>
      <c r="AC549" s="18"/>
      <c r="AD549" s="18" t="s">
        <v>191</v>
      </c>
      <c r="AE549" s="18" t="s">
        <v>220</v>
      </c>
      <c r="AF549" s="54" t="s">
        <v>23</v>
      </c>
      <c r="AG549" s="18" t="s">
        <v>43</v>
      </c>
      <c r="AH549" s="18" t="s">
        <v>25</v>
      </c>
      <c r="AI549" s="18"/>
      <c r="AJ549" s="18"/>
      <c r="AK549" s="18"/>
      <c r="AL549" s="18">
        <v>2</v>
      </c>
      <c r="AM549" s="18" t="s">
        <v>218</v>
      </c>
      <c r="AN549" s="18" t="s">
        <v>219</v>
      </c>
      <c r="AO549" s="18"/>
      <c r="AP549" s="18"/>
      <c r="AQ549" s="18"/>
      <c r="AR549" s="18">
        <v>73.895998478999999</v>
      </c>
      <c r="AS549" s="18"/>
      <c r="AT549" s="18">
        <v>1294.8533554999999</v>
      </c>
      <c r="AU549" s="18">
        <v>0.57463832404000004</v>
      </c>
      <c r="AV549" s="18"/>
      <c r="AW549" s="18"/>
      <c r="AX549" s="18">
        <v>0.37539832592</v>
      </c>
      <c r="AY549" s="18" t="s">
        <v>46</v>
      </c>
      <c r="AZ549" s="18" t="s">
        <v>31</v>
      </c>
      <c r="BA549" s="18" t="s">
        <v>32</v>
      </c>
      <c r="BB549" s="18"/>
      <c r="BC549" s="18"/>
      <c r="BD549" s="110" t="s">
        <v>30</v>
      </c>
      <c r="BE549" s="105" t="s">
        <v>1198</v>
      </c>
      <c r="BF549" s="105">
        <v>1</v>
      </c>
      <c r="BG549" s="105">
        <v>1</v>
      </c>
      <c r="BH549" s="105">
        <v>0.97499999999999998</v>
      </c>
      <c r="BI549" s="15" t="s">
        <v>1389</v>
      </c>
      <c r="BJ549" s="15">
        <v>1</v>
      </c>
    </row>
    <row r="550" spans="1:62" x14ac:dyDescent="0.25">
      <c r="A550" s="114">
        <f t="shared" si="16"/>
        <v>1</v>
      </c>
      <c r="B550" s="3">
        <v>122.25</v>
      </c>
      <c r="C550" s="3">
        <v>-18.25</v>
      </c>
      <c r="D550" s="3">
        <v>60770</v>
      </c>
      <c r="E550" s="14" t="s">
        <v>520</v>
      </c>
      <c r="F550" s="11">
        <v>549</v>
      </c>
      <c r="G550" s="13"/>
      <c r="H550" s="18"/>
      <c r="I550" s="18"/>
      <c r="J550" s="24">
        <v>-18.364000000000001</v>
      </c>
      <c r="K550" s="24">
        <v>122.04600000000001</v>
      </c>
      <c r="L550" s="18">
        <f t="shared" si="17"/>
        <v>0</v>
      </c>
      <c r="M550" s="18">
        <v>0.57575490200000001</v>
      </c>
      <c r="N550" s="22"/>
      <c r="O550" s="22"/>
      <c r="P550" s="11">
        <v>0.57575490200000001</v>
      </c>
      <c r="Q550" s="115">
        <v>49.445481569999998</v>
      </c>
      <c r="R550" s="115">
        <v>681.9528669</v>
      </c>
      <c r="S550" s="115">
        <v>231.15042800000001</v>
      </c>
      <c r="T550" s="115">
        <v>0</v>
      </c>
      <c r="U550" s="115">
        <v>5.75</v>
      </c>
      <c r="V550" s="111">
        <v>0.93112498499999996</v>
      </c>
      <c r="W550" s="115">
        <v>1</v>
      </c>
      <c r="X550" s="18"/>
      <c r="Y550" s="90" t="e">
        <v>#DIV/0!</v>
      </c>
      <c r="Z550" s="121">
        <v>7.2505716990908839E-2</v>
      </c>
      <c r="AA550" s="105" t="s">
        <v>697</v>
      </c>
      <c r="AB550" s="24"/>
      <c r="AC550" s="18"/>
      <c r="AD550" s="18"/>
      <c r="AE550" s="18"/>
      <c r="AF550" s="57"/>
      <c r="AG550" s="18"/>
      <c r="AH550" s="18"/>
      <c r="AI550" s="18"/>
      <c r="AJ550" s="18"/>
      <c r="AK550" s="18"/>
      <c r="AL550" s="18"/>
      <c r="AM550" s="18"/>
      <c r="AN550" s="18"/>
      <c r="AO550" s="18"/>
      <c r="AP550" s="18"/>
      <c r="AQ550" s="18"/>
      <c r="AR550" s="18"/>
      <c r="AS550" s="18"/>
      <c r="AT550" s="18"/>
      <c r="AU550" s="18"/>
      <c r="AV550" s="18"/>
      <c r="AW550" s="18"/>
      <c r="AX550" s="18"/>
      <c r="AY550" s="18"/>
      <c r="AZ550" s="18"/>
      <c r="BA550" s="18"/>
      <c r="BB550" s="18"/>
      <c r="BC550" s="18"/>
      <c r="BD550" s="110" t="s">
        <v>1178</v>
      </c>
      <c r="BE550" s="105" t="s">
        <v>1178</v>
      </c>
      <c r="BF550" s="105">
        <v>0.670000017</v>
      </c>
      <c r="BG550" s="105">
        <v>0.67</v>
      </c>
      <c r="BH550" s="105">
        <v>0.97499999999999998</v>
      </c>
      <c r="BI550" s="15" t="s">
        <v>1389</v>
      </c>
      <c r="BJ550" s="15">
        <v>1</v>
      </c>
    </row>
    <row r="551" spans="1:62" x14ac:dyDescent="0.25">
      <c r="A551" s="114">
        <f t="shared" si="16"/>
        <v>1</v>
      </c>
      <c r="B551" s="3">
        <v>123.75</v>
      </c>
      <c r="C551" s="3">
        <v>-18.25</v>
      </c>
      <c r="D551" s="3">
        <v>60773</v>
      </c>
      <c r="E551" s="47" t="s">
        <v>520</v>
      </c>
      <c r="F551" s="11">
        <v>550</v>
      </c>
      <c r="G551" s="13"/>
      <c r="H551" s="49"/>
      <c r="I551" s="49"/>
      <c r="J551" s="24">
        <v>-18.079999999999998</v>
      </c>
      <c r="K551" s="24">
        <v>123.989</v>
      </c>
      <c r="L551" s="18">
        <f t="shared" si="17"/>
        <v>0</v>
      </c>
      <c r="M551" s="49">
        <v>0.95385684599999998</v>
      </c>
      <c r="N551" s="83"/>
      <c r="O551" s="83"/>
      <c r="P551" s="104">
        <v>0.95385684599999998</v>
      </c>
      <c r="Q551" s="115">
        <v>38.292823499999997</v>
      </c>
      <c r="R551" s="115">
        <v>634.58518730000003</v>
      </c>
      <c r="S551" s="115">
        <v>73.919929490000001</v>
      </c>
      <c r="T551" s="115">
        <v>0</v>
      </c>
      <c r="U551" s="115">
        <v>6.5</v>
      </c>
      <c r="V551" s="111">
        <v>0.94050002099999996</v>
      </c>
      <c r="W551" s="115">
        <v>1</v>
      </c>
      <c r="X551" s="49"/>
      <c r="Y551" s="90" t="e">
        <v>#DIV/0!</v>
      </c>
      <c r="Z551" s="121">
        <v>6.0343078069066185E-2</v>
      </c>
      <c r="AA551" s="105" t="s">
        <v>697</v>
      </c>
      <c r="AB551" s="24"/>
      <c r="AC551" s="49"/>
      <c r="AD551" s="49"/>
      <c r="AE551" s="49"/>
      <c r="AF551" s="59"/>
      <c r="AG551" s="49"/>
      <c r="AH551" s="49"/>
      <c r="AI551" s="49"/>
      <c r="AJ551" s="49"/>
      <c r="AK551" s="49"/>
      <c r="AL551" s="49"/>
      <c r="AM551" s="49"/>
      <c r="AN551" s="49"/>
      <c r="AO551" s="49"/>
      <c r="AP551" s="49"/>
      <c r="AQ551" s="49"/>
      <c r="AR551" s="49"/>
      <c r="AS551" s="49"/>
      <c r="AT551" s="49"/>
      <c r="AU551" s="49"/>
      <c r="AV551" s="49"/>
      <c r="AW551" s="49"/>
      <c r="AX551" s="49"/>
      <c r="AY551" s="49"/>
      <c r="AZ551" s="49"/>
      <c r="BA551" s="49"/>
      <c r="BB551" s="49"/>
      <c r="BC551" s="49"/>
      <c r="BD551" s="110" t="s">
        <v>1178</v>
      </c>
      <c r="BE551" s="105" t="s">
        <v>1178</v>
      </c>
      <c r="BF551" s="105">
        <v>0.99970795499999998</v>
      </c>
      <c r="BG551" s="105">
        <v>1</v>
      </c>
      <c r="BH551" s="105">
        <v>0.99</v>
      </c>
      <c r="BI551" s="15" t="s">
        <v>1389</v>
      </c>
      <c r="BJ551" s="15">
        <v>1</v>
      </c>
    </row>
    <row r="552" spans="1:62" x14ac:dyDescent="0.25">
      <c r="A552" s="114">
        <f t="shared" si="16"/>
        <v>1</v>
      </c>
      <c r="B552" s="3">
        <v>137.25</v>
      </c>
      <c r="C552" s="3">
        <v>-18.25</v>
      </c>
      <c r="D552" s="3">
        <v>60800</v>
      </c>
      <c r="E552" s="14" t="s">
        <v>520</v>
      </c>
      <c r="F552" s="11">
        <v>551</v>
      </c>
      <c r="G552" s="13"/>
      <c r="H552" s="18"/>
      <c r="I552" s="18"/>
      <c r="J552" s="24">
        <v>-18.395</v>
      </c>
      <c r="K552" s="24">
        <v>137.46799999999999</v>
      </c>
      <c r="L552" s="18">
        <f t="shared" si="17"/>
        <v>0</v>
      </c>
      <c r="M552" s="18">
        <v>8.8293667259999999</v>
      </c>
      <c r="N552" s="22"/>
      <c r="O552" s="22"/>
      <c r="P552" s="11">
        <v>8.8293667259999999</v>
      </c>
      <c r="Q552" s="115">
        <v>36.172895680000003</v>
      </c>
      <c r="R552" s="115">
        <v>591.55004480000002</v>
      </c>
      <c r="S552" s="115">
        <v>161.82779729999999</v>
      </c>
      <c r="T552" s="115">
        <v>0</v>
      </c>
      <c r="U552" s="115">
        <v>5.75</v>
      </c>
      <c r="V552" s="111">
        <v>0.46556249300000002</v>
      </c>
      <c r="W552" s="115">
        <v>1</v>
      </c>
      <c r="X552" s="18"/>
      <c r="Y552" s="90" t="e">
        <v>#DIV/0!</v>
      </c>
      <c r="Z552" s="121">
        <v>6.1149341465836962E-2</v>
      </c>
      <c r="AA552" s="105" t="s">
        <v>1288</v>
      </c>
      <c r="AB552" s="24"/>
      <c r="AC552" s="18"/>
      <c r="AD552" s="18"/>
      <c r="AE552" s="18"/>
      <c r="AF552" s="57"/>
      <c r="AG552" s="18"/>
      <c r="AH552" s="18"/>
      <c r="AI552" s="18"/>
      <c r="AJ552" s="18"/>
      <c r="AK552" s="18"/>
      <c r="AL552" s="18"/>
      <c r="AM552" s="18"/>
      <c r="AN552" s="18"/>
      <c r="AO552" s="18"/>
      <c r="AP552" s="18"/>
      <c r="AQ552" s="18"/>
      <c r="AR552" s="18"/>
      <c r="AS552" s="18"/>
      <c r="AT552" s="18"/>
      <c r="AU552" s="18"/>
      <c r="AV552" s="18"/>
      <c r="AW552" s="18"/>
      <c r="AX552" s="18"/>
      <c r="AY552" s="18"/>
      <c r="AZ552" s="18"/>
      <c r="BA552" s="18"/>
      <c r="BB552" s="18"/>
      <c r="BC552" s="18"/>
      <c r="BD552" s="110" t="s">
        <v>1178</v>
      </c>
      <c r="BE552" s="105" t="s">
        <v>1178</v>
      </c>
      <c r="BF552" s="105">
        <v>0.99936058800000005</v>
      </c>
      <c r="BG552" s="105">
        <v>1</v>
      </c>
      <c r="BH552" s="105">
        <v>0.97499999999999998</v>
      </c>
      <c r="BI552" s="15" t="s">
        <v>1389</v>
      </c>
      <c r="BJ552" s="15">
        <v>1</v>
      </c>
    </row>
    <row r="553" spans="1:62" x14ac:dyDescent="0.25">
      <c r="A553" s="114">
        <f t="shared" si="16"/>
        <v>1</v>
      </c>
      <c r="B553" s="3">
        <v>137.75</v>
      </c>
      <c r="C553" s="3">
        <v>-18.25</v>
      </c>
      <c r="D553" s="3">
        <v>60801</v>
      </c>
      <c r="E553" s="14" t="s">
        <v>520</v>
      </c>
      <c r="F553" s="11">
        <v>552</v>
      </c>
      <c r="G553" s="13"/>
      <c r="H553" s="18"/>
      <c r="I553" s="18"/>
      <c r="J553" s="24">
        <v>-18.498000000000001</v>
      </c>
      <c r="K553" s="24">
        <v>137.54599999999999</v>
      </c>
      <c r="L553" s="18">
        <f t="shared" si="17"/>
        <v>0</v>
      </c>
      <c r="M553" s="18">
        <v>42.503576359999997</v>
      </c>
      <c r="N553" s="22"/>
      <c r="O553" s="22"/>
      <c r="P553" s="11">
        <v>42.503576359999997</v>
      </c>
      <c r="Q553" s="115">
        <v>38.800135609999998</v>
      </c>
      <c r="R553" s="115">
        <v>668.05335070000001</v>
      </c>
      <c r="S553" s="115">
        <v>185.05180229999999</v>
      </c>
      <c r="T553" s="115">
        <v>0</v>
      </c>
      <c r="U553" s="115">
        <v>5.5</v>
      </c>
      <c r="V553" s="111">
        <v>0.44862496899999998</v>
      </c>
      <c r="W553" s="115">
        <v>1</v>
      </c>
      <c r="X553" s="18"/>
      <c r="Y553" s="90" t="e">
        <v>#DIV/0!</v>
      </c>
      <c r="Z553" s="121">
        <v>5.8079396747329488E-2</v>
      </c>
      <c r="AA553" s="105" t="s">
        <v>697</v>
      </c>
      <c r="AB553" s="24"/>
      <c r="AC553" s="18"/>
      <c r="AD553" s="18"/>
      <c r="AE553" s="18"/>
      <c r="AF553" s="57"/>
      <c r="AG553" s="18"/>
      <c r="AH553" s="18"/>
      <c r="AI553" s="18"/>
      <c r="AJ553" s="18"/>
      <c r="AK553" s="18"/>
      <c r="AL553" s="18"/>
      <c r="AM553" s="18"/>
      <c r="AN553" s="18"/>
      <c r="AO553" s="18"/>
      <c r="AP553" s="18"/>
      <c r="AQ553" s="18"/>
      <c r="AR553" s="18"/>
      <c r="AS553" s="18"/>
      <c r="AT553" s="18"/>
      <c r="AU553" s="18"/>
      <c r="AV553" s="18"/>
      <c r="AW553" s="18"/>
      <c r="AX553" s="18"/>
      <c r="AY553" s="18"/>
      <c r="AZ553" s="18"/>
      <c r="BA553" s="18"/>
      <c r="BB553" s="18"/>
      <c r="BC553" s="18"/>
      <c r="BD553" s="110" t="s">
        <v>1178</v>
      </c>
      <c r="BE553" s="105" t="s">
        <v>1178</v>
      </c>
      <c r="BF553" s="105">
        <v>0.99908095600000002</v>
      </c>
      <c r="BG553" s="105">
        <v>1</v>
      </c>
      <c r="BH553" s="105">
        <v>0.97</v>
      </c>
      <c r="BI553" s="15" t="s">
        <v>1389</v>
      </c>
      <c r="BJ553" s="15">
        <v>1</v>
      </c>
    </row>
    <row r="554" spans="1:62" x14ac:dyDescent="0.25">
      <c r="A554" s="114">
        <f t="shared" si="16"/>
        <v>1</v>
      </c>
      <c r="B554" s="3">
        <v>25.25</v>
      </c>
      <c r="C554" s="3">
        <v>-18.75</v>
      </c>
      <c r="D554" s="3">
        <v>60918</v>
      </c>
      <c r="E554" s="28" t="s">
        <v>1266</v>
      </c>
      <c r="F554" s="11">
        <v>553</v>
      </c>
      <c r="G554" s="48" t="s">
        <v>1103</v>
      </c>
      <c r="H554" s="18" t="s">
        <v>59</v>
      </c>
      <c r="I554" s="18"/>
      <c r="J554" s="18">
        <v>-18.88</v>
      </c>
      <c r="K554" s="18">
        <v>25.01</v>
      </c>
      <c r="L554" s="18">
        <f t="shared" si="17"/>
        <v>0</v>
      </c>
      <c r="M554" s="18">
        <v>8</v>
      </c>
      <c r="N554" s="18">
        <v>0.3</v>
      </c>
      <c r="O554" s="18">
        <v>40</v>
      </c>
      <c r="P554" s="11">
        <v>8</v>
      </c>
      <c r="Q554" s="115">
        <v>16.682649340000001</v>
      </c>
      <c r="R554" s="115">
        <v>542.84965190000003</v>
      </c>
      <c r="S554" s="115">
        <v>33.637118010000002</v>
      </c>
      <c r="T554" s="115">
        <v>0</v>
      </c>
      <c r="U554" s="115">
        <v>5.75</v>
      </c>
      <c r="V554" s="111">
        <v>0.97012502</v>
      </c>
      <c r="W554" s="115">
        <v>1</v>
      </c>
      <c r="X554" s="18">
        <v>550.08667596999999</v>
      </c>
      <c r="Y554" s="90">
        <v>1.454316264958269E-2</v>
      </c>
      <c r="Z554" s="121">
        <v>3.0731620213117976E-2</v>
      </c>
      <c r="AA554" s="105" t="s">
        <v>538</v>
      </c>
      <c r="AB554" s="18"/>
      <c r="AC554" s="18"/>
      <c r="AD554" s="18" t="s">
        <v>26</v>
      </c>
      <c r="AE554" s="18" t="s">
        <v>120</v>
      </c>
      <c r="AF554" s="54" t="s">
        <v>23</v>
      </c>
      <c r="AG554" s="18" t="s">
        <v>114</v>
      </c>
      <c r="AH554" s="18" t="s">
        <v>25</v>
      </c>
      <c r="AI554" s="18"/>
      <c r="AJ554" s="18"/>
      <c r="AK554" s="18"/>
      <c r="AL554" s="18">
        <v>4</v>
      </c>
      <c r="AM554" s="18" t="s">
        <v>118</v>
      </c>
      <c r="AN554" s="18" t="s">
        <v>119</v>
      </c>
      <c r="AO554" s="18"/>
      <c r="AP554" s="18"/>
      <c r="AQ554" s="18"/>
      <c r="AR554" s="18">
        <v>58.708332132999999</v>
      </c>
      <c r="AS554" s="18"/>
      <c r="AT554" s="18">
        <v>1439.103357</v>
      </c>
      <c r="AU554" s="18">
        <v>0.38343530157</v>
      </c>
      <c r="AV554" s="18"/>
      <c r="AW554" s="18"/>
      <c r="AX554" s="18">
        <v>0.43954332670000001</v>
      </c>
      <c r="AY554" s="18" t="s">
        <v>46</v>
      </c>
      <c r="AZ554" s="18" t="s">
        <v>111</v>
      </c>
      <c r="BA554" s="18" t="s">
        <v>54</v>
      </c>
      <c r="BB554" s="18"/>
      <c r="BC554" s="18"/>
      <c r="BD554" s="110" t="s">
        <v>59</v>
      </c>
      <c r="BE554" s="105" t="s">
        <v>1198</v>
      </c>
      <c r="BF554" s="105">
        <v>1</v>
      </c>
      <c r="BG554" s="105">
        <v>1</v>
      </c>
      <c r="BH554" s="105">
        <v>0.97499999999999998</v>
      </c>
      <c r="BI554" s="15" t="s">
        <v>1389</v>
      </c>
      <c r="BJ554" s="15">
        <v>1</v>
      </c>
    </row>
    <row r="555" spans="1:62" x14ac:dyDescent="0.25">
      <c r="A555" s="114">
        <f t="shared" si="16"/>
        <v>1</v>
      </c>
      <c r="B555" s="3">
        <v>27.75</v>
      </c>
      <c r="C555" s="3">
        <v>-18.75</v>
      </c>
      <c r="D555" s="3">
        <v>60923</v>
      </c>
      <c r="E555" s="20" t="s">
        <v>522</v>
      </c>
      <c r="F555" s="11">
        <v>554</v>
      </c>
      <c r="G555" s="13" t="s">
        <v>1061</v>
      </c>
      <c r="H555" s="18"/>
      <c r="I555" s="18"/>
      <c r="J555" s="18">
        <v>-18.53</v>
      </c>
      <c r="K555" s="18">
        <v>27.55</v>
      </c>
      <c r="L555" s="18">
        <f t="shared" si="17"/>
        <v>1</v>
      </c>
      <c r="M555" s="25">
        <v>28.333333333333332</v>
      </c>
      <c r="N555" s="22">
        <v>18.5</v>
      </c>
      <c r="O555" s="22">
        <v>40.5</v>
      </c>
      <c r="P555" s="22">
        <v>26</v>
      </c>
      <c r="Q555" s="115">
        <v>12.11957166</v>
      </c>
      <c r="R555" s="115">
        <v>593.55825189999996</v>
      </c>
      <c r="S555" s="115">
        <v>19.229095940000001</v>
      </c>
      <c r="T555" s="115">
        <v>0</v>
      </c>
      <c r="U555" s="115">
        <v>5</v>
      </c>
      <c r="V555" s="111">
        <v>0.88319992999999997</v>
      </c>
      <c r="W555" s="115">
        <v>1</v>
      </c>
      <c r="X555" s="18">
        <v>555</v>
      </c>
      <c r="Y555" s="90">
        <v>5.1051051051051052E-2</v>
      </c>
      <c r="Z555" s="121">
        <v>2.0418504193693697E-2</v>
      </c>
      <c r="AA555" s="105" t="s">
        <v>647</v>
      </c>
      <c r="AB555" s="18"/>
      <c r="AC555" s="18"/>
      <c r="AD555" s="18"/>
      <c r="AE555" s="18"/>
      <c r="AF555" s="54" t="s">
        <v>524</v>
      </c>
      <c r="AG555" s="18"/>
      <c r="AH555" s="18"/>
      <c r="AI555" s="18">
        <v>0.51715359999999899</v>
      </c>
      <c r="AJ555" s="18">
        <v>107.949996948242</v>
      </c>
      <c r="AK555" s="18">
        <v>808.968505859375</v>
      </c>
      <c r="AL555" s="18"/>
      <c r="AM555" s="18"/>
      <c r="AN555" s="18"/>
      <c r="AO555" s="18"/>
      <c r="AP555" s="18"/>
      <c r="AQ555" s="18"/>
      <c r="AR555" s="18">
        <v>69</v>
      </c>
      <c r="AS555" s="18">
        <v>23.177485138539001</v>
      </c>
      <c r="AT555" s="18">
        <v>2000</v>
      </c>
      <c r="AU555" s="18">
        <v>0.27750000000000002</v>
      </c>
      <c r="AV555" s="18">
        <v>1.5662317276001001</v>
      </c>
      <c r="AW555" s="18">
        <v>24.8411865234375</v>
      </c>
      <c r="AX555" s="18"/>
      <c r="AY555" s="18"/>
      <c r="AZ555" s="18"/>
      <c r="BA555" s="18" t="s">
        <v>443</v>
      </c>
      <c r="BB555" s="18"/>
      <c r="BC555" s="18"/>
      <c r="BD555" s="110" t="s">
        <v>30</v>
      </c>
      <c r="BE555" s="105" t="s">
        <v>1198</v>
      </c>
      <c r="BF555" s="105">
        <v>1</v>
      </c>
      <c r="BG555" s="105">
        <v>1</v>
      </c>
      <c r="BH555" s="105">
        <v>0.96</v>
      </c>
      <c r="BI555" s="15" t="s">
        <v>1389</v>
      </c>
      <c r="BJ555" s="15">
        <v>1</v>
      </c>
    </row>
    <row r="556" spans="1:62" x14ac:dyDescent="0.25">
      <c r="A556" s="114">
        <f t="shared" si="16"/>
        <v>1</v>
      </c>
      <c r="B556" s="3">
        <v>126.75</v>
      </c>
      <c r="C556" s="3">
        <v>-18.75</v>
      </c>
      <c r="D556" s="3">
        <v>60962</v>
      </c>
      <c r="E556" s="14" t="s">
        <v>520</v>
      </c>
      <c r="F556" s="11">
        <v>555</v>
      </c>
      <c r="G556" s="13"/>
      <c r="H556" s="18"/>
      <c r="I556" s="18"/>
      <c r="J556" s="24">
        <v>-18.704000000000001</v>
      </c>
      <c r="K556" s="24">
        <v>126.717</v>
      </c>
      <c r="L556" s="18">
        <f t="shared" si="17"/>
        <v>0</v>
      </c>
      <c r="M556" s="25">
        <v>9.712982148</v>
      </c>
      <c r="N556" s="22">
        <v>6.4056172059999996</v>
      </c>
      <c r="O556" s="22">
        <v>13.02034709</v>
      </c>
      <c r="P556" s="22">
        <v>9.712982148</v>
      </c>
      <c r="Q556" s="115">
        <v>24.530842910000001</v>
      </c>
      <c r="R556" s="115">
        <v>572.84377670000003</v>
      </c>
      <c r="S556" s="115">
        <v>94.481602570000007</v>
      </c>
      <c r="T556" s="115">
        <v>0</v>
      </c>
      <c r="U556" s="115">
        <v>5.25</v>
      </c>
      <c r="V556" s="111">
        <v>0.460787475</v>
      </c>
      <c r="W556" s="115">
        <v>1</v>
      </c>
      <c r="X556" s="18"/>
      <c r="Y556" s="90" t="e">
        <v>#DIV/0!</v>
      </c>
      <c r="Z556" s="121">
        <v>4.2822919456917546E-2</v>
      </c>
      <c r="AA556" s="105" t="s">
        <v>697</v>
      </c>
      <c r="AB556" s="24"/>
      <c r="AC556" s="18"/>
      <c r="AD556" s="18"/>
      <c r="AE556" s="18"/>
      <c r="AF556" s="57"/>
      <c r="AG556" s="18"/>
      <c r="AH556" s="18"/>
      <c r="AI556" s="18"/>
      <c r="AJ556" s="18"/>
      <c r="AK556" s="18"/>
      <c r="AL556" s="18"/>
      <c r="AM556" s="18"/>
      <c r="AN556" s="18"/>
      <c r="AO556" s="18"/>
      <c r="AP556" s="18"/>
      <c r="AQ556" s="18"/>
      <c r="AR556" s="18"/>
      <c r="AS556" s="18"/>
      <c r="AT556" s="18"/>
      <c r="AU556" s="18"/>
      <c r="AV556" s="18"/>
      <c r="AW556" s="18"/>
      <c r="AX556" s="18"/>
      <c r="AY556" s="18"/>
      <c r="AZ556" s="18"/>
      <c r="BA556" s="18"/>
      <c r="BB556" s="18"/>
      <c r="BC556" s="18"/>
      <c r="BD556" s="110" t="s">
        <v>1178</v>
      </c>
      <c r="BE556" s="105" t="s">
        <v>1178</v>
      </c>
      <c r="BF556" s="105">
        <v>1</v>
      </c>
      <c r="BG556" s="105">
        <v>1</v>
      </c>
      <c r="BH556" s="105">
        <v>0.96499999999999997</v>
      </c>
      <c r="BI556" s="15" t="s">
        <v>1389</v>
      </c>
      <c r="BJ556" s="15">
        <v>1</v>
      </c>
    </row>
    <row r="557" spans="1:62" x14ac:dyDescent="0.25">
      <c r="A557" s="114">
        <f t="shared" si="16"/>
        <v>1</v>
      </c>
      <c r="B557" s="3">
        <v>137.75</v>
      </c>
      <c r="C557" s="3">
        <v>-18.75</v>
      </c>
      <c r="D557" s="3">
        <v>60984</v>
      </c>
      <c r="E557" s="14" t="s">
        <v>520</v>
      </c>
      <c r="F557" s="11">
        <v>556</v>
      </c>
      <c r="G557" s="13" t="s">
        <v>1061</v>
      </c>
      <c r="H557" s="18"/>
      <c r="I557" s="18"/>
      <c r="J557" s="24">
        <v>-18.931999999999999</v>
      </c>
      <c r="K557" s="24">
        <v>137.976</v>
      </c>
      <c r="L557" s="18">
        <f t="shared" si="17"/>
        <v>0</v>
      </c>
      <c r="M557" s="25">
        <v>13.356827911000002</v>
      </c>
      <c r="N557" s="22">
        <v>7.2965641029999997</v>
      </c>
      <c r="O557" s="22">
        <v>22.056384619999999</v>
      </c>
      <c r="P557" s="22">
        <v>10.717535010000001</v>
      </c>
      <c r="Q557" s="115">
        <v>21.931831020000001</v>
      </c>
      <c r="R557" s="115">
        <v>510.16334610000001</v>
      </c>
      <c r="S557" s="115">
        <v>96.461220209999993</v>
      </c>
      <c r="T557" s="115">
        <v>0.15866491399999999</v>
      </c>
      <c r="U557" s="115">
        <v>4.75</v>
      </c>
      <c r="V557" s="111">
        <v>0.62504750499999995</v>
      </c>
      <c r="W557" s="115">
        <v>1</v>
      </c>
      <c r="X557" s="18"/>
      <c r="Y557" s="90" t="e">
        <v>#DIV/0!</v>
      </c>
      <c r="Z557" s="121">
        <v>4.2989821178769247E-2</v>
      </c>
      <c r="AA557" s="105" t="s">
        <v>697</v>
      </c>
      <c r="AB557" s="24"/>
      <c r="AC557" s="18"/>
      <c r="AD557" s="18"/>
      <c r="AE557" s="18"/>
      <c r="AF557" s="57"/>
      <c r="AG557" s="18"/>
      <c r="AH557" s="18"/>
      <c r="AI557" s="18"/>
      <c r="AJ557" s="18"/>
      <c r="AK557" s="18"/>
      <c r="AL557" s="18"/>
      <c r="AM557" s="18"/>
      <c r="AN557" s="18"/>
      <c r="AO557" s="18"/>
      <c r="AP557" s="18"/>
      <c r="AQ557" s="18"/>
      <c r="AR557" s="18"/>
      <c r="AS557" s="18"/>
      <c r="AT557" s="18"/>
      <c r="AU557" s="18"/>
      <c r="AV557" s="18"/>
      <c r="AW557" s="18"/>
      <c r="AX557" s="18"/>
      <c r="AY557" s="18"/>
      <c r="AZ557" s="18"/>
      <c r="BA557" s="18"/>
      <c r="BB557" s="18"/>
      <c r="BC557" s="18"/>
      <c r="BD557" s="110" t="s">
        <v>1178</v>
      </c>
      <c r="BE557" s="105" t="s">
        <v>1178</v>
      </c>
      <c r="BF557" s="105">
        <v>1</v>
      </c>
      <c r="BG557" s="105">
        <v>1</v>
      </c>
      <c r="BH557" s="105">
        <v>0.95499999999999996</v>
      </c>
      <c r="BI557" s="15" t="s">
        <v>1389</v>
      </c>
      <c r="BJ557" s="15">
        <v>1</v>
      </c>
    </row>
    <row r="558" spans="1:62" x14ac:dyDescent="0.25">
      <c r="A558" s="114">
        <f t="shared" si="16"/>
        <v>1</v>
      </c>
      <c r="B558" s="3">
        <v>139.75</v>
      </c>
      <c r="C558" s="3">
        <v>-18.75</v>
      </c>
      <c r="D558" s="3">
        <v>60988</v>
      </c>
      <c r="E558" s="14" t="s">
        <v>520</v>
      </c>
      <c r="F558" s="11">
        <v>557</v>
      </c>
      <c r="G558" s="13"/>
      <c r="H558" s="18"/>
      <c r="I558" s="18"/>
      <c r="J558" s="24">
        <v>-18.942</v>
      </c>
      <c r="K558" s="24">
        <v>139.61600000000001</v>
      </c>
      <c r="L558" s="18">
        <f t="shared" si="17"/>
        <v>0</v>
      </c>
      <c r="M558" s="18">
        <v>2.921875</v>
      </c>
      <c r="N558" s="22"/>
      <c r="O558" s="22"/>
      <c r="P558" s="11">
        <v>2.921875</v>
      </c>
      <c r="Q558" s="115">
        <v>38.423978159999997</v>
      </c>
      <c r="R558" s="115">
        <v>623.1705035</v>
      </c>
      <c r="S558" s="115">
        <v>157.75969649999999</v>
      </c>
      <c r="T558" s="115">
        <v>0</v>
      </c>
      <c r="U558" s="115">
        <v>4.3</v>
      </c>
      <c r="V558" s="111">
        <v>0.88800001100000003</v>
      </c>
      <c r="W558" s="115">
        <v>1</v>
      </c>
      <c r="X558" s="18"/>
      <c r="Y558" s="90" t="e">
        <v>#DIV/0!</v>
      </c>
      <c r="Z558" s="121">
        <v>6.1658852493499873E-2</v>
      </c>
      <c r="AA558" s="105" t="s">
        <v>697</v>
      </c>
      <c r="AB558" s="24"/>
      <c r="AC558" s="18"/>
      <c r="AD558" s="18"/>
      <c r="AE558" s="18"/>
      <c r="AF558" s="57"/>
      <c r="AG558" s="18"/>
      <c r="AH558" s="18"/>
      <c r="AI558" s="18"/>
      <c r="AJ558" s="18"/>
      <c r="AK558" s="18"/>
      <c r="AL558" s="18"/>
      <c r="AM558" s="18"/>
      <c r="AN558" s="18"/>
      <c r="AO558" s="18"/>
      <c r="AP558" s="18"/>
      <c r="AQ558" s="18"/>
      <c r="AR558" s="18"/>
      <c r="AS558" s="18"/>
      <c r="AT558" s="18"/>
      <c r="AU558" s="18"/>
      <c r="AV558" s="18"/>
      <c r="AW558" s="18"/>
      <c r="AX558" s="18"/>
      <c r="AY558" s="18"/>
      <c r="AZ558" s="18"/>
      <c r="BA558" s="18"/>
      <c r="BB558" s="18"/>
      <c r="BC558" s="18"/>
      <c r="BD558" s="110" t="s">
        <v>1178</v>
      </c>
      <c r="BE558" s="105" t="s">
        <v>1178</v>
      </c>
      <c r="BF558" s="105">
        <v>1</v>
      </c>
      <c r="BG558" s="105">
        <v>1</v>
      </c>
      <c r="BH558" s="105">
        <v>0.92500000000000004</v>
      </c>
      <c r="BI558" s="15" t="s">
        <v>1389</v>
      </c>
      <c r="BJ558" s="15">
        <v>0</v>
      </c>
    </row>
    <row r="559" spans="1:62" x14ac:dyDescent="0.25">
      <c r="A559" s="114">
        <f t="shared" si="16"/>
        <v>1</v>
      </c>
      <c r="B559" s="3">
        <v>140.75</v>
      </c>
      <c r="C559" s="3">
        <v>-18.75</v>
      </c>
      <c r="D559" s="3">
        <v>60990</v>
      </c>
      <c r="E559" s="14" t="s">
        <v>520</v>
      </c>
      <c r="F559" s="11">
        <v>558</v>
      </c>
      <c r="G559" s="13"/>
      <c r="H559" s="18"/>
      <c r="I559" s="18"/>
      <c r="J559" s="24">
        <v>-18.736999999999998</v>
      </c>
      <c r="K559" s="24">
        <v>140.69999999999999</v>
      </c>
      <c r="L559" s="18">
        <f t="shared" si="17"/>
        <v>0</v>
      </c>
      <c r="M559" s="18">
        <v>36.871491229999997</v>
      </c>
      <c r="N559" s="22"/>
      <c r="O559" s="22"/>
      <c r="P559" s="11">
        <v>36.871491229999997</v>
      </c>
      <c r="Q559" s="115">
        <v>29.963897859999999</v>
      </c>
      <c r="R559" s="115">
        <v>661.13540850000004</v>
      </c>
      <c r="S559" s="115">
        <v>136.2350045</v>
      </c>
      <c r="T559" s="115">
        <v>0</v>
      </c>
      <c r="U559" s="115">
        <v>3.7</v>
      </c>
      <c r="V559" s="111">
        <v>0.84574997399999996</v>
      </c>
      <c r="W559" s="115">
        <v>1</v>
      </c>
      <c r="X559" s="18"/>
      <c r="Y559" s="90" t="e">
        <v>#DIV/0!</v>
      </c>
      <c r="Z559" s="121">
        <v>4.5321877290757158E-2</v>
      </c>
      <c r="AA559" s="105" t="s">
        <v>697</v>
      </c>
      <c r="AB559" s="24"/>
      <c r="AC559" s="18"/>
      <c r="AD559" s="18"/>
      <c r="AE559" s="18"/>
      <c r="AF559" s="57"/>
      <c r="AG559" s="18"/>
      <c r="AH559" s="18"/>
      <c r="AI559" s="18"/>
      <c r="AJ559" s="18"/>
      <c r="AK559" s="18"/>
      <c r="AL559" s="18"/>
      <c r="AM559" s="18"/>
      <c r="AN559" s="18"/>
      <c r="AO559" s="18"/>
      <c r="AP559" s="18"/>
      <c r="AQ559" s="18"/>
      <c r="AR559" s="18"/>
      <c r="AS559" s="18"/>
      <c r="AT559" s="18"/>
      <c r="AU559" s="18"/>
      <c r="AV559" s="18"/>
      <c r="AW559" s="18"/>
      <c r="AX559" s="18"/>
      <c r="AY559" s="18"/>
      <c r="AZ559" s="18"/>
      <c r="BA559" s="18"/>
      <c r="BB559" s="18"/>
      <c r="BC559" s="18"/>
      <c r="BD559" s="110" t="s">
        <v>1178</v>
      </c>
      <c r="BE559" s="105" t="s">
        <v>1178</v>
      </c>
      <c r="BF559" s="105">
        <v>1</v>
      </c>
      <c r="BG559" s="105">
        <v>1</v>
      </c>
      <c r="BH559" s="105">
        <v>0.85</v>
      </c>
      <c r="BI559" s="15" t="s">
        <v>1389</v>
      </c>
      <c r="BJ559" s="15">
        <v>0</v>
      </c>
    </row>
    <row r="560" spans="1:62" x14ac:dyDescent="0.25">
      <c r="A560" s="114">
        <f t="shared" si="16"/>
        <v>1</v>
      </c>
      <c r="B560" s="3">
        <v>14.75</v>
      </c>
      <c r="C560" s="3">
        <v>-19.25</v>
      </c>
      <c r="D560" s="3">
        <v>61071</v>
      </c>
      <c r="E560" s="20" t="s">
        <v>522</v>
      </c>
      <c r="F560" s="11">
        <v>559</v>
      </c>
      <c r="G560" s="13" t="s">
        <v>1512</v>
      </c>
      <c r="H560" s="18" t="s">
        <v>869</v>
      </c>
      <c r="I560" s="18" t="s">
        <v>906</v>
      </c>
      <c r="J560" s="18">
        <v>-19.079999999999998</v>
      </c>
      <c r="K560" s="18">
        <v>14.58</v>
      </c>
      <c r="L560" s="18">
        <f t="shared" si="17"/>
        <v>0</v>
      </c>
      <c r="M560" s="25">
        <v>6</v>
      </c>
      <c r="N560" s="22">
        <v>5</v>
      </c>
      <c r="O560" s="22">
        <v>267.5</v>
      </c>
      <c r="P560" s="22">
        <v>1.9</v>
      </c>
      <c r="Q560" s="115">
        <v>4.4127794829999996</v>
      </c>
      <c r="R560" s="115">
        <v>294.68149729999999</v>
      </c>
      <c r="S560" s="115">
        <v>19.52442241</v>
      </c>
      <c r="T560" s="115">
        <v>0.21707443800000001</v>
      </c>
      <c r="U560" s="115">
        <v>4.75</v>
      </c>
      <c r="V560" s="111">
        <v>0.36528748300000002</v>
      </c>
      <c r="W560" s="115">
        <v>1</v>
      </c>
      <c r="X560" s="18">
        <v>300</v>
      </c>
      <c r="Y560" s="90">
        <v>0.02</v>
      </c>
      <c r="Z560" s="121">
        <v>1.4974742298978497E-2</v>
      </c>
      <c r="AA560" s="105" t="s">
        <v>1511</v>
      </c>
      <c r="AB560" s="18"/>
      <c r="AC560" s="18">
        <v>209149</v>
      </c>
      <c r="AD560" s="18"/>
      <c r="AE560" s="18" t="s">
        <v>905</v>
      </c>
      <c r="AF560" s="54" t="s">
        <v>524</v>
      </c>
      <c r="AG560" s="18" t="s">
        <v>1510</v>
      </c>
      <c r="AH560" s="18"/>
      <c r="AI560" s="18">
        <v>1.0032658400000001</v>
      </c>
      <c r="AJ560" s="18">
        <v>31.4965000152588</v>
      </c>
      <c r="AK560" s="18">
        <v>216.82479858398401</v>
      </c>
      <c r="AL560" s="18"/>
      <c r="AM560" s="18"/>
      <c r="AN560" s="18"/>
      <c r="AO560" s="18"/>
      <c r="AP560" s="18"/>
      <c r="AQ560" s="18"/>
      <c r="AR560" s="18">
        <v>46</v>
      </c>
      <c r="AS560" s="18">
        <v>19.4551303778338</v>
      </c>
      <c r="AT560" s="18">
        <v>1327.6794</v>
      </c>
      <c r="AU560" s="18">
        <v>0.20101309716434099</v>
      </c>
      <c r="AV560" s="18">
        <v>1.65783739089966</v>
      </c>
      <c r="AW560" s="18">
        <v>22.8106288909912</v>
      </c>
      <c r="AX560" s="18"/>
      <c r="AY560" s="18"/>
      <c r="AZ560" s="18"/>
      <c r="BA560" s="18" t="s">
        <v>443</v>
      </c>
      <c r="BB560" s="18"/>
      <c r="BC560" s="18"/>
      <c r="BD560" s="110" t="s">
        <v>189</v>
      </c>
      <c r="BE560" s="105" t="s">
        <v>1198</v>
      </c>
      <c r="BF560" s="105">
        <v>1</v>
      </c>
      <c r="BG560" s="105">
        <v>1</v>
      </c>
      <c r="BH560" s="105">
        <v>0.95499999999999996</v>
      </c>
      <c r="BI560" s="15" t="s">
        <v>1389</v>
      </c>
      <c r="BJ560" s="15">
        <v>1</v>
      </c>
    </row>
    <row r="561" spans="1:62" x14ac:dyDescent="0.25">
      <c r="A561" s="114">
        <f t="shared" si="16"/>
        <v>1</v>
      </c>
      <c r="B561" s="3">
        <v>19.75</v>
      </c>
      <c r="C561" s="3">
        <v>-19.25</v>
      </c>
      <c r="D561" s="3">
        <v>61081</v>
      </c>
      <c r="E561" s="14" t="s">
        <v>520</v>
      </c>
      <c r="F561" s="11">
        <v>560</v>
      </c>
      <c r="G561" s="13"/>
      <c r="H561" s="18"/>
      <c r="I561" s="18"/>
      <c r="J561" s="24">
        <v>-19.394069999999999</v>
      </c>
      <c r="K561" s="24">
        <v>19.55566</v>
      </c>
      <c r="L561" s="18">
        <f t="shared" si="17"/>
        <v>0</v>
      </c>
      <c r="M561" s="25">
        <v>7.5</v>
      </c>
      <c r="N561" s="22">
        <v>1</v>
      </c>
      <c r="O561" s="22">
        <v>14</v>
      </c>
      <c r="P561" s="22">
        <v>7.5</v>
      </c>
      <c r="Q561" s="115">
        <v>12.239965209999999</v>
      </c>
      <c r="R561" s="115">
        <v>492.91503419999998</v>
      </c>
      <c r="S561" s="115">
        <v>21.847144050000001</v>
      </c>
      <c r="T561" s="115">
        <v>0</v>
      </c>
      <c r="U561" s="115">
        <v>5.5</v>
      </c>
      <c r="V561" s="111">
        <v>0.897249937</v>
      </c>
      <c r="W561" s="115">
        <v>1</v>
      </c>
      <c r="X561" s="18"/>
      <c r="Y561" s="90" t="e">
        <v>#DIV/0!</v>
      </c>
      <c r="Z561" s="116">
        <v>2.4831795266740345E-2</v>
      </c>
      <c r="AA561" s="105" t="s">
        <v>678</v>
      </c>
      <c r="AB561" s="24"/>
      <c r="AC561" s="18"/>
      <c r="AD561" s="18"/>
      <c r="AE561" s="18"/>
      <c r="AF561" s="57"/>
      <c r="AG561" s="18"/>
      <c r="AH561" s="18"/>
      <c r="AI561" s="18"/>
      <c r="AJ561" s="18"/>
      <c r="AK561" s="18"/>
      <c r="AL561" s="18"/>
      <c r="AM561" s="18"/>
      <c r="AN561" s="18"/>
      <c r="AO561" s="18"/>
      <c r="AP561" s="18"/>
      <c r="AQ561" s="18"/>
      <c r="AR561" s="18"/>
      <c r="AS561" s="18"/>
      <c r="AT561" s="18"/>
      <c r="AU561" s="18"/>
      <c r="AV561" s="18"/>
      <c r="AW561" s="18"/>
      <c r="AX561" s="18"/>
      <c r="AY561" s="18"/>
      <c r="AZ561" s="18"/>
      <c r="BA561" s="18"/>
      <c r="BB561" s="18"/>
      <c r="BC561" s="18"/>
      <c r="BD561" s="110" t="s">
        <v>189</v>
      </c>
      <c r="BE561" s="105" t="s">
        <v>1198</v>
      </c>
      <c r="BF561" s="105">
        <v>1</v>
      </c>
      <c r="BG561" s="105">
        <v>1</v>
      </c>
      <c r="BH561" s="105">
        <v>0.97</v>
      </c>
      <c r="BI561" s="15" t="s">
        <v>1389</v>
      </c>
      <c r="BJ561" s="15">
        <v>1</v>
      </c>
    </row>
    <row r="562" spans="1:62" x14ac:dyDescent="0.25">
      <c r="A562" s="114">
        <f t="shared" si="16"/>
        <v>1</v>
      </c>
      <c r="B562" s="3">
        <v>138.25</v>
      </c>
      <c r="C562" s="3">
        <v>-19.25</v>
      </c>
      <c r="D562" s="3">
        <v>61159</v>
      </c>
      <c r="E562" s="14" t="s">
        <v>520</v>
      </c>
      <c r="F562" s="11">
        <v>561</v>
      </c>
      <c r="G562" s="13"/>
      <c r="H562" s="18"/>
      <c r="I562" s="18"/>
      <c r="J562" s="24">
        <v>-19.456</v>
      </c>
      <c r="K562" s="24">
        <v>138.28</v>
      </c>
      <c r="L562" s="18">
        <f t="shared" si="17"/>
        <v>0</v>
      </c>
      <c r="M562" s="18">
        <v>3.175752809</v>
      </c>
      <c r="N562" s="22"/>
      <c r="O562" s="22"/>
      <c r="P562" s="11">
        <v>3.175752809</v>
      </c>
      <c r="Q562" s="115">
        <v>14.210215679999999</v>
      </c>
      <c r="R562" s="115">
        <v>492.14216119999998</v>
      </c>
      <c r="S562" s="115">
        <v>39.299257840000003</v>
      </c>
      <c r="T562" s="115">
        <v>0.652874065</v>
      </c>
      <c r="U562" s="115">
        <v>4.0999999999999996</v>
      </c>
      <c r="V562" s="111">
        <v>0.61109995800000005</v>
      </c>
      <c r="W562" s="115">
        <v>1</v>
      </c>
      <c r="X562" s="18"/>
      <c r="Y562" s="90" t="e">
        <v>#DIV/0!</v>
      </c>
      <c r="Z562" s="121">
        <v>2.8874209128500614E-2</v>
      </c>
      <c r="AA562" s="105" t="s">
        <v>697</v>
      </c>
      <c r="AB562" s="24"/>
      <c r="AC562" s="18"/>
      <c r="AD562" s="18"/>
      <c r="AE562" s="18"/>
      <c r="AF562" s="57"/>
      <c r="AG562" s="18"/>
      <c r="AH562" s="18"/>
      <c r="AI562" s="18"/>
      <c r="AJ562" s="18"/>
      <c r="AK562" s="18"/>
      <c r="AL562" s="18"/>
      <c r="AM562" s="18"/>
      <c r="AN562" s="18"/>
      <c r="AO562" s="18"/>
      <c r="AP562" s="18"/>
      <c r="AQ562" s="18"/>
      <c r="AR562" s="18"/>
      <c r="AS562" s="18"/>
      <c r="AT562" s="18"/>
      <c r="AU562" s="18"/>
      <c r="AV562" s="18"/>
      <c r="AW562" s="18"/>
      <c r="AX562" s="18"/>
      <c r="AY562" s="18"/>
      <c r="AZ562" s="18"/>
      <c r="BA562" s="18"/>
      <c r="BB562" s="18"/>
      <c r="BC562" s="18"/>
      <c r="BD562" s="110" t="s">
        <v>1178</v>
      </c>
      <c r="BE562" s="105" t="s">
        <v>1178</v>
      </c>
      <c r="BF562" s="105">
        <v>1</v>
      </c>
      <c r="BG562" s="105">
        <v>1</v>
      </c>
      <c r="BH562" s="105">
        <v>0.9</v>
      </c>
      <c r="BI562" s="15" t="s">
        <v>1389</v>
      </c>
      <c r="BJ562" s="15">
        <v>0</v>
      </c>
    </row>
    <row r="563" spans="1:62" x14ac:dyDescent="0.25">
      <c r="A563" s="114">
        <f t="shared" si="16"/>
        <v>1</v>
      </c>
      <c r="B563" s="3">
        <v>139.25</v>
      </c>
      <c r="C563" s="3">
        <v>-19.25</v>
      </c>
      <c r="D563" s="3">
        <v>61161</v>
      </c>
      <c r="E563" s="14" t="s">
        <v>520</v>
      </c>
      <c r="F563" s="11">
        <v>562</v>
      </c>
      <c r="G563" s="13"/>
      <c r="H563" s="18"/>
      <c r="I563" s="18"/>
      <c r="J563" s="24">
        <v>-19.045000000000002</v>
      </c>
      <c r="K563" s="24">
        <v>139.17400000000001</v>
      </c>
      <c r="L563" s="18">
        <f t="shared" si="17"/>
        <v>0</v>
      </c>
      <c r="M563" s="18">
        <v>7.3216317020000004</v>
      </c>
      <c r="N563" s="22"/>
      <c r="O563" s="22"/>
      <c r="P563" s="11">
        <v>7.3216317020000004</v>
      </c>
      <c r="Q563" s="115">
        <v>27.042909909999999</v>
      </c>
      <c r="R563" s="115">
        <v>549.4423448</v>
      </c>
      <c r="S563" s="115">
        <v>138.03854219999999</v>
      </c>
      <c r="T563" s="115">
        <v>0</v>
      </c>
      <c r="U563" s="115">
        <v>5.5</v>
      </c>
      <c r="V563" s="111">
        <v>0.44862496899999998</v>
      </c>
      <c r="W563" s="115">
        <v>1</v>
      </c>
      <c r="X563" s="18"/>
      <c r="Y563" s="90" t="e">
        <v>#DIV/0!</v>
      </c>
      <c r="Z563" s="121">
        <v>4.9218830995053926E-2</v>
      </c>
      <c r="AA563" s="105" t="s">
        <v>697</v>
      </c>
      <c r="AB563" s="24"/>
      <c r="AC563" s="18"/>
      <c r="AD563" s="18"/>
      <c r="AE563" s="18"/>
      <c r="AF563" s="57"/>
      <c r="AG563" s="18"/>
      <c r="AH563" s="18"/>
      <c r="AI563" s="18"/>
      <c r="AJ563" s="18"/>
      <c r="AK563" s="18"/>
      <c r="AL563" s="18"/>
      <c r="AM563" s="18"/>
      <c r="AN563" s="18"/>
      <c r="AO563" s="18"/>
      <c r="AP563" s="18"/>
      <c r="AQ563" s="18"/>
      <c r="AR563" s="18"/>
      <c r="AS563" s="18"/>
      <c r="AT563" s="18"/>
      <c r="AU563" s="18"/>
      <c r="AV563" s="18"/>
      <c r="AW563" s="18"/>
      <c r="AX563" s="18"/>
      <c r="AY563" s="18"/>
      <c r="AZ563" s="18"/>
      <c r="BA563" s="18"/>
      <c r="BB563" s="18"/>
      <c r="BC563" s="18"/>
      <c r="BD563" s="110" t="s">
        <v>1178</v>
      </c>
      <c r="BE563" s="105" t="s">
        <v>1178</v>
      </c>
      <c r="BF563" s="105">
        <v>1</v>
      </c>
      <c r="BG563" s="105">
        <v>1</v>
      </c>
      <c r="BH563" s="105">
        <v>0.97</v>
      </c>
      <c r="BI563" s="15" t="s">
        <v>1389</v>
      </c>
      <c r="BJ563" s="15">
        <v>1</v>
      </c>
    </row>
    <row r="564" spans="1:62" x14ac:dyDescent="0.25">
      <c r="A564" s="114">
        <f t="shared" si="16"/>
        <v>1</v>
      </c>
      <c r="B564" s="3">
        <v>140.75</v>
      </c>
      <c r="C564" s="3">
        <v>-19.25</v>
      </c>
      <c r="D564" s="3">
        <v>61164</v>
      </c>
      <c r="E564" s="14" t="s">
        <v>520</v>
      </c>
      <c r="F564" s="11">
        <v>563</v>
      </c>
      <c r="G564" s="13"/>
      <c r="H564" s="18"/>
      <c r="I564" s="18"/>
      <c r="J564" s="24">
        <v>-19.093</v>
      </c>
      <c r="K564" s="24">
        <v>140.88300000000001</v>
      </c>
      <c r="L564" s="18">
        <f t="shared" si="17"/>
        <v>0</v>
      </c>
      <c r="M564" s="18">
        <v>13.884585149999999</v>
      </c>
      <c r="N564" s="22"/>
      <c r="O564" s="22"/>
      <c r="P564" s="11">
        <v>13.884585149999999</v>
      </c>
      <c r="Q564" s="115">
        <v>19.860157789999999</v>
      </c>
      <c r="R564" s="115">
        <v>513.17541489999996</v>
      </c>
      <c r="S564" s="115">
        <v>87.528946520000005</v>
      </c>
      <c r="T564" s="115">
        <v>0</v>
      </c>
      <c r="U564" s="115">
        <v>3.7</v>
      </c>
      <c r="V564" s="111">
        <v>0.837249994</v>
      </c>
      <c r="W564" s="115">
        <v>1</v>
      </c>
      <c r="X564" s="18"/>
      <c r="Y564" s="90" t="e">
        <v>#DIV/0!</v>
      </c>
      <c r="Z564" s="121">
        <v>3.8700524652603971E-2</v>
      </c>
      <c r="AA564" s="105" t="s">
        <v>697</v>
      </c>
      <c r="AB564" s="24"/>
      <c r="AC564" s="18"/>
      <c r="AD564" s="18"/>
      <c r="AE564" s="18"/>
      <c r="AF564" s="57"/>
      <c r="AG564" s="18"/>
      <c r="AH564" s="18"/>
      <c r="AI564" s="18"/>
      <c r="AJ564" s="18"/>
      <c r="AK564" s="18"/>
      <c r="AL564" s="18"/>
      <c r="AM564" s="18"/>
      <c r="AN564" s="18"/>
      <c r="AO564" s="18"/>
      <c r="AP564" s="18"/>
      <c r="AQ564" s="18"/>
      <c r="AR564" s="18"/>
      <c r="AS564" s="18"/>
      <c r="AT564" s="18"/>
      <c r="AU564" s="18"/>
      <c r="AV564" s="18"/>
      <c r="AW564" s="18"/>
      <c r="AX564" s="18"/>
      <c r="AY564" s="18"/>
      <c r="AZ564" s="18"/>
      <c r="BA564" s="18"/>
      <c r="BB564" s="18"/>
      <c r="BC564" s="18"/>
      <c r="BD564" s="110" t="s">
        <v>1178</v>
      </c>
      <c r="BE564" s="105" t="s">
        <v>1178</v>
      </c>
      <c r="BF564" s="105">
        <v>0.99968607300000001</v>
      </c>
      <c r="BG564" s="105">
        <v>1</v>
      </c>
      <c r="BH564" s="105">
        <v>0.85</v>
      </c>
      <c r="BI564" s="15" t="s">
        <v>1389</v>
      </c>
      <c r="BJ564" s="15">
        <v>0</v>
      </c>
    </row>
    <row r="565" spans="1:62" x14ac:dyDescent="0.25">
      <c r="A565" s="114">
        <f t="shared" si="16"/>
        <v>1</v>
      </c>
      <c r="B565" s="3">
        <v>142.75</v>
      </c>
      <c r="C565" s="3">
        <v>-19.25</v>
      </c>
      <c r="D565" s="3">
        <v>61168</v>
      </c>
      <c r="E565" s="14" t="s">
        <v>520</v>
      </c>
      <c r="F565" s="11">
        <v>564</v>
      </c>
      <c r="G565" s="13"/>
      <c r="H565" s="18"/>
      <c r="I565" s="18"/>
      <c r="J565" s="24">
        <v>-19.225999999999999</v>
      </c>
      <c r="K565" s="24">
        <v>142.99700000000001</v>
      </c>
      <c r="L565" s="18">
        <f t="shared" si="17"/>
        <v>0</v>
      </c>
      <c r="M565" s="25">
        <v>30.963399620000004</v>
      </c>
      <c r="N565" s="22">
        <v>19.462708330000002</v>
      </c>
      <c r="O565" s="22">
        <v>42.464090910000003</v>
      </c>
      <c r="P565" s="22">
        <v>30.963399620000004</v>
      </c>
      <c r="Q565" s="115">
        <v>58.716279710000002</v>
      </c>
      <c r="R565" s="115">
        <v>731.16777660000002</v>
      </c>
      <c r="S565" s="115">
        <v>199.7298285</v>
      </c>
      <c r="T565" s="115">
        <v>0</v>
      </c>
      <c r="U565" s="115">
        <v>6.25</v>
      </c>
      <c r="V565" s="111">
        <v>0.960375011</v>
      </c>
      <c r="W565" s="115">
        <v>1</v>
      </c>
      <c r="X565" s="18"/>
      <c r="Y565" s="90" t="e">
        <v>#DIV/0!</v>
      </c>
      <c r="Z565" s="121">
        <v>8.0304796784143623E-2</v>
      </c>
      <c r="AA565" s="105" t="s">
        <v>697</v>
      </c>
      <c r="AB565" s="24"/>
      <c r="AC565" s="18"/>
      <c r="AD565" s="18"/>
      <c r="AE565" s="18"/>
      <c r="AF565" s="57"/>
      <c r="AG565" s="18"/>
      <c r="AH565" s="18"/>
      <c r="AI565" s="18"/>
      <c r="AJ565" s="18"/>
      <c r="AK565" s="18"/>
      <c r="AL565" s="18"/>
      <c r="AM565" s="18"/>
      <c r="AN565" s="18"/>
      <c r="AO565" s="18"/>
      <c r="AP565" s="18"/>
      <c r="AQ565" s="18"/>
      <c r="AR565" s="18"/>
      <c r="AS565" s="18"/>
      <c r="AT565" s="18"/>
      <c r="AU565" s="18"/>
      <c r="AV565" s="18"/>
      <c r="AW565" s="18"/>
      <c r="AX565" s="18"/>
      <c r="AY565" s="18"/>
      <c r="AZ565" s="18"/>
      <c r="BA565" s="18"/>
      <c r="BB565" s="18"/>
      <c r="BC565" s="18"/>
      <c r="BD565" s="110" t="s">
        <v>1178</v>
      </c>
      <c r="BE565" s="105" t="s">
        <v>1178</v>
      </c>
      <c r="BF565" s="105">
        <v>1</v>
      </c>
      <c r="BG565" s="105">
        <v>1</v>
      </c>
      <c r="BH565" s="105">
        <v>0.98499999999999999</v>
      </c>
      <c r="BI565" s="15" t="s">
        <v>1389</v>
      </c>
      <c r="BJ565" s="15">
        <v>1</v>
      </c>
    </row>
    <row r="566" spans="1:62" x14ac:dyDescent="0.25">
      <c r="A566" s="114">
        <f t="shared" si="16"/>
        <v>1</v>
      </c>
      <c r="B566" s="3">
        <v>143.25</v>
      </c>
      <c r="C566" s="3">
        <v>-19.25</v>
      </c>
      <c r="D566" s="3">
        <v>61169</v>
      </c>
      <c r="E566" s="47" t="s">
        <v>520</v>
      </c>
      <c r="F566" s="11">
        <v>565</v>
      </c>
      <c r="G566" s="48"/>
      <c r="H566" s="49"/>
      <c r="I566" s="49"/>
      <c r="J566" s="24">
        <v>-19.323</v>
      </c>
      <c r="K566" s="24">
        <v>143.09399999999999</v>
      </c>
      <c r="L566" s="18">
        <f t="shared" si="17"/>
        <v>0</v>
      </c>
      <c r="M566" s="49">
        <v>13.659784439999999</v>
      </c>
      <c r="N566" s="83"/>
      <c r="O566" s="83"/>
      <c r="P566" s="104">
        <v>13.659784439999999</v>
      </c>
      <c r="Q566" s="115">
        <v>59.145536929999999</v>
      </c>
      <c r="R566" s="115">
        <v>800.67304049999996</v>
      </c>
      <c r="S566" s="115">
        <v>214.53049559999999</v>
      </c>
      <c r="T566" s="115">
        <v>0</v>
      </c>
      <c r="U566" s="115">
        <v>6</v>
      </c>
      <c r="V566" s="111">
        <v>0.90160000299999998</v>
      </c>
      <c r="W566" s="115">
        <v>1</v>
      </c>
      <c r="X566" s="49"/>
      <c r="Y566" s="90" t="e">
        <v>#DIV/0!</v>
      </c>
      <c r="Z566" s="121">
        <v>7.3869774477007821E-2</v>
      </c>
      <c r="AA566" s="105" t="s">
        <v>697</v>
      </c>
      <c r="AB566" s="24"/>
      <c r="AC566" s="49"/>
      <c r="AD566" s="49"/>
      <c r="AE566" s="49"/>
      <c r="AF566" s="59"/>
      <c r="AG566" s="49"/>
      <c r="AH566" s="49"/>
      <c r="AI566" s="49"/>
      <c r="AJ566" s="49"/>
      <c r="AK566" s="49"/>
      <c r="AL566" s="49"/>
      <c r="AM566" s="49"/>
      <c r="AN566" s="49"/>
      <c r="AO566" s="49"/>
      <c r="AP566" s="49"/>
      <c r="AQ566" s="49"/>
      <c r="AR566" s="49"/>
      <c r="AS566" s="49"/>
      <c r="AT566" s="49"/>
      <c r="AU566" s="49"/>
      <c r="AV566" s="49"/>
      <c r="AW566" s="49"/>
      <c r="AX566" s="49"/>
      <c r="AY566" s="49"/>
      <c r="AZ566" s="49"/>
      <c r="BA566" s="49"/>
      <c r="BB566" s="49"/>
      <c r="BC566" s="49"/>
      <c r="BD566" s="110" t="s">
        <v>1178</v>
      </c>
      <c r="BE566" s="105" t="s">
        <v>1178</v>
      </c>
      <c r="BF566" s="105">
        <v>1</v>
      </c>
      <c r="BG566" s="105">
        <v>1</v>
      </c>
      <c r="BH566" s="105">
        <v>0.98</v>
      </c>
      <c r="BI566" s="15" t="s">
        <v>1389</v>
      </c>
      <c r="BJ566" s="15">
        <v>1</v>
      </c>
    </row>
    <row r="567" spans="1:62" x14ac:dyDescent="0.25">
      <c r="A567" s="114">
        <f t="shared" si="16"/>
        <v>1</v>
      </c>
      <c r="B567" s="3">
        <v>144.25</v>
      </c>
      <c r="C567" s="3">
        <v>-19.25</v>
      </c>
      <c r="D567" s="3">
        <v>61171</v>
      </c>
      <c r="E567" s="14" t="s">
        <v>520</v>
      </c>
      <c r="F567" s="11">
        <v>566</v>
      </c>
      <c r="G567" s="13"/>
      <c r="H567" s="18"/>
      <c r="I567" s="18"/>
      <c r="J567" s="24">
        <v>-19.457000000000001</v>
      </c>
      <c r="K567" s="24">
        <v>144.31800000000001</v>
      </c>
      <c r="L567" s="18">
        <f t="shared" si="17"/>
        <v>0</v>
      </c>
      <c r="M567" s="18">
        <v>23.278749999999999</v>
      </c>
      <c r="N567" s="22"/>
      <c r="O567" s="22"/>
      <c r="P567" s="11">
        <v>23.278749999999999</v>
      </c>
      <c r="Q567" s="115">
        <v>19.945804320000001</v>
      </c>
      <c r="R567" s="115">
        <v>744.14551019999999</v>
      </c>
      <c r="S567" s="115">
        <v>101.52107789999999</v>
      </c>
      <c r="T567" s="115">
        <v>1.1538311000000001E-2</v>
      </c>
      <c r="U567" s="115">
        <v>4.75</v>
      </c>
      <c r="V567" s="111">
        <v>0.40826246100000002</v>
      </c>
      <c r="W567" s="115">
        <v>1</v>
      </c>
      <c r="X567" s="18"/>
      <c r="Y567" s="90" t="e">
        <v>#DIV/0!</v>
      </c>
      <c r="Z567" s="121">
        <v>2.6803634568335413E-2</v>
      </c>
      <c r="AA567" s="105" t="s">
        <v>697</v>
      </c>
      <c r="AB567" s="24"/>
      <c r="AC567" s="18"/>
      <c r="AD567" s="18"/>
      <c r="AE567" s="18"/>
      <c r="AF567" s="57"/>
      <c r="AG567" s="18"/>
      <c r="AH567" s="18"/>
      <c r="AI567" s="18"/>
      <c r="AJ567" s="18"/>
      <c r="AK567" s="18"/>
      <c r="AL567" s="18"/>
      <c r="AM567" s="18"/>
      <c r="AN567" s="18"/>
      <c r="AO567" s="18"/>
      <c r="AP567" s="18"/>
      <c r="AQ567" s="18"/>
      <c r="AR567" s="18"/>
      <c r="AS567" s="18"/>
      <c r="AT567" s="18"/>
      <c r="AU567" s="18"/>
      <c r="AV567" s="18"/>
      <c r="AW567" s="18"/>
      <c r="AX567" s="18"/>
      <c r="AY567" s="18"/>
      <c r="AZ567" s="18"/>
      <c r="BA567" s="18"/>
      <c r="BB567" s="18"/>
      <c r="BC567" s="18"/>
      <c r="BD567" s="110" t="s">
        <v>1178</v>
      </c>
      <c r="BE567" s="105" t="s">
        <v>1178</v>
      </c>
      <c r="BF567" s="105">
        <v>0.99983096500000002</v>
      </c>
      <c r="BG567" s="105">
        <v>1</v>
      </c>
      <c r="BH567" s="105">
        <v>0.95499999999999996</v>
      </c>
      <c r="BI567" s="15" t="s">
        <v>1389</v>
      </c>
      <c r="BJ567" s="15">
        <v>1</v>
      </c>
    </row>
    <row r="568" spans="1:62" x14ac:dyDescent="0.25">
      <c r="A568" s="114">
        <f t="shared" si="16"/>
        <v>1</v>
      </c>
      <c r="B568" s="3">
        <v>17.75</v>
      </c>
      <c r="C568" s="3">
        <v>-19.75</v>
      </c>
      <c r="D568" s="3">
        <v>61258</v>
      </c>
      <c r="E568" s="28" t="s">
        <v>1266</v>
      </c>
      <c r="F568" s="11">
        <v>567</v>
      </c>
      <c r="G568" s="48" t="s">
        <v>1164</v>
      </c>
      <c r="H568" s="18" t="s">
        <v>189</v>
      </c>
      <c r="I568" s="18" t="s">
        <v>1575</v>
      </c>
      <c r="J568" s="18">
        <v>-19.7</v>
      </c>
      <c r="K568" s="18">
        <v>17.7</v>
      </c>
      <c r="L568" s="18">
        <f t="shared" si="17"/>
        <v>1</v>
      </c>
      <c r="M568" s="18">
        <v>20</v>
      </c>
      <c r="N568" s="18">
        <v>9</v>
      </c>
      <c r="O568" s="18">
        <v>25</v>
      </c>
      <c r="P568" s="11">
        <v>20</v>
      </c>
      <c r="Q568" s="115">
        <v>5.4686310679999997</v>
      </c>
      <c r="R568" s="115">
        <v>512.27213449999999</v>
      </c>
      <c r="S568" s="115">
        <v>17.623789819999999</v>
      </c>
      <c r="T568" s="115">
        <v>0.65502247400000002</v>
      </c>
      <c r="U568" s="115">
        <v>4.5</v>
      </c>
      <c r="V568" s="111">
        <v>0.44887497999999998</v>
      </c>
      <c r="W568" s="115">
        <v>1</v>
      </c>
      <c r="X568" s="18">
        <v>523.68667231999996</v>
      </c>
      <c r="Y568" s="90">
        <v>3.8190775242374228E-2</v>
      </c>
      <c r="Z568" s="121">
        <v>1.0675246024992336E-2</v>
      </c>
      <c r="AA568" s="105" t="s">
        <v>600</v>
      </c>
      <c r="AB568" s="18"/>
      <c r="AC568" s="18"/>
      <c r="AD568" s="18" t="s">
        <v>191</v>
      </c>
      <c r="AE568" s="18" t="s">
        <v>193</v>
      </c>
      <c r="AF568" s="54" t="s">
        <v>43</v>
      </c>
      <c r="AG568" s="18" t="s">
        <v>34</v>
      </c>
      <c r="AH568" s="18" t="s">
        <v>25</v>
      </c>
      <c r="AI568" s="18"/>
      <c r="AJ568" s="18"/>
      <c r="AK568" s="18"/>
      <c r="AL568" s="18">
        <v>4</v>
      </c>
      <c r="AM568" s="18" t="s">
        <v>190</v>
      </c>
      <c r="AN568" s="18" t="s">
        <v>192</v>
      </c>
      <c r="AO568" s="18"/>
      <c r="AP568" s="18"/>
      <c r="AQ568" s="18"/>
      <c r="AR568" s="18">
        <v>72.516664786000007</v>
      </c>
      <c r="AS568" s="18"/>
      <c r="AT568" s="18">
        <v>1465.1700251</v>
      </c>
      <c r="AU568" s="18">
        <v>0.35778859196000001</v>
      </c>
      <c r="AV568" s="18"/>
      <c r="AW568" s="18"/>
      <c r="AX568" s="18">
        <v>0.42634332776</v>
      </c>
      <c r="AY568" s="18" t="s">
        <v>27</v>
      </c>
      <c r="AZ568" s="18" t="s">
        <v>47</v>
      </c>
      <c r="BA568" s="18" t="s">
        <v>40</v>
      </c>
      <c r="BB568" s="18"/>
      <c r="BC568" s="18"/>
      <c r="BD568" s="110" t="s">
        <v>189</v>
      </c>
      <c r="BE568" s="105" t="s">
        <v>1198</v>
      </c>
      <c r="BF568" s="105">
        <v>1</v>
      </c>
      <c r="BG568" s="105">
        <v>1</v>
      </c>
      <c r="BH568" s="105">
        <v>0.95</v>
      </c>
      <c r="BI568" s="15" t="s">
        <v>1390</v>
      </c>
      <c r="BJ568" s="15">
        <v>0</v>
      </c>
    </row>
    <row r="569" spans="1:62" ht="14.4" x14ac:dyDescent="0.25">
      <c r="A569" s="114">
        <f t="shared" si="16"/>
        <v>1</v>
      </c>
      <c r="B569" s="3">
        <v>20.75</v>
      </c>
      <c r="C569" s="3">
        <v>-19.75</v>
      </c>
      <c r="D569" s="3">
        <v>61264</v>
      </c>
      <c r="E569" s="28" t="s">
        <v>1266</v>
      </c>
      <c r="F569" s="11">
        <v>568</v>
      </c>
      <c r="G569" s="48" t="s">
        <v>1287</v>
      </c>
      <c r="H569" s="18" t="s">
        <v>170</v>
      </c>
      <c r="I569" s="18"/>
      <c r="J569" s="18">
        <v>-19.600000000000001</v>
      </c>
      <c r="K569" s="18">
        <v>20.51</v>
      </c>
      <c r="L569" s="18">
        <f t="shared" si="17"/>
        <v>0</v>
      </c>
      <c r="M569" s="18">
        <v>11.5</v>
      </c>
      <c r="N569" s="18">
        <v>3.5</v>
      </c>
      <c r="O569" s="18">
        <v>16</v>
      </c>
      <c r="P569" s="11">
        <v>11.5</v>
      </c>
      <c r="Q569" s="115">
        <v>11.77049016</v>
      </c>
      <c r="R569" s="115">
        <v>469.25170980000001</v>
      </c>
      <c r="S569" s="115">
        <v>22.653281329999999</v>
      </c>
      <c r="T569" s="115">
        <v>0</v>
      </c>
      <c r="U569" s="115">
        <v>5.75</v>
      </c>
      <c r="V569" s="111">
        <v>0.86287498500000004</v>
      </c>
      <c r="W569" s="115">
        <v>1</v>
      </c>
      <c r="X569" s="18">
        <v>422.32333849000003</v>
      </c>
      <c r="Y569" s="90">
        <v>2.7230320827444164E-2</v>
      </c>
      <c r="Z569" s="116">
        <v>2.5083531740507058E-2</v>
      </c>
      <c r="AA569" s="105" t="s">
        <v>681</v>
      </c>
      <c r="AB569" s="18"/>
      <c r="AC569" s="18"/>
      <c r="AD569" s="18" t="s">
        <v>26</v>
      </c>
      <c r="AE569" s="18" t="s">
        <v>173</v>
      </c>
      <c r="AF569" s="54" t="s">
        <v>23</v>
      </c>
      <c r="AG569" s="18" t="s">
        <v>114</v>
      </c>
      <c r="AH569" s="18" t="s">
        <v>25</v>
      </c>
      <c r="AI569" s="18"/>
      <c r="AJ569" s="18"/>
      <c r="AK569" s="18"/>
      <c r="AL569" s="18">
        <v>3</v>
      </c>
      <c r="AM569" s="18" t="s">
        <v>171</v>
      </c>
      <c r="AN569" s="18" t="s">
        <v>172</v>
      </c>
      <c r="AO569" s="18" t="s">
        <v>174</v>
      </c>
      <c r="AP569" s="18"/>
      <c r="AQ569" s="18"/>
      <c r="AR569" s="18">
        <v>61.084665174999998</v>
      </c>
      <c r="AS569" s="18"/>
      <c r="AT569" s="18">
        <v>1378.1566925</v>
      </c>
      <c r="AU569" s="18">
        <v>0.30697292285</v>
      </c>
      <c r="AV569" s="18"/>
      <c r="AW569" s="18"/>
      <c r="AX569" s="18">
        <v>0.33323666255000001</v>
      </c>
      <c r="AY569" s="18" t="s">
        <v>46</v>
      </c>
      <c r="AZ569" s="18" t="s">
        <v>47</v>
      </c>
      <c r="BA569" s="18" t="s">
        <v>32</v>
      </c>
      <c r="BB569" s="18"/>
      <c r="BC569" s="18"/>
      <c r="BD569" s="110" t="s">
        <v>189</v>
      </c>
      <c r="BE569" s="105" t="s">
        <v>1198</v>
      </c>
      <c r="BF569" s="105">
        <v>0.99988726900000002</v>
      </c>
      <c r="BG569" s="105">
        <v>1</v>
      </c>
      <c r="BH569" s="105">
        <v>0.97499999999999998</v>
      </c>
      <c r="BI569" s="15" t="s">
        <v>1389</v>
      </c>
      <c r="BJ569" s="15">
        <v>1</v>
      </c>
    </row>
    <row r="570" spans="1:62" x14ac:dyDescent="0.25">
      <c r="A570" s="114">
        <f t="shared" ref="A570:A633" si="18">COUNTIF(D:D,D570)</f>
        <v>1</v>
      </c>
      <c r="B570" s="3">
        <v>28.25</v>
      </c>
      <c r="C570" s="3">
        <v>-19.75</v>
      </c>
      <c r="D570" s="3">
        <v>61279</v>
      </c>
      <c r="E570" s="28" t="s">
        <v>1266</v>
      </c>
      <c r="F570" s="11">
        <v>569</v>
      </c>
      <c r="G570" s="13"/>
      <c r="H570" s="18" t="s">
        <v>30</v>
      </c>
      <c r="I570" s="18"/>
      <c r="J570" s="18">
        <v>-19.829999999999998</v>
      </c>
      <c r="K570" s="18">
        <v>28.23</v>
      </c>
      <c r="L570" s="18">
        <f t="shared" si="17"/>
        <v>1</v>
      </c>
      <c r="M570" s="18">
        <v>22</v>
      </c>
      <c r="N570" s="18">
        <v>17.5</v>
      </c>
      <c r="O570" s="18">
        <v>32</v>
      </c>
      <c r="P570" s="11">
        <v>18</v>
      </c>
      <c r="Q570" s="115">
        <v>4.9797654490000003</v>
      </c>
      <c r="R570" s="115">
        <v>584.62451450000003</v>
      </c>
      <c r="S570" s="115">
        <v>12.043666849999999</v>
      </c>
      <c r="T570" s="115">
        <v>0</v>
      </c>
      <c r="U570" s="115">
        <v>4.0999999999999996</v>
      </c>
      <c r="V570" s="111">
        <v>0.416249961</v>
      </c>
      <c r="W570" s="115">
        <v>1</v>
      </c>
      <c r="X570" s="18">
        <v>592.22000833000004</v>
      </c>
      <c r="Y570" s="90">
        <v>3.714835650696395E-2</v>
      </c>
      <c r="Z570" s="121">
        <v>8.5178868245644225E-3</v>
      </c>
      <c r="AA570" s="105" t="s">
        <v>863</v>
      </c>
      <c r="AB570" s="18"/>
      <c r="AC570" s="18"/>
      <c r="AD570" s="18" t="s">
        <v>191</v>
      </c>
      <c r="AE570" s="18" t="s">
        <v>223</v>
      </c>
      <c r="AF570" s="54" t="s">
        <v>23</v>
      </c>
      <c r="AG570" s="18" t="s">
        <v>43</v>
      </c>
      <c r="AH570" s="18" t="s">
        <v>25</v>
      </c>
      <c r="AI570" s="18">
        <v>0.37021648111224198</v>
      </c>
      <c r="AJ570" s="18">
        <v>114.21800231933599</v>
      </c>
      <c r="AK570" s="18">
        <v>663.05651855468795</v>
      </c>
      <c r="AL570" s="18">
        <v>1</v>
      </c>
      <c r="AM570" s="18" t="s">
        <v>221</v>
      </c>
      <c r="AN570" s="18" t="s">
        <v>222</v>
      </c>
      <c r="AO570" s="18"/>
      <c r="AP570" s="18"/>
      <c r="AQ570" s="18"/>
      <c r="AR570" s="18">
        <v>65.957665179000003</v>
      </c>
      <c r="AS570" s="18">
        <v>20.793235237099498</v>
      </c>
      <c r="AT570" s="18">
        <v>1511.9666921999999</v>
      </c>
      <c r="AU570" s="18">
        <v>0.39382512116000001</v>
      </c>
      <c r="AV570" s="18">
        <v>1.5545196533203101</v>
      </c>
      <c r="AW570" s="18">
        <v>22.869836807251001</v>
      </c>
      <c r="AX570" s="18">
        <v>0.48521665732000002</v>
      </c>
      <c r="AY570" s="18" t="s">
        <v>46</v>
      </c>
      <c r="AZ570" s="18" t="s">
        <v>224</v>
      </c>
      <c r="BA570" s="18" t="s">
        <v>40</v>
      </c>
      <c r="BB570" s="18"/>
      <c r="BC570" s="18"/>
      <c r="BD570" s="110" t="s">
        <v>30</v>
      </c>
      <c r="BE570" s="105" t="s">
        <v>1198</v>
      </c>
      <c r="BF570" s="105">
        <v>1</v>
      </c>
      <c r="BG570" s="105">
        <v>1</v>
      </c>
      <c r="BH570" s="105">
        <v>0.9</v>
      </c>
      <c r="BI570" s="15" t="s">
        <v>1389</v>
      </c>
      <c r="BJ570" s="15">
        <v>0</v>
      </c>
    </row>
    <row r="571" spans="1:62" x14ac:dyDescent="0.25">
      <c r="A571" s="114">
        <f t="shared" si="18"/>
        <v>1</v>
      </c>
      <c r="B571" s="3">
        <v>140.25</v>
      </c>
      <c r="C571" s="3">
        <v>-19.75</v>
      </c>
      <c r="D571" s="3">
        <v>61347</v>
      </c>
      <c r="E571" s="14" t="s">
        <v>520</v>
      </c>
      <c r="F571" s="11">
        <v>570</v>
      </c>
      <c r="G571" s="13"/>
      <c r="H571" s="18"/>
      <c r="I571" s="18"/>
      <c r="J571" s="24">
        <v>-19.913</v>
      </c>
      <c r="K571" s="24">
        <v>140.1</v>
      </c>
      <c r="L571" s="18">
        <f t="shared" si="17"/>
        <v>0</v>
      </c>
      <c r="M571" s="18">
        <v>5.6684630739999999</v>
      </c>
      <c r="N571" s="22"/>
      <c r="O571" s="22"/>
      <c r="P571" s="11">
        <v>5.6684630739999999</v>
      </c>
      <c r="Q571" s="115">
        <v>29.117611019999998</v>
      </c>
      <c r="R571" s="115">
        <v>587.21523379999996</v>
      </c>
      <c r="S571" s="115">
        <v>156.2729745</v>
      </c>
      <c r="T571" s="115">
        <v>0</v>
      </c>
      <c r="U571" s="115">
        <v>4.75</v>
      </c>
      <c r="V571" s="111">
        <v>0.93112498499999996</v>
      </c>
      <c r="W571" s="115">
        <v>1</v>
      </c>
      <c r="X571" s="18"/>
      <c r="Y571" s="90" t="e">
        <v>#DIV/0!</v>
      </c>
      <c r="Z571" s="121">
        <v>4.9585925809351374E-2</v>
      </c>
      <c r="AA571" s="105" t="s">
        <v>697</v>
      </c>
      <c r="AB571" s="24"/>
      <c r="AC571" s="18"/>
      <c r="AD571" s="18"/>
      <c r="AE571" s="18"/>
      <c r="AF571" s="57"/>
      <c r="AG571" s="18"/>
      <c r="AH571" s="18"/>
      <c r="AI571" s="18"/>
      <c r="AJ571" s="18"/>
      <c r="AK571" s="18"/>
      <c r="AL571" s="18"/>
      <c r="AM571" s="18"/>
      <c r="AN571" s="18"/>
      <c r="AO571" s="18"/>
      <c r="AP571" s="18"/>
      <c r="AQ571" s="18"/>
      <c r="AR571" s="18"/>
      <c r="AS571" s="18"/>
      <c r="AT571" s="18"/>
      <c r="AU571" s="18"/>
      <c r="AV571" s="18"/>
      <c r="AW571" s="18"/>
      <c r="AX571" s="18"/>
      <c r="AY571" s="18"/>
      <c r="AZ571" s="18"/>
      <c r="BA571" s="18"/>
      <c r="BB571" s="18"/>
      <c r="BC571" s="18"/>
      <c r="BD571" s="110" t="s">
        <v>1178</v>
      </c>
      <c r="BE571" s="105" t="s">
        <v>1178</v>
      </c>
      <c r="BF571" s="105">
        <v>0.99985880900000002</v>
      </c>
      <c r="BG571" s="105">
        <v>1</v>
      </c>
      <c r="BH571" s="105">
        <v>0.95499999999999996</v>
      </c>
      <c r="BI571" s="15" t="s">
        <v>1389</v>
      </c>
      <c r="BJ571" s="15">
        <v>1</v>
      </c>
    </row>
    <row r="572" spans="1:62" x14ac:dyDescent="0.25">
      <c r="A572" s="114">
        <f t="shared" si="18"/>
        <v>1</v>
      </c>
      <c r="B572" s="3">
        <v>142.25</v>
      </c>
      <c r="C572" s="3">
        <v>-19.75</v>
      </c>
      <c r="D572" s="3">
        <v>61351</v>
      </c>
      <c r="E572" s="14" t="s">
        <v>520</v>
      </c>
      <c r="F572" s="11">
        <v>571</v>
      </c>
      <c r="G572" s="13"/>
      <c r="H572" s="18"/>
      <c r="I572" s="18"/>
      <c r="J572" s="24">
        <v>-19.87</v>
      </c>
      <c r="K572" s="24">
        <v>142.04900000000001</v>
      </c>
      <c r="L572" s="18">
        <f t="shared" si="17"/>
        <v>0</v>
      </c>
      <c r="M572" s="18">
        <v>8.8492599070000004</v>
      </c>
      <c r="N572" s="22"/>
      <c r="O572" s="22"/>
      <c r="P572" s="11">
        <v>8.8492599070000004</v>
      </c>
      <c r="Q572" s="115">
        <v>29.973855019999998</v>
      </c>
      <c r="R572" s="115">
        <v>558.52604810000003</v>
      </c>
      <c r="S572" s="115">
        <v>103.8783418</v>
      </c>
      <c r="T572" s="115">
        <v>0</v>
      </c>
      <c r="U572" s="115">
        <v>6</v>
      </c>
      <c r="V572" s="111">
        <v>0.97510003999999995</v>
      </c>
      <c r="W572" s="115">
        <v>1</v>
      </c>
      <c r="X572" s="18"/>
      <c r="Y572" s="90" t="e">
        <v>#DIV/0!</v>
      </c>
      <c r="Z572" s="121">
        <v>5.3665993068112421E-2</v>
      </c>
      <c r="AA572" s="105" t="s">
        <v>697</v>
      </c>
      <c r="AB572" s="24"/>
      <c r="AC572" s="18"/>
      <c r="AD572" s="18"/>
      <c r="AE572" s="18"/>
      <c r="AF572" s="57"/>
      <c r="AG572" s="18"/>
      <c r="AH572" s="18"/>
      <c r="AI572" s="18"/>
      <c r="AJ572" s="18"/>
      <c r="AK572" s="18"/>
      <c r="AL572" s="18"/>
      <c r="AM572" s="18"/>
      <c r="AN572" s="18"/>
      <c r="AO572" s="18"/>
      <c r="AP572" s="18"/>
      <c r="AQ572" s="18"/>
      <c r="AR572" s="18"/>
      <c r="AS572" s="18"/>
      <c r="AT572" s="18"/>
      <c r="AU572" s="18"/>
      <c r="AV572" s="18"/>
      <c r="AW572" s="18"/>
      <c r="AX572" s="18"/>
      <c r="AY572" s="18"/>
      <c r="AZ572" s="18"/>
      <c r="BA572" s="18"/>
      <c r="BB572" s="18"/>
      <c r="BC572" s="18"/>
      <c r="BD572" s="110" t="s">
        <v>1178</v>
      </c>
      <c r="BE572" s="105" t="s">
        <v>1178</v>
      </c>
      <c r="BF572" s="105">
        <v>1</v>
      </c>
      <c r="BG572" s="105">
        <v>1</v>
      </c>
      <c r="BH572" s="105">
        <v>0.98</v>
      </c>
      <c r="BI572" s="15" t="s">
        <v>1389</v>
      </c>
      <c r="BJ572" s="15">
        <v>1</v>
      </c>
    </row>
    <row r="573" spans="1:62" x14ac:dyDescent="0.25">
      <c r="A573" s="114">
        <f t="shared" si="18"/>
        <v>1</v>
      </c>
      <c r="B573" s="3">
        <v>143.25</v>
      </c>
      <c r="C573" s="3">
        <v>-19.75</v>
      </c>
      <c r="D573" s="3">
        <v>61353</v>
      </c>
      <c r="E573" s="14" t="s">
        <v>520</v>
      </c>
      <c r="F573" s="11">
        <v>572</v>
      </c>
      <c r="G573" s="13"/>
      <c r="H573" s="18"/>
      <c r="I573" s="18"/>
      <c r="J573" s="24">
        <v>-19.925999999999998</v>
      </c>
      <c r="K573" s="24">
        <v>143.15299999999999</v>
      </c>
      <c r="L573" s="18">
        <f t="shared" si="17"/>
        <v>0</v>
      </c>
      <c r="M573" s="18">
        <v>4.3505288699999998</v>
      </c>
      <c r="N573" s="22"/>
      <c r="O573" s="22"/>
      <c r="P573" s="11">
        <v>4.3505288699999998</v>
      </c>
      <c r="Q573" s="115">
        <v>42.805163780000001</v>
      </c>
      <c r="R573" s="115">
        <v>674.92178379999996</v>
      </c>
      <c r="S573" s="115">
        <v>145.9526305</v>
      </c>
      <c r="T573" s="115">
        <v>0</v>
      </c>
      <c r="U573" s="115">
        <v>5.75</v>
      </c>
      <c r="V573" s="111">
        <v>0.88725000600000004</v>
      </c>
      <c r="W573" s="115">
        <v>1</v>
      </c>
      <c r="X573" s="18"/>
      <c r="Y573" s="90" t="e">
        <v>#DIV/0!</v>
      </c>
      <c r="Z573" s="121">
        <v>6.3422406572690257E-2</v>
      </c>
      <c r="AA573" s="105" t="s">
        <v>697</v>
      </c>
      <c r="AB573" s="24"/>
      <c r="AC573" s="18"/>
      <c r="AD573" s="18"/>
      <c r="AE573" s="18"/>
      <c r="AF573" s="57"/>
      <c r="AG573" s="18"/>
      <c r="AH573" s="18"/>
      <c r="AI573" s="18"/>
      <c r="AJ573" s="18"/>
      <c r="AK573" s="18"/>
      <c r="AL573" s="18"/>
      <c r="AM573" s="18"/>
      <c r="AN573" s="18"/>
      <c r="AO573" s="18"/>
      <c r="AP573" s="18"/>
      <c r="AQ573" s="18"/>
      <c r="AR573" s="18"/>
      <c r="AS573" s="18"/>
      <c r="AT573" s="18"/>
      <c r="AU573" s="18"/>
      <c r="AV573" s="18"/>
      <c r="AW573" s="18"/>
      <c r="AX573" s="18"/>
      <c r="AY573" s="18"/>
      <c r="AZ573" s="18"/>
      <c r="BA573" s="18"/>
      <c r="BB573" s="18"/>
      <c r="BC573" s="18"/>
      <c r="BD573" s="110" t="s">
        <v>1178</v>
      </c>
      <c r="BE573" s="105" t="s">
        <v>1178</v>
      </c>
      <c r="BF573" s="105">
        <v>1</v>
      </c>
      <c r="BG573" s="105">
        <v>1</v>
      </c>
      <c r="BH573" s="105">
        <v>0.97499999999999998</v>
      </c>
      <c r="BI573" s="15" t="s">
        <v>1389</v>
      </c>
      <c r="BJ573" s="15">
        <v>1</v>
      </c>
    </row>
    <row r="574" spans="1:62" x14ac:dyDescent="0.25">
      <c r="A574" s="114">
        <f t="shared" si="18"/>
        <v>1</v>
      </c>
      <c r="B574" s="3">
        <v>17.25</v>
      </c>
      <c r="C574" s="3">
        <v>-20.25</v>
      </c>
      <c r="D574" s="3">
        <v>61437</v>
      </c>
      <c r="E574" s="28" t="s">
        <v>1266</v>
      </c>
      <c r="F574" s="11">
        <v>573</v>
      </c>
      <c r="G574" s="13"/>
      <c r="H574" s="18" t="s">
        <v>189</v>
      </c>
      <c r="I574" s="18"/>
      <c r="J574" s="18">
        <v>-20.309999999999999</v>
      </c>
      <c r="K574" s="18">
        <v>17.399999999999999</v>
      </c>
      <c r="L574" s="18">
        <f t="shared" si="17"/>
        <v>1</v>
      </c>
      <c r="M574" s="18">
        <v>20</v>
      </c>
      <c r="N574" s="18">
        <v>16</v>
      </c>
      <c r="O574" s="18">
        <v>24</v>
      </c>
      <c r="P574" s="11">
        <v>20</v>
      </c>
      <c r="Q574" s="115">
        <v>6.2871074150000004</v>
      </c>
      <c r="R574" s="115">
        <v>457.51037229999997</v>
      </c>
      <c r="S574" s="115">
        <v>16.99469702</v>
      </c>
      <c r="T574" s="115">
        <v>0</v>
      </c>
      <c r="U574" s="115">
        <v>5.25</v>
      </c>
      <c r="V574" s="111">
        <v>0.54715496299999999</v>
      </c>
      <c r="W574" s="115">
        <v>1</v>
      </c>
      <c r="X574" s="18">
        <v>425.90000499000001</v>
      </c>
      <c r="Y574" s="90">
        <v>4.6959379585988954E-2</v>
      </c>
      <c r="Z574" s="121">
        <v>1.3741999736122395E-2</v>
      </c>
      <c r="AA574" s="105" t="s">
        <v>593</v>
      </c>
      <c r="AB574" s="18"/>
      <c r="AC574" s="18"/>
      <c r="AD574" s="18" t="s">
        <v>51</v>
      </c>
      <c r="AE574" s="18" t="s">
        <v>331</v>
      </c>
      <c r="AF574" s="54" t="s">
        <v>23</v>
      </c>
      <c r="AG574" s="18" t="s">
        <v>34</v>
      </c>
      <c r="AH574" s="18" t="s">
        <v>25</v>
      </c>
      <c r="AI574" s="18"/>
      <c r="AJ574" s="18"/>
      <c r="AK574" s="18"/>
      <c r="AL574" s="18">
        <v>3</v>
      </c>
      <c r="AM574" s="18" t="s">
        <v>329</v>
      </c>
      <c r="AN574" s="18" t="s">
        <v>330</v>
      </c>
      <c r="AO574" s="18"/>
      <c r="AP574" s="18"/>
      <c r="AQ574" s="18"/>
      <c r="AR574" s="18">
        <v>67.818331858999997</v>
      </c>
      <c r="AS574" s="18"/>
      <c r="AT574" s="18">
        <v>1518.6933501000001</v>
      </c>
      <c r="AU574" s="18">
        <v>0.28080171255000003</v>
      </c>
      <c r="AV574" s="18"/>
      <c r="AW574" s="18"/>
      <c r="AX574" s="18">
        <v>0.35853443543000002</v>
      </c>
      <c r="AY574" s="18" t="s">
        <v>46</v>
      </c>
      <c r="AZ574" s="18" t="s">
        <v>66</v>
      </c>
      <c r="BA574" s="18" t="s">
        <v>32</v>
      </c>
      <c r="BB574" s="18"/>
      <c r="BC574" s="18"/>
      <c r="BD574" s="110" t="s">
        <v>189</v>
      </c>
      <c r="BE574" s="105" t="s">
        <v>1198</v>
      </c>
      <c r="BF574" s="105">
        <v>1</v>
      </c>
      <c r="BG574" s="105">
        <v>1</v>
      </c>
      <c r="BH574" s="105">
        <v>0.96499999999999997</v>
      </c>
      <c r="BI574" s="15" t="s">
        <v>1389</v>
      </c>
      <c r="BJ574" s="15">
        <v>1</v>
      </c>
    </row>
    <row r="575" spans="1:62" x14ac:dyDescent="0.25">
      <c r="A575" s="114">
        <f t="shared" si="18"/>
        <v>1</v>
      </c>
      <c r="B575" s="3">
        <v>18.25</v>
      </c>
      <c r="C575" s="3">
        <v>-20.25</v>
      </c>
      <c r="D575" s="3">
        <v>61439</v>
      </c>
      <c r="E575" s="28" t="s">
        <v>1295</v>
      </c>
      <c r="F575" s="11">
        <v>574</v>
      </c>
      <c r="G575" s="105" t="s">
        <v>1284</v>
      </c>
      <c r="H575" s="129" t="s">
        <v>189</v>
      </c>
      <c r="J575" s="129">
        <v>-20.010000000000002</v>
      </c>
      <c r="K575" s="129">
        <v>18.010000000000002</v>
      </c>
      <c r="L575" s="18">
        <f t="shared" si="17"/>
        <v>1</v>
      </c>
      <c r="M575" s="105">
        <v>55</v>
      </c>
      <c r="N575" s="105">
        <v>8</v>
      </c>
      <c r="O575" s="105">
        <v>80</v>
      </c>
      <c r="P575" s="105">
        <v>55</v>
      </c>
      <c r="Q575" s="105">
        <v>3.4664031620000002</v>
      </c>
      <c r="R575" s="105">
        <v>407.05555809999998</v>
      </c>
      <c r="S575" s="105">
        <v>5.8805960869999998</v>
      </c>
      <c r="T575" s="105">
        <v>0</v>
      </c>
      <c r="U575" s="105">
        <v>5.5</v>
      </c>
      <c r="V575" s="105">
        <v>0.87784993600000005</v>
      </c>
      <c r="W575" s="105">
        <v>1</v>
      </c>
      <c r="X575" s="105">
        <v>376.96000524999999</v>
      </c>
      <c r="Y575" s="92"/>
      <c r="Z575" s="130"/>
      <c r="AA575" s="105" t="s">
        <v>1303</v>
      </c>
      <c r="AD575" s="105" t="s">
        <v>26</v>
      </c>
      <c r="AE575" s="105" t="s">
        <v>1304</v>
      </c>
      <c r="AF575" s="105" t="s">
        <v>23</v>
      </c>
      <c r="AG575" s="105" t="s">
        <v>34</v>
      </c>
      <c r="AH575" s="105" t="s">
        <v>25</v>
      </c>
      <c r="AL575" s="105">
        <v>3</v>
      </c>
      <c r="AM575" s="105" t="s">
        <v>329</v>
      </c>
      <c r="AN575" s="105" t="s">
        <v>195</v>
      </c>
      <c r="AR575" s="105">
        <v>67.531998176000002</v>
      </c>
      <c r="AT575" s="105">
        <v>1454.5800216</v>
      </c>
      <c r="AU575" s="105">
        <v>0.25950231679000002</v>
      </c>
      <c r="AX575" s="105">
        <v>0.31663276752000002</v>
      </c>
      <c r="AY575" s="105" t="s">
        <v>46</v>
      </c>
      <c r="AZ575" s="105" t="s">
        <v>66</v>
      </c>
      <c r="BA575" s="105" t="s">
        <v>32</v>
      </c>
      <c r="BD575" s="110" t="s">
        <v>189</v>
      </c>
      <c r="BE575" s="105" t="s">
        <v>1198</v>
      </c>
      <c r="BF575" s="105">
        <v>1</v>
      </c>
      <c r="BG575" s="105">
        <v>1</v>
      </c>
      <c r="BH575" s="105">
        <v>0.97</v>
      </c>
      <c r="BI575" s="15" t="s">
        <v>1389</v>
      </c>
      <c r="BJ575" s="15">
        <v>1</v>
      </c>
    </row>
    <row r="576" spans="1:62" x14ac:dyDescent="0.25">
      <c r="A576" s="114">
        <f t="shared" si="18"/>
        <v>1</v>
      </c>
      <c r="B576" s="3">
        <v>30.75</v>
      </c>
      <c r="C576" s="3">
        <v>-20.25</v>
      </c>
      <c r="D576" s="3">
        <v>61464</v>
      </c>
      <c r="E576" s="14" t="s">
        <v>520</v>
      </c>
      <c r="F576" s="11">
        <v>575</v>
      </c>
      <c r="G576" s="13"/>
      <c r="H576" s="18"/>
      <c r="I576" s="18"/>
      <c r="J576" s="24">
        <v>-20.269929999999999</v>
      </c>
      <c r="K576" s="24">
        <v>30.90729</v>
      </c>
      <c r="L576" s="18">
        <f t="shared" si="17"/>
        <v>0</v>
      </c>
      <c r="M576" s="25">
        <v>11.5</v>
      </c>
      <c r="N576" s="22">
        <v>1</v>
      </c>
      <c r="O576" s="22">
        <v>22</v>
      </c>
      <c r="P576" s="22">
        <v>11.5</v>
      </c>
      <c r="Q576" s="115">
        <v>18.13807628</v>
      </c>
      <c r="R576" s="115">
        <v>647.17265459999999</v>
      </c>
      <c r="S576" s="115">
        <v>94.180045910000004</v>
      </c>
      <c r="T576" s="115">
        <v>0</v>
      </c>
      <c r="U576" s="115">
        <v>4.5</v>
      </c>
      <c r="V576" s="111">
        <v>0.28499999599999998</v>
      </c>
      <c r="W576" s="115">
        <v>1</v>
      </c>
      <c r="X576" s="18"/>
      <c r="Y576" s="90" t="e">
        <v>#DIV/0!</v>
      </c>
      <c r="Z576" s="116">
        <v>2.8026641960126088E-2</v>
      </c>
      <c r="AA576" s="105" t="s">
        <v>678</v>
      </c>
      <c r="AB576" s="24"/>
      <c r="AC576" s="18"/>
      <c r="AD576" s="18"/>
      <c r="AE576" s="18"/>
      <c r="AF576" s="57"/>
      <c r="AG576" s="18"/>
      <c r="AH576" s="18"/>
      <c r="AI576" s="18"/>
      <c r="AJ576" s="18"/>
      <c r="AK576" s="18"/>
      <c r="AL576" s="18"/>
      <c r="AM576" s="18"/>
      <c r="AN576" s="18"/>
      <c r="AO576" s="18"/>
      <c r="AP576" s="18"/>
      <c r="AQ576" s="18"/>
      <c r="AR576" s="18"/>
      <c r="AS576" s="18"/>
      <c r="AT576" s="18"/>
      <c r="AU576" s="18"/>
      <c r="AV576" s="18"/>
      <c r="AW576" s="18"/>
      <c r="AX576" s="18"/>
      <c r="AY576" s="18"/>
      <c r="AZ576" s="18"/>
      <c r="BA576" s="18"/>
      <c r="BB576" s="18"/>
      <c r="BC576" s="18"/>
      <c r="BD576" s="110" t="s">
        <v>30</v>
      </c>
      <c r="BE576" s="105" t="s">
        <v>1198</v>
      </c>
      <c r="BF576" s="105">
        <v>0.98583092500000002</v>
      </c>
      <c r="BG576" s="105">
        <v>1</v>
      </c>
      <c r="BH576" s="105">
        <v>0.95</v>
      </c>
      <c r="BI576" s="15" t="s">
        <v>1389</v>
      </c>
      <c r="BJ576" s="15">
        <v>0</v>
      </c>
    </row>
    <row r="577" spans="1:62" x14ac:dyDescent="0.25">
      <c r="A577" s="114">
        <f t="shared" si="18"/>
        <v>1</v>
      </c>
      <c r="B577" s="3">
        <v>140.25</v>
      </c>
      <c r="C577" s="3">
        <v>-20.25</v>
      </c>
      <c r="D577" s="3">
        <v>61533</v>
      </c>
      <c r="E577" s="14" t="s">
        <v>520</v>
      </c>
      <c r="F577" s="11">
        <v>576</v>
      </c>
      <c r="G577" s="13"/>
      <c r="H577" s="18"/>
      <c r="I577" s="18"/>
      <c r="J577" s="24">
        <v>-20.494</v>
      </c>
      <c r="K577" s="24">
        <v>140.447</v>
      </c>
      <c r="L577" s="18">
        <f t="shared" si="17"/>
        <v>0</v>
      </c>
      <c r="M577" s="25">
        <v>8.058945113</v>
      </c>
      <c r="N577" s="22">
        <v>2.1200902259999999</v>
      </c>
      <c r="O577" s="22">
        <v>13.9978</v>
      </c>
      <c r="P577" s="22">
        <v>8.058945113</v>
      </c>
      <c r="Q577" s="115">
        <v>24.750715979999999</v>
      </c>
      <c r="R577" s="115">
        <v>572.04222930000003</v>
      </c>
      <c r="S577" s="115">
        <v>146.1963925</v>
      </c>
      <c r="T577" s="115">
        <v>0</v>
      </c>
      <c r="U577" s="115">
        <v>3.7</v>
      </c>
      <c r="V577" s="111">
        <v>0.824499965</v>
      </c>
      <c r="W577" s="115">
        <v>1</v>
      </c>
      <c r="X577" s="18"/>
      <c r="Y577" s="90" t="e">
        <v>#DIV/0!</v>
      </c>
      <c r="Z577" s="121">
        <v>4.3267288164485995E-2</v>
      </c>
      <c r="AA577" s="105" t="s">
        <v>697</v>
      </c>
      <c r="AB577" s="24"/>
      <c r="AC577" s="18"/>
      <c r="AD577" s="18"/>
      <c r="AE577" s="18"/>
      <c r="AF577" s="57"/>
      <c r="AG577" s="18"/>
      <c r="AH577" s="18"/>
      <c r="AI577" s="18"/>
      <c r="AJ577" s="18"/>
      <c r="AK577" s="18"/>
      <c r="AL577" s="18"/>
      <c r="AM577" s="18"/>
      <c r="AN577" s="18"/>
      <c r="AO577" s="18"/>
      <c r="AP577" s="18"/>
      <c r="AQ577" s="18"/>
      <c r="AR577" s="18"/>
      <c r="AS577" s="18"/>
      <c r="AT577" s="18"/>
      <c r="AU577" s="18"/>
      <c r="AV577" s="18"/>
      <c r="AW577" s="18"/>
      <c r="AX577" s="18"/>
      <c r="AY577" s="18"/>
      <c r="AZ577" s="18"/>
      <c r="BA577" s="18"/>
      <c r="BB577" s="18"/>
      <c r="BC577" s="18"/>
      <c r="BD577" s="110" t="s">
        <v>1178</v>
      </c>
      <c r="BE577" s="105" t="s">
        <v>1178</v>
      </c>
      <c r="BF577" s="105">
        <v>1</v>
      </c>
      <c r="BG577" s="105">
        <v>1</v>
      </c>
      <c r="BH577" s="105">
        <v>0.85</v>
      </c>
      <c r="BI577" s="15" t="s">
        <v>1389</v>
      </c>
      <c r="BJ577" s="15">
        <v>0</v>
      </c>
    </row>
    <row r="578" spans="1:62" x14ac:dyDescent="0.25">
      <c r="A578" s="114">
        <f t="shared" si="18"/>
        <v>1</v>
      </c>
      <c r="B578" s="3">
        <v>141.25</v>
      </c>
      <c r="C578" s="3">
        <v>-20.25</v>
      </c>
      <c r="D578" s="3">
        <v>61535</v>
      </c>
      <c r="E578" s="14" t="s">
        <v>520</v>
      </c>
      <c r="F578" s="11">
        <v>577</v>
      </c>
      <c r="G578" s="13"/>
      <c r="H578" s="18"/>
      <c r="I578" s="18"/>
      <c r="J578" s="24">
        <v>-20.227</v>
      </c>
      <c r="K578" s="24">
        <v>141.07300000000001</v>
      </c>
      <c r="L578" s="18">
        <f t="shared" si="17"/>
        <v>0</v>
      </c>
      <c r="M578" s="18">
        <v>4.0086428569999999</v>
      </c>
      <c r="N578" s="22"/>
      <c r="O578" s="22"/>
      <c r="P578" s="11">
        <v>4.0086428569999999</v>
      </c>
      <c r="Q578" s="115">
        <v>15.37362998</v>
      </c>
      <c r="R578" s="115">
        <v>497.00202619999999</v>
      </c>
      <c r="S578" s="115">
        <v>62.83065105</v>
      </c>
      <c r="T578" s="115">
        <v>0</v>
      </c>
      <c r="U578" s="115">
        <v>3.7</v>
      </c>
      <c r="V578" s="111">
        <v>0.83300000399999996</v>
      </c>
      <c r="W578" s="115">
        <v>1</v>
      </c>
      <c r="X578" s="18"/>
      <c r="Y578" s="90" t="e">
        <v>#DIV/0!</v>
      </c>
      <c r="Z578" s="121">
        <v>3.0932730997381228E-2</v>
      </c>
      <c r="AA578" s="105" t="s">
        <v>697</v>
      </c>
      <c r="AB578" s="24"/>
      <c r="AC578" s="18"/>
      <c r="AD578" s="18"/>
      <c r="AE578" s="18"/>
      <c r="AF578" s="57"/>
      <c r="AG578" s="18"/>
      <c r="AH578" s="18"/>
      <c r="AI578" s="18"/>
      <c r="AJ578" s="18"/>
      <c r="AK578" s="18"/>
      <c r="AL578" s="18"/>
      <c r="AM578" s="18"/>
      <c r="AN578" s="18"/>
      <c r="AO578" s="18"/>
      <c r="AP578" s="18"/>
      <c r="AQ578" s="18"/>
      <c r="AR578" s="18"/>
      <c r="AS578" s="18"/>
      <c r="AT578" s="18"/>
      <c r="AU578" s="18"/>
      <c r="AV578" s="18"/>
      <c r="AW578" s="18"/>
      <c r="AX578" s="18"/>
      <c r="AY578" s="18"/>
      <c r="AZ578" s="18"/>
      <c r="BA578" s="18"/>
      <c r="BB578" s="18"/>
      <c r="BC578" s="18"/>
      <c r="BD578" s="110" t="s">
        <v>1178</v>
      </c>
      <c r="BE578" s="105" t="s">
        <v>1178</v>
      </c>
      <c r="BF578" s="105">
        <v>1</v>
      </c>
      <c r="BG578" s="105">
        <v>1</v>
      </c>
      <c r="BH578" s="105">
        <v>0.85</v>
      </c>
      <c r="BI578" s="15" t="s">
        <v>1389</v>
      </c>
      <c r="BJ578" s="15">
        <v>0</v>
      </c>
    </row>
    <row r="579" spans="1:62" x14ac:dyDescent="0.25">
      <c r="A579" s="114">
        <f t="shared" si="18"/>
        <v>1</v>
      </c>
      <c r="B579" s="3">
        <v>141.75</v>
      </c>
      <c r="C579" s="3">
        <v>-20.25</v>
      </c>
      <c r="D579" s="3">
        <v>61536</v>
      </c>
      <c r="E579" s="14" t="s">
        <v>520</v>
      </c>
      <c r="F579" s="11">
        <v>578</v>
      </c>
      <c r="G579" s="13"/>
      <c r="H579" s="18"/>
      <c r="I579" s="18"/>
      <c r="J579" s="24">
        <v>-20.440000000000001</v>
      </c>
      <c r="K579" s="24">
        <v>141.72999999999999</v>
      </c>
      <c r="L579" s="18">
        <f t="shared" ref="L579:L642" si="19">IF(M579&gt;S579,1,0)</f>
        <v>0</v>
      </c>
      <c r="M579" s="25">
        <v>1.9378827705000001</v>
      </c>
      <c r="N579" s="22">
        <v>0.71986023600000004</v>
      </c>
      <c r="O579" s="22">
        <v>3.1559053050000001</v>
      </c>
      <c r="P579" s="22">
        <v>1.9378827704999999</v>
      </c>
      <c r="Q579" s="115">
        <v>13.63419635</v>
      </c>
      <c r="R579" s="115">
        <v>490.38720749999999</v>
      </c>
      <c r="S579" s="115">
        <v>54.929395110000002</v>
      </c>
      <c r="T579" s="115">
        <v>0</v>
      </c>
      <c r="U579" s="115">
        <v>3.5</v>
      </c>
      <c r="V579" s="111">
        <v>0.808499992</v>
      </c>
      <c r="W579" s="115">
        <v>1</v>
      </c>
      <c r="X579" s="18"/>
      <c r="Y579" s="90" t="e">
        <v>#DIV/0!</v>
      </c>
      <c r="Z579" s="121">
        <v>2.7802920110926346E-2</v>
      </c>
      <c r="AA579" s="105" t="s">
        <v>697</v>
      </c>
      <c r="AB579" s="24"/>
      <c r="AC579" s="18"/>
      <c r="AD579" s="18"/>
      <c r="AE579" s="18"/>
      <c r="AF579" s="57"/>
      <c r="AG579" s="18"/>
      <c r="AH579" s="18"/>
      <c r="AI579" s="18"/>
      <c r="AJ579" s="18"/>
      <c r="AK579" s="18"/>
      <c r="AL579" s="18"/>
      <c r="AM579" s="18"/>
      <c r="AN579" s="18"/>
      <c r="AO579" s="18"/>
      <c r="AP579" s="18"/>
      <c r="AQ579" s="18"/>
      <c r="AR579" s="18"/>
      <c r="AS579" s="18"/>
      <c r="AT579" s="18"/>
      <c r="AU579" s="18"/>
      <c r="AV579" s="18"/>
      <c r="AW579" s="18"/>
      <c r="AX579" s="18"/>
      <c r="AY579" s="18"/>
      <c r="AZ579" s="18"/>
      <c r="BA579" s="18"/>
      <c r="BB579" s="18"/>
      <c r="BC579" s="18"/>
      <c r="BD579" s="110" t="s">
        <v>1178</v>
      </c>
      <c r="BE579" s="105" t="s">
        <v>1178</v>
      </c>
      <c r="BF579" s="105">
        <v>1</v>
      </c>
      <c r="BG579" s="105">
        <v>1</v>
      </c>
      <c r="BH579" s="105">
        <v>0.82499999999999996</v>
      </c>
      <c r="BI579" s="15" t="s">
        <v>1389</v>
      </c>
      <c r="BJ579" s="15">
        <v>0</v>
      </c>
    </row>
    <row r="580" spans="1:62" x14ac:dyDescent="0.25">
      <c r="A580" s="114">
        <f t="shared" si="18"/>
        <v>1</v>
      </c>
      <c r="B580" s="3">
        <v>142.25</v>
      </c>
      <c r="C580" s="3">
        <v>-20.25</v>
      </c>
      <c r="D580" s="3">
        <v>61537</v>
      </c>
      <c r="E580" s="14" t="s">
        <v>520</v>
      </c>
      <c r="F580" s="11">
        <v>579</v>
      </c>
      <c r="G580" s="48"/>
      <c r="H580" s="49"/>
      <c r="I580" s="49"/>
      <c r="J580" s="24">
        <v>-20.356999999999999</v>
      </c>
      <c r="K580" s="24">
        <v>142.03800000000001</v>
      </c>
      <c r="L580" s="18">
        <f t="shared" si="19"/>
        <v>0</v>
      </c>
      <c r="M580" s="25">
        <v>6.3863602304999993</v>
      </c>
      <c r="N580" s="83">
        <v>6.1601275629999996</v>
      </c>
      <c r="O580" s="83">
        <v>6.6125928979999999</v>
      </c>
      <c r="P580" s="83">
        <v>6.3863602304999993</v>
      </c>
      <c r="Q580" s="115">
        <v>13.949977349999999</v>
      </c>
      <c r="R580" s="115">
        <v>481.53215310000002</v>
      </c>
      <c r="S580" s="115">
        <v>48.546162199999998</v>
      </c>
      <c r="T580" s="115">
        <v>0</v>
      </c>
      <c r="U580" s="115">
        <v>3.7</v>
      </c>
      <c r="V580" s="111">
        <v>0.837249994</v>
      </c>
      <c r="W580" s="115">
        <v>1</v>
      </c>
      <c r="X580" s="49"/>
      <c r="Y580" s="90" t="e">
        <v>#DIV/0!</v>
      </c>
      <c r="Z580" s="121">
        <v>2.8969981050873575E-2</v>
      </c>
      <c r="AA580" s="105" t="s">
        <v>697</v>
      </c>
      <c r="AB580" s="24"/>
      <c r="AC580" s="49"/>
      <c r="AD580" s="49"/>
      <c r="AE580" s="49"/>
      <c r="AF580" s="59"/>
      <c r="AG580" s="49"/>
      <c r="AH580" s="49"/>
      <c r="AI580" s="49"/>
      <c r="AJ580" s="49"/>
      <c r="AK580" s="49"/>
      <c r="AL580" s="49"/>
      <c r="AM580" s="49"/>
      <c r="AN580" s="49"/>
      <c r="AO580" s="49"/>
      <c r="AP580" s="49"/>
      <c r="AQ580" s="49"/>
      <c r="AR580" s="49"/>
      <c r="AS580" s="49"/>
      <c r="AT580" s="49"/>
      <c r="AU580" s="49"/>
      <c r="AV580" s="49"/>
      <c r="AW580" s="49"/>
      <c r="AX580" s="49"/>
      <c r="AY580" s="49"/>
      <c r="AZ580" s="49"/>
      <c r="BA580" s="49"/>
      <c r="BB580" s="49"/>
      <c r="BC580" s="49"/>
      <c r="BD580" s="110" t="s">
        <v>1178</v>
      </c>
      <c r="BE580" s="105" t="s">
        <v>1178</v>
      </c>
      <c r="BF580" s="105">
        <v>1</v>
      </c>
      <c r="BG580" s="105">
        <v>1</v>
      </c>
      <c r="BH580" s="105">
        <v>0.85</v>
      </c>
      <c r="BI580" s="15" t="s">
        <v>1389</v>
      </c>
      <c r="BJ580" s="15">
        <v>0</v>
      </c>
    </row>
    <row r="581" spans="1:62" x14ac:dyDescent="0.25">
      <c r="A581" s="114">
        <f t="shared" si="18"/>
        <v>1</v>
      </c>
      <c r="B581" s="3">
        <v>142.75</v>
      </c>
      <c r="C581" s="3">
        <v>-20.25</v>
      </c>
      <c r="D581" s="3">
        <v>61538</v>
      </c>
      <c r="E581" s="14" t="s">
        <v>520</v>
      </c>
      <c r="F581" s="11">
        <v>580</v>
      </c>
      <c r="G581" s="13"/>
      <c r="H581" s="18"/>
      <c r="I581" s="18"/>
      <c r="J581" s="24">
        <v>-20.477</v>
      </c>
      <c r="K581" s="24">
        <v>142.702</v>
      </c>
      <c r="L581" s="18">
        <f t="shared" si="19"/>
        <v>0</v>
      </c>
      <c r="M581" s="25">
        <v>8.6435815444999999</v>
      </c>
      <c r="N581" s="22">
        <v>8.2004204180000002</v>
      </c>
      <c r="O581" s="22">
        <v>9.0867426709999997</v>
      </c>
      <c r="P581" s="22">
        <v>8.6435815444999999</v>
      </c>
      <c r="Q581" s="115">
        <v>15.07709754</v>
      </c>
      <c r="R581" s="115">
        <v>512.85016050000002</v>
      </c>
      <c r="S581" s="115">
        <v>50.777959459999998</v>
      </c>
      <c r="T581" s="115">
        <v>0</v>
      </c>
      <c r="U581" s="115">
        <v>5</v>
      </c>
      <c r="V581" s="111">
        <v>0.95039999500000005</v>
      </c>
      <c r="W581" s="115">
        <v>1</v>
      </c>
      <c r="X581" s="18"/>
      <c r="Y581" s="90" t="e">
        <v>#DIV/0!</v>
      </c>
      <c r="Z581" s="121">
        <v>2.9398640574079593E-2</v>
      </c>
      <c r="AA581" s="105" t="s">
        <v>697</v>
      </c>
      <c r="AB581" s="24"/>
      <c r="AC581" s="18"/>
      <c r="AD581" s="18"/>
      <c r="AE581" s="18"/>
      <c r="AF581" s="57"/>
      <c r="AG581" s="18"/>
      <c r="AH581" s="18"/>
      <c r="AI581" s="18"/>
      <c r="AJ581" s="18"/>
      <c r="AK581" s="18"/>
      <c r="AL581" s="18"/>
      <c r="AM581" s="18"/>
      <c r="AN581" s="18"/>
      <c r="AO581" s="18"/>
      <c r="AP581" s="18"/>
      <c r="AQ581" s="18"/>
      <c r="AR581" s="18"/>
      <c r="AS581" s="18"/>
      <c r="AT581" s="18"/>
      <c r="AU581" s="18"/>
      <c r="AV581" s="18"/>
      <c r="AW581" s="18"/>
      <c r="AX581" s="18"/>
      <c r="AY581" s="18"/>
      <c r="AZ581" s="18"/>
      <c r="BA581" s="18"/>
      <c r="BB581" s="18"/>
      <c r="BC581" s="18"/>
      <c r="BD581" s="110" t="s">
        <v>1178</v>
      </c>
      <c r="BE581" s="105" t="s">
        <v>1178</v>
      </c>
      <c r="BF581" s="105">
        <v>1</v>
      </c>
      <c r="BG581" s="105">
        <v>1</v>
      </c>
      <c r="BH581" s="105">
        <v>0.96</v>
      </c>
      <c r="BI581" s="15" t="s">
        <v>1389</v>
      </c>
      <c r="BJ581" s="15">
        <v>1</v>
      </c>
    </row>
    <row r="582" spans="1:62" x14ac:dyDescent="0.25">
      <c r="A582" s="114">
        <f t="shared" si="18"/>
        <v>1</v>
      </c>
      <c r="B582" s="3">
        <v>143.25</v>
      </c>
      <c r="C582" s="3">
        <v>-20.25</v>
      </c>
      <c r="D582" s="3">
        <v>61539</v>
      </c>
      <c r="E582" s="14" t="s">
        <v>520</v>
      </c>
      <c r="F582" s="11">
        <v>581</v>
      </c>
      <c r="G582" s="13"/>
      <c r="H582" s="18"/>
      <c r="I582" s="18"/>
      <c r="J582" s="24">
        <v>-20.396000000000001</v>
      </c>
      <c r="K582" s="24">
        <v>143.49100000000001</v>
      </c>
      <c r="L582" s="18">
        <f t="shared" si="19"/>
        <v>0</v>
      </c>
      <c r="M582" s="18">
        <v>3.3105000000000002</v>
      </c>
      <c r="N582" s="22"/>
      <c r="O582" s="22"/>
      <c r="P582" s="11">
        <v>3.3105000000000002</v>
      </c>
      <c r="Q582" s="115">
        <v>14.77120466</v>
      </c>
      <c r="R582" s="115">
        <v>526.70416060000002</v>
      </c>
      <c r="S582" s="115">
        <v>42.425213530000001</v>
      </c>
      <c r="T582" s="115">
        <v>0</v>
      </c>
      <c r="U582" s="115">
        <v>4.75</v>
      </c>
      <c r="V582" s="111">
        <v>0.91202497500000002</v>
      </c>
      <c r="W582" s="115">
        <v>1</v>
      </c>
      <c r="X582" s="18"/>
      <c r="Y582" s="90" t="e">
        <v>#DIV/0!</v>
      </c>
      <c r="Z582" s="121">
        <v>2.8044594606099392E-2</v>
      </c>
      <c r="AA582" s="105" t="s">
        <v>697</v>
      </c>
      <c r="AB582" s="24"/>
      <c r="AC582" s="18"/>
      <c r="AD582" s="18"/>
      <c r="AE582" s="18"/>
      <c r="AF582" s="57"/>
      <c r="AG582" s="18"/>
      <c r="AH582" s="18"/>
      <c r="AI582" s="18"/>
      <c r="AJ582" s="18"/>
      <c r="AK582" s="18"/>
      <c r="AL582" s="18"/>
      <c r="AM582" s="18"/>
      <c r="AN582" s="18"/>
      <c r="AO582" s="18"/>
      <c r="AP582" s="18"/>
      <c r="AQ582" s="18"/>
      <c r="AR582" s="18"/>
      <c r="AS582" s="18"/>
      <c r="AT582" s="18"/>
      <c r="AU582" s="18"/>
      <c r="AV582" s="18"/>
      <c r="AW582" s="18"/>
      <c r="AX582" s="18"/>
      <c r="AY582" s="18"/>
      <c r="AZ582" s="18"/>
      <c r="BA582" s="18"/>
      <c r="BB582" s="18"/>
      <c r="BC582" s="18"/>
      <c r="BD582" s="110" t="s">
        <v>1178</v>
      </c>
      <c r="BE582" s="105" t="s">
        <v>1178</v>
      </c>
      <c r="BF582" s="105">
        <v>1</v>
      </c>
      <c r="BG582" s="105">
        <v>1</v>
      </c>
      <c r="BH582" s="105">
        <v>0.95499999999999996</v>
      </c>
      <c r="BI582" s="15" t="s">
        <v>1389</v>
      </c>
      <c r="BJ582" s="15">
        <v>1</v>
      </c>
    </row>
    <row r="583" spans="1:62" x14ac:dyDescent="0.25">
      <c r="A583" s="114">
        <f t="shared" si="18"/>
        <v>1</v>
      </c>
      <c r="B583" s="3">
        <v>144.25</v>
      </c>
      <c r="C583" s="3">
        <v>-20.25</v>
      </c>
      <c r="D583" s="3">
        <v>61541</v>
      </c>
      <c r="E583" s="14" t="s">
        <v>520</v>
      </c>
      <c r="F583" s="11">
        <v>582</v>
      </c>
      <c r="G583" s="13"/>
      <c r="H583" s="18"/>
      <c r="I583" s="18"/>
      <c r="J583" s="24">
        <v>-20.061</v>
      </c>
      <c r="K583" s="24">
        <v>144.40100000000001</v>
      </c>
      <c r="L583" s="18">
        <f t="shared" si="19"/>
        <v>0</v>
      </c>
      <c r="M583" s="18">
        <v>5.3559038460000004</v>
      </c>
      <c r="N583" s="22"/>
      <c r="O583" s="22"/>
      <c r="P583" s="11">
        <v>5.3559038460000004</v>
      </c>
      <c r="Q583" s="115">
        <v>30.385654850000002</v>
      </c>
      <c r="R583" s="115">
        <v>651.62744480000003</v>
      </c>
      <c r="S583" s="115">
        <v>139.1908881</v>
      </c>
      <c r="T583" s="115">
        <v>0</v>
      </c>
      <c r="U583" s="115">
        <v>4.3</v>
      </c>
      <c r="V583" s="111">
        <v>0.41624999000000001</v>
      </c>
      <c r="W583" s="115">
        <v>1</v>
      </c>
      <c r="X583" s="18"/>
      <c r="Y583" s="90" t="e">
        <v>#DIV/0!</v>
      </c>
      <c r="Z583" s="121">
        <v>4.6630409890226696E-2</v>
      </c>
      <c r="AA583" s="105" t="s">
        <v>697</v>
      </c>
      <c r="AB583" s="24"/>
      <c r="AC583" s="18"/>
      <c r="AD583" s="18"/>
      <c r="AE583" s="18"/>
      <c r="AF583" s="57"/>
      <c r="AG583" s="18"/>
      <c r="AH583" s="18"/>
      <c r="AI583" s="18"/>
      <c r="AJ583" s="18"/>
      <c r="AK583" s="18"/>
      <c r="AL583" s="18"/>
      <c r="AM583" s="18"/>
      <c r="AN583" s="18"/>
      <c r="AO583" s="18"/>
      <c r="AP583" s="18"/>
      <c r="AQ583" s="18"/>
      <c r="AR583" s="18"/>
      <c r="AS583" s="18"/>
      <c r="AT583" s="18"/>
      <c r="AU583" s="18"/>
      <c r="AV583" s="18"/>
      <c r="AW583" s="18"/>
      <c r="AX583" s="18"/>
      <c r="AY583" s="18"/>
      <c r="AZ583" s="18"/>
      <c r="BA583" s="18"/>
      <c r="BB583" s="18"/>
      <c r="BC583" s="18"/>
      <c r="BD583" s="110" t="s">
        <v>1178</v>
      </c>
      <c r="BE583" s="105" t="s">
        <v>1178</v>
      </c>
      <c r="BF583" s="105">
        <v>1</v>
      </c>
      <c r="BG583" s="105">
        <v>1</v>
      </c>
      <c r="BH583" s="105">
        <v>0.92500000000000004</v>
      </c>
      <c r="BI583" s="15" t="s">
        <v>1389</v>
      </c>
      <c r="BJ583" s="15">
        <v>0</v>
      </c>
    </row>
    <row r="584" spans="1:62" ht="14.4" x14ac:dyDescent="0.25">
      <c r="A584" s="114">
        <f t="shared" si="18"/>
        <v>1</v>
      </c>
      <c r="B584" s="3">
        <v>30.75</v>
      </c>
      <c r="C584" s="3">
        <v>-20.75</v>
      </c>
      <c r="D584" s="3">
        <v>61653</v>
      </c>
      <c r="E584" s="86" t="s">
        <v>1266</v>
      </c>
      <c r="F584" s="11">
        <v>583</v>
      </c>
      <c r="G584" s="48" t="s">
        <v>1514</v>
      </c>
      <c r="H584" s="49" t="s">
        <v>30</v>
      </c>
      <c r="I584" s="49"/>
      <c r="J584" s="49">
        <v>-20.75</v>
      </c>
      <c r="K584" s="49">
        <v>30.75</v>
      </c>
      <c r="L584" s="18">
        <f t="shared" si="19"/>
        <v>0</v>
      </c>
      <c r="M584" s="18">
        <v>22</v>
      </c>
      <c r="N584" s="18">
        <v>6.7</v>
      </c>
      <c r="O584" s="18">
        <v>24</v>
      </c>
      <c r="P584" s="11">
        <v>22</v>
      </c>
      <c r="Q584" s="115">
        <v>13.75179565</v>
      </c>
      <c r="R584" s="115">
        <v>592.81827650000002</v>
      </c>
      <c r="S584" s="115">
        <v>81.065547870000003</v>
      </c>
      <c r="T584" s="115">
        <v>0</v>
      </c>
      <c r="U584" s="115">
        <v>5.5</v>
      </c>
      <c r="V584" s="111">
        <v>0.26190000800000002</v>
      </c>
      <c r="W584" s="115">
        <v>1</v>
      </c>
      <c r="X584" s="49">
        <v>546.59667687192598</v>
      </c>
      <c r="Y584" s="90">
        <v>4.0249055530125109E-2</v>
      </c>
      <c r="Z584" s="121">
        <v>2.3197320648905086E-2</v>
      </c>
      <c r="AA584" s="105" t="s">
        <v>561</v>
      </c>
      <c r="AB584" s="49"/>
      <c r="AC584" s="49"/>
      <c r="AD584" s="49" t="s">
        <v>36</v>
      </c>
      <c r="AE584" s="49" t="s">
        <v>109</v>
      </c>
      <c r="AF584" s="80" t="s">
        <v>23</v>
      </c>
      <c r="AG584" s="49" t="s">
        <v>43</v>
      </c>
      <c r="AH584" s="49" t="s">
        <v>25</v>
      </c>
      <c r="AI584" s="49"/>
      <c r="AJ584" s="49"/>
      <c r="AK584" s="49"/>
      <c r="AL584" s="49">
        <v>1</v>
      </c>
      <c r="AM584" s="49" t="s">
        <v>107</v>
      </c>
      <c r="AN584" s="49" t="s">
        <v>108</v>
      </c>
      <c r="AO584" s="49" t="s">
        <v>110</v>
      </c>
      <c r="AP584" s="49"/>
      <c r="AQ584" s="49"/>
      <c r="AR584" s="49">
        <v>65.918665169055302</v>
      </c>
      <c r="AS584" s="49"/>
      <c r="AT584" s="49">
        <v>1358.13668724696</v>
      </c>
      <c r="AU584" s="49">
        <v>0.40508323522537798</v>
      </c>
      <c r="AV584" s="49"/>
      <c r="AW584" s="49"/>
      <c r="AX584" s="49">
        <v>0.48302887082099899</v>
      </c>
      <c r="AY584" s="49" t="s">
        <v>27</v>
      </c>
      <c r="AZ584" s="49" t="s">
        <v>111</v>
      </c>
      <c r="BA584" s="49" t="s">
        <v>40</v>
      </c>
      <c r="BB584" s="49"/>
      <c r="BC584" s="49"/>
      <c r="BD584" s="110" t="s">
        <v>30</v>
      </c>
      <c r="BE584" s="105" t="s">
        <v>1198</v>
      </c>
      <c r="BF584" s="105">
        <v>0.99996887700000003</v>
      </c>
      <c r="BG584" s="105">
        <v>1</v>
      </c>
      <c r="BH584" s="105">
        <v>0.97</v>
      </c>
      <c r="BI584" s="15" t="s">
        <v>1389</v>
      </c>
      <c r="BJ584" s="15">
        <v>1</v>
      </c>
    </row>
    <row r="585" spans="1:62" x14ac:dyDescent="0.25">
      <c r="A585" s="114">
        <f t="shared" si="18"/>
        <v>1</v>
      </c>
      <c r="B585" s="3">
        <v>140.25</v>
      </c>
      <c r="C585" s="3">
        <v>-20.75</v>
      </c>
      <c r="D585" s="3">
        <v>61728</v>
      </c>
      <c r="E585" s="14" t="s">
        <v>520</v>
      </c>
      <c r="F585" s="11">
        <v>584</v>
      </c>
      <c r="G585" s="48" t="s">
        <v>1041</v>
      </c>
      <c r="H585" s="18"/>
      <c r="I585" s="18"/>
      <c r="J585" s="24">
        <v>-20.710999999999999</v>
      </c>
      <c r="K585" s="24">
        <v>140.49</v>
      </c>
      <c r="L585" s="18">
        <f t="shared" si="19"/>
        <v>0</v>
      </c>
      <c r="M585" s="25">
        <v>39.195195384199998</v>
      </c>
      <c r="N585" s="22">
        <v>1.7956254009999999</v>
      </c>
      <c r="O585" s="22">
        <v>57.03693878</v>
      </c>
      <c r="P585" s="11">
        <v>49.907321430000003</v>
      </c>
      <c r="Q585" s="115">
        <v>23.77278286</v>
      </c>
      <c r="R585" s="115">
        <v>535.48433509999995</v>
      </c>
      <c r="S585" s="115">
        <v>146.6468218</v>
      </c>
      <c r="T585" s="115">
        <v>1.6246633999999999E-2</v>
      </c>
      <c r="U585" s="115">
        <v>4.0999999999999996</v>
      </c>
      <c r="V585" s="111">
        <v>0.43199998099999998</v>
      </c>
      <c r="W585" s="115">
        <v>1</v>
      </c>
      <c r="X585" s="18"/>
      <c r="Y585" s="90" t="e">
        <v>#DIV/0!</v>
      </c>
      <c r="Z585" s="121">
        <v>4.4394917458605528E-2</v>
      </c>
      <c r="AA585" s="105" t="s">
        <v>697</v>
      </c>
      <c r="AB585" s="24"/>
      <c r="AC585" s="18"/>
      <c r="AD585" s="18"/>
      <c r="AE585" s="18"/>
      <c r="AF585" s="57"/>
      <c r="AG585" s="18"/>
      <c r="AH585" s="18"/>
      <c r="AI585" s="18"/>
      <c r="AJ585" s="18"/>
      <c r="AK585" s="18"/>
      <c r="AL585" s="18"/>
      <c r="AM585" s="18"/>
      <c r="AN585" s="18"/>
      <c r="AO585" s="18"/>
      <c r="AP585" s="18"/>
      <c r="AQ585" s="18"/>
      <c r="AR585" s="18"/>
      <c r="AS585" s="18"/>
      <c r="AT585" s="18"/>
      <c r="AU585" s="18"/>
      <c r="AV585" s="18"/>
      <c r="AW585" s="18"/>
      <c r="AX585" s="18"/>
      <c r="AY585" s="18"/>
      <c r="AZ585" s="18"/>
      <c r="BA585" s="18"/>
      <c r="BB585" s="18"/>
      <c r="BC585" s="18"/>
      <c r="BD585" s="110" t="s">
        <v>1178</v>
      </c>
      <c r="BE585" s="105" t="s">
        <v>1178</v>
      </c>
      <c r="BF585" s="105">
        <v>0.99977627400000002</v>
      </c>
      <c r="BG585" s="105">
        <v>1</v>
      </c>
      <c r="BH585" s="105">
        <v>0.9</v>
      </c>
      <c r="BI585" s="15" t="s">
        <v>1389</v>
      </c>
      <c r="BJ585" s="15">
        <v>0</v>
      </c>
    </row>
    <row r="586" spans="1:62" x14ac:dyDescent="0.25">
      <c r="A586" s="114">
        <f t="shared" si="18"/>
        <v>1</v>
      </c>
      <c r="B586" s="3">
        <v>140.75</v>
      </c>
      <c r="C586" s="3">
        <v>-20.75</v>
      </c>
      <c r="D586" s="3">
        <v>61729</v>
      </c>
      <c r="E586" s="14" t="s">
        <v>520</v>
      </c>
      <c r="F586" s="11">
        <v>585</v>
      </c>
      <c r="G586" s="13" t="s">
        <v>1041</v>
      </c>
      <c r="H586" s="18"/>
      <c r="I586" s="18"/>
      <c r="J586" s="24">
        <v>-20.861999999999998</v>
      </c>
      <c r="K586" s="24">
        <v>140.97999999999999</v>
      </c>
      <c r="L586" s="18">
        <f t="shared" si="19"/>
        <v>0</v>
      </c>
      <c r="M586" s="25">
        <v>1.5836588822000002</v>
      </c>
      <c r="N586" s="22">
        <v>0.6986675</v>
      </c>
      <c r="O586" s="22">
        <v>2.2358479999999998</v>
      </c>
      <c r="P586" s="11">
        <v>1.996192857</v>
      </c>
      <c r="Q586" s="115">
        <v>20.661919690000001</v>
      </c>
      <c r="R586" s="115">
        <v>495.7862634</v>
      </c>
      <c r="S586" s="115">
        <v>99.269974050000002</v>
      </c>
      <c r="T586" s="115">
        <v>0</v>
      </c>
      <c r="U586" s="115">
        <v>3.7</v>
      </c>
      <c r="V586" s="111">
        <v>0.837249994</v>
      </c>
      <c r="W586" s="115">
        <v>1</v>
      </c>
      <c r="X586" s="18"/>
      <c r="Y586" s="90" t="e">
        <v>#DIV/0!</v>
      </c>
      <c r="Z586" s="121">
        <v>4.167505479401843E-2</v>
      </c>
      <c r="AA586" s="105" t="s">
        <v>697</v>
      </c>
      <c r="AB586" s="24"/>
      <c r="AC586" s="18"/>
      <c r="AD586" s="18"/>
      <c r="AE586" s="18"/>
      <c r="AF586" s="57"/>
      <c r="AG586" s="18"/>
      <c r="AH586" s="18"/>
      <c r="AI586" s="18"/>
      <c r="AJ586" s="18"/>
      <c r="AK586" s="18"/>
      <c r="AL586" s="18"/>
      <c r="AM586" s="18"/>
      <c r="AN586" s="18"/>
      <c r="AO586" s="18"/>
      <c r="AP586" s="18"/>
      <c r="AQ586" s="18"/>
      <c r="AR586" s="18"/>
      <c r="AS586" s="18"/>
      <c r="AT586" s="18"/>
      <c r="AU586" s="18"/>
      <c r="AV586" s="18"/>
      <c r="AW586" s="18"/>
      <c r="AX586" s="18"/>
      <c r="AY586" s="18"/>
      <c r="AZ586" s="18"/>
      <c r="BA586" s="18"/>
      <c r="BB586" s="18"/>
      <c r="BC586" s="18"/>
      <c r="BD586" s="110" t="s">
        <v>1178</v>
      </c>
      <c r="BE586" s="105" t="s">
        <v>1178</v>
      </c>
      <c r="BF586" s="105">
        <v>1</v>
      </c>
      <c r="BG586" s="105">
        <v>1</v>
      </c>
      <c r="BH586" s="105">
        <v>0.85</v>
      </c>
      <c r="BI586" s="15" t="s">
        <v>1389</v>
      </c>
      <c r="BJ586" s="15">
        <v>0</v>
      </c>
    </row>
    <row r="587" spans="1:62" x14ac:dyDescent="0.25">
      <c r="A587" s="114">
        <f t="shared" si="18"/>
        <v>1</v>
      </c>
      <c r="B587" s="3">
        <v>141.25</v>
      </c>
      <c r="C587" s="3">
        <v>-20.75</v>
      </c>
      <c r="D587" s="3">
        <v>61730</v>
      </c>
      <c r="E587" s="14" t="s">
        <v>520</v>
      </c>
      <c r="F587" s="11">
        <v>586</v>
      </c>
      <c r="G587" s="13"/>
      <c r="H587" s="18"/>
      <c r="I587" s="18"/>
      <c r="J587" s="24">
        <v>-20.760999999999999</v>
      </c>
      <c r="K587" s="24">
        <v>141.35499999999999</v>
      </c>
      <c r="L587" s="18">
        <f t="shared" si="19"/>
        <v>0</v>
      </c>
      <c r="M587" s="18">
        <v>2.9398694490000001</v>
      </c>
      <c r="N587" s="22"/>
      <c r="O587" s="22"/>
      <c r="P587" s="11">
        <v>2.9398694490000001</v>
      </c>
      <c r="Q587" s="115">
        <v>11.89434249</v>
      </c>
      <c r="R587" s="115">
        <v>443.88411059999999</v>
      </c>
      <c r="S587" s="115">
        <v>40.170371240000001</v>
      </c>
      <c r="T587" s="115">
        <v>0</v>
      </c>
      <c r="U587" s="115">
        <v>3.5</v>
      </c>
      <c r="V587" s="111">
        <v>0.81262499099999996</v>
      </c>
      <c r="W587" s="115">
        <v>1</v>
      </c>
      <c r="X587" s="18"/>
      <c r="Y587" s="90" t="e">
        <v>#DIV/0!</v>
      </c>
      <c r="Z587" s="121">
        <v>2.6796053760676865E-2</v>
      </c>
      <c r="AA587" s="105" t="s">
        <v>697</v>
      </c>
      <c r="AB587" s="24"/>
      <c r="AC587" s="18"/>
      <c r="AD587" s="18"/>
      <c r="AE587" s="18"/>
      <c r="AF587" s="57"/>
      <c r="AG587" s="18"/>
      <c r="AH587" s="18"/>
      <c r="AI587" s="18"/>
      <c r="AJ587" s="18"/>
      <c r="AK587" s="18"/>
      <c r="AL587" s="18"/>
      <c r="AM587" s="18"/>
      <c r="AN587" s="18"/>
      <c r="AO587" s="18"/>
      <c r="AP587" s="18"/>
      <c r="AQ587" s="18"/>
      <c r="AR587" s="18"/>
      <c r="AS587" s="18"/>
      <c r="AT587" s="18"/>
      <c r="AU587" s="18"/>
      <c r="AV587" s="18"/>
      <c r="AW587" s="18"/>
      <c r="AX587" s="18"/>
      <c r="AY587" s="18"/>
      <c r="AZ587" s="18"/>
      <c r="BA587" s="18"/>
      <c r="BB587" s="18"/>
      <c r="BC587" s="18"/>
      <c r="BD587" s="110" t="s">
        <v>1178</v>
      </c>
      <c r="BE587" s="105" t="s">
        <v>1178</v>
      </c>
      <c r="BF587" s="105">
        <v>1</v>
      </c>
      <c r="BG587" s="105">
        <v>1</v>
      </c>
      <c r="BH587" s="105">
        <v>0.82499999999999996</v>
      </c>
      <c r="BI587" s="15" t="s">
        <v>1389</v>
      </c>
      <c r="BJ587" s="15">
        <v>0</v>
      </c>
    </row>
    <row r="588" spans="1:62" x14ac:dyDescent="0.25">
      <c r="A588" s="114">
        <f t="shared" si="18"/>
        <v>1</v>
      </c>
      <c r="B588" s="3">
        <v>142.75</v>
      </c>
      <c r="C588" s="3">
        <v>-20.75</v>
      </c>
      <c r="D588" s="3">
        <v>61733</v>
      </c>
      <c r="E588" s="14" t="s">
        <v>520</v>
      </c>
      <c r="F588" s="11">
        <v>587</v>
      </c>
      <c r="G588" s="13"/>
      <c r="H588" s="18"/>
      <c r="I588" s="18"/>
      <c r="J588" s="24">
        <v>-20.664999999999999</v>
      </c>
      <c r="K588" s="24">
        <v>142.524</v>
      </c>
      <c r="L588" s="18">
        <f t="shared" si="19"/>
        <v>0</v>
      </c>
      <c r="M588" s="25">
        <v>5.6914934059999993</v>
      </c>
      <c r="N588" s="22">
        <v>4.1429576749999999</v>
      </c>
      <c r="O588" s="22">
        <v>7.2400291369999996</v>
      </c>
      <c r="P588" s="22">
        <v>5.6914934059999993</v>
      </c>
      <c r="Q588" s="115">
        <v>12.58420615</v>
      </c>
      <c r="R588" s="115">
        <v>461.75725299999999</v>
      </c>
      <c r="S588" s="115">
        <v>36.470536420000002</v>
      </c>
      <c r="T588" s="115">
        <v>0</v>
      </c>
      <c r="U588" s="115">
        <v>3.7</v>
      </c>
      <c r="V588" s="111">
        <v>0.84574997399999996</v>
      </c>
      <c r="W588" s="115">
        <v>1</v>
      </c>
      <c r="X588" s="18"/>
      <c r="Y588" s="90" t="e">
        <v>#DIV/0!</v>
      </c>
      <c r="Z588" s="121">
        <v>2.7252860824441071E-2</v>
      </c>
      <c r="AA588" s="105" t="s">
        <v>697</v>
      </c>
      <c r="AB588" s="24"/>
      <c r="AC588" s="18"/>
      <c r="AD588" s="18"/>
      <c r="AE588" s="18"/>
      <c r="AF588" s="57"/>
      <c r="AG588" s="18"/>
      <c r="AH588" s="18"/>
      <c r="AI588" s="18"/>
      <c r="AJ588" s="18"/>
      <c r="AK588" s="18"/>
      <c r="AL588" s="18"/>
      <c r="AM588" s="18"/>
      <c r="AN588" s="18"/>
      <c r="AO588" s="18"/>
      <c r="AP588" s="18"/>
      <c r="AQ588" s="18"/>
      <c r="AR588" s="18"/>
      <c r="AS588" s="18"/>
      <c r="AT588" s="18"/>
      <c r="AU588" s="18"/>
      <c r="AV588" s="18"/>
      <c r="AW588" s="18"/>
      <c r="AX588" s="18"/>
      <c r="AY588" s="18"/>
      <c r="AZ588" s="18"/>
      <c r="BA588" s="18"/>
      <c r="BB588" s="18"/>
      <c r="BC588" s="18"/>
      <c r="BD588" s="110" t="s">
        <v>1178</v>
      </c>
      <c r="BE588" s="105" t="s">
        <v>1178</v>
      </c>
      <c r="BF588" s="105">
        <v>1</v>
      </c>
      <c r="BG588" s="105">
        <v>1</v>
      </c>
      <c r="BH588" s="105">
        <v>0.85</v>
      </c>
      <c r="BI588" s="15" t="s">
        <v>1389</v>
      </c>
      <c r="BJ588" s="15">
        <v>0</v>
      </c>
    </row>
    <row r="589" spans="1:62" x14ac:dyDescent="0.25">
      <c r="A589" s="114">
        <f t="shared" si="18"/>
        <v>1</v>
      </c>
      <c r="B589" s="3">
        <v>143.25</v>
      </c>
      <c r="C589" s="3">
        <v>-20.75</v>
      </c>
      <c r="D589" s="3">
        <v>61734</v>
      </c>
      <c r="E589" s="14" t="s">
        <v>520</v>
      </c>
      <c r="F589" s="11">
        <v>588</v>
      </c>
      <c r="G589" s="13"/>
      <c r="H589" s="18"/>
      <c r="I589" s="18"/>
      <c r="J589" s="24">
        <v>-20.734000000000002</v>
      </c>
      <c r="K589" s="24">
        <v>143.18799999999999</v>
      </c>
      <c r="L589" s="18">
        <f t="shared" si="19"/>
        <v>0</v>
      </c>
      <c r="M589" s="18">
        <v>5.9772043010000004</v>
      </c>
      <c r="N589" s="22"/>
      <c r="O589" s="22"/>
      <c r="P589" s="11">
        <v>5.9772043010000004</v>
      </c>
      <c r="Q589" s="115">
        <v>13.66699962</v>
      </c>
      <c r="R589" s="115">
        <v>489.17698350000001</v>
      </c>
      <c r="S589" s="115">
        <v>43.592902129999999</v>
      </c>
      <c r="T589" s="115">
        <v>0</v>
      </c>
      <c r="U589" s="115">
        <v>3.7</v>
      </c>
      <c r="V589" s="111">
        <v>0.837249994</v>
      </c>
      <c r="W589" s="115">
        <v>1</v>
      </c>
      <c r="X589" s="18"/>
      <c r="Y589" s="90" t="e">
        <v>#DIV/0!</v>
      </c>
      <c r="Z589" s="121">
        <v>2.7938762619797157E-2</v>
      </c>
      <c r="AA589" s="105" t="s">
        <v>697</v>
      </c>
      <c r="AB589" s="24"/>
      <c r="AC589" s="18"/>
      <c r="AD589" s="18"/>
      <c r="AE589" s="18"/>
      <c r="AF589" s="57"/>
      <c r="AG589" s="18"/>
      <c r="AH589" s="18"/>
      <c r="AI589" s="18"/>
      <c r="AJ589" s="18"/>
      <c r="AK589" s="18"/>
      <c r="AL589" s="18"/>
      <c r="AM589" s="18"/>
      <c r="AN589" s="18"/>
      <c r="AO589" s="18"/>
      <c r="AP589" s="18"/>
      <c r="AQ589" s="18"/>
      <c r="AR589" s="18"/>
      <c r="AS589" s="18"/>
      <c r="AT589" s="18"/>
      <c r="AU589" s="18"/>
      <c r="AV589" s="18"/>
      <c r="AW589" s="18"/>
      <c r="AX589" s="18"/>
      <c r="AY589" s="18"/>
      <c r="AZ589" s="18"/>
      <c r="BA589" s="18"/>
      <c r="BB589" s="18"/>
      <c r="BC589" s="18"/>
      <c r="BD589" s="110" t="s">
        <v>1178</v>
      </c>
      <c r="BE589" s="105" t="s">
        <v>1178</v>
      </c>
      <c r="BF589" s="105">
        <v>1</v>
      </c>
      <c r="BG589" s="105">
        <v>1</v>
      </c>
      <c r="BH589" s="105">
        <v>0.85</v>
      </c>
      <c r="BI589" s="15" t="s">
        <v>1389</v>
      </c>
      <c r="BJ589" s="15">
        <v>0</v>
      </c>
    </row>
    <row r="590" spans="1:62" x14ac:dyDescent="0.25">
      <c r="A590" s="114">
        <f t="shared" si="18"/>
        <v>1</v>
      </c>
      <c r="B590" s="3">
        <v>143.75</v>
      </c>
      <c r="C590" s="3">
        <v>-20.75</v>
      </c>
      <c r="D590" s="3">
        <v>61735</v>
      </c>
      <c r="E590" s="14" t="s">
        <v>520</v>
      </c>
      <c r="F590" s="11">
        <v>589</v>
      </c>
      <c r="G590" s="13"/>
      <c r="H590" s="18"/>
      <c r="I590" s="18"/>
      <c r="J590" s="24">
        <v>-20.591999999999999</v>
      </c>
      <c r="K590" s="24">
        <v>143.61699999999999</v>
      </c>
      <c r="L590" s="18">
        <f t="shared" si="19"/>
        <v>0</v>
      </c>
      <c r="M590" s="18">
        <v>5.55586</v>
      </c>
      <c r="N590" s="22"/>
      <c r="O590" s="22"/>
      <c r="P590" s="11">
        <v>5.55586</v>
      </c>
      <c r="Q590" s="115">
        <v>14.25348674</v>
      </c>
      <c r="R590" s="115">
        <v>503.72783709999999</v>
      </c>
      <c r="S590" s="115">
        <v>42.287823379999999</v>
      </c>
      <c r="T590" s="115">
        <v>0</v>
      </c>
      <c r="U590" s="115">
        <v>3.7</v>
      </c>
      <c r="V590" s="111">
        <v>0.837249994</v>
      </c>
      <c r="W590" s="115">
        <v>1</v>
      </c>
      <c r="X590" s="18"/>
      <c r="Y590" s="90" t="e">
        <v>#DIV/0!</v>
      </c>
      <c r="Z590" s="121">
        <v>2.8296007665278788E-2</v>
      </c>
      <c r="AA590" s="105" t="s">
        <v>697</v>
      </c>
      <c r="AB590" s="24"/>
      <c r="AC590" s="18"/>
      <c r="AD590" s="18"/>
      <c r="AE590" s="18"/>
      <c r="AF590" s="57"/>
      <c r="AG590" s="18"/>
      <c r="AH590" s="18"/>
      <c r="AI590" s="18"/>
      <c r="AJ590" s="18"/>
      <c r="AK590" s="18"/>
      <c r="AL590" s="18"/>
      <c r="AM590" s="18"/>
      <c r="AN590" s="18"/>
      <c r="AO590" s="18"/>
      <c r="AP590" s="18"/>
      <c r="AQ590" s="18"/>
      <c r="AR590" s="18"/>
      <c r="AS590" s="18"/>
      <c r="AT590" s="18"/>
      <c r="AU590" s="18"/>
      <c r="AV590" s="18"/>
      <c r="AW590" s="18"/>
      <c r="AX590" s="18"/>
      <c r="AY590" s="18"/>
      <c r="AZ590" s="18"/>
      <c r="BA590" s="18"/>
      <c r="BB590" s="18"/>
      <c r="BC590" s="18"/>
      <c r="BD590" s="110" t="s">
        <v>1178</v>
      </c>
      <c r="BE590" s="105" t="s">
        <v>1178</v>
      </c>
      <c r="BF590" s="105">
        <v>1</v>
      </c>
      <c r="BG590" s="105">
        <v>1</v>
      </c>
      <c r="BH590" s="105">
        <v>0.85</v>
      </c>
      <c r="BI590" s="15" t="s">
        <v>1389</v>
      </c>
      <c r="BJ590" s="15">
        <v>0</v>
      </c>
    </row>
    <row r="591" spans="1:62" x14ac:dyDescent="0.25">
      <c r="A591" s="114">
        <f t="shared" si="18"/>
        <v>1</v>
      </c>
      <c r="B591" s="3">
        <v>144.25</v>
      </c>
      <c r="C591" s="3">
        <v>-20.75</v>
      </c>
      <c r="D591" s="3">
        <v>61736</v>
      </c>
      <c r="E591" s="14" t="s">
        <v>520</v>
      </c>
      <c r="F591" s="11">
        <v>590</v>
      </c>
      <c r="G591" s="13"/>
      <c r="H591" s="18"/>
      <c r="I591" s="18"/>
      <c r="J591" s="24">
        <v>-20.782</v>
      </c>
      <c r="K591" s="24">
        <v>144.398</v>
      </c>
      <c r="L591" s="18">
        <f t="shared" si="19"/>
        <v>0</v>
      </c>
      <c r="M591" s="25">
        <v>1.570931818</v>
      </c>
      <c r="N591" s="22">
        <v>0.6169</v>
      </c>
      <c r="O591" s="22">
        <v>2.5249636359999998</v>
      </c>
      <c r="P591" s="22">
        <v>1.570931818</v>
      </c>
      <c r="Q591" s="115">
        <v>19.274603599999999</v>
      </c>
      <c r="R591" s="115">
        <v>518.10751110000001</v>
      </c>
      <c r="S591" s="115">
        <v>75.210214519999994</v>
      </c>
      <c r="T591" s="115">
        <v>0</v>
      </c>
      <c r="U591" s="115">
        <v>3.7</v>
      </c>
      <c r="V591" s="111">
        <v>0.79899996500000003</v>
      </c>
      <c r="W591" s="115">
        <v>1</v>
      </c>
      <c r="X591" s="18"/>
      <c r="Y591" s="90" t="e">
        <v>#DIV/0!</v>
      </c>
      <c r="Z591" s="121">
        <v>3.7201938188645575E-2</v>
      </c>
      <c r="AA591" s="105" t="s">
        <v>697</v>
      </c>
      <c r="AB591" s="24"/>
      <c r="AC591" s="18"/>
      <c r="AD591" s="18"/>
      <c r="AE591" s="18"/>
      <c r="AF591" s="57"/>
      <c r="AG591" s="18"/>
      <c r="AH591" s="18"/>
      <c r="AI591" s="18"/>
      <c r="AJ591" s="18"/>
      <c r="AK591" s="18"/>
      <c r="AL591" s="18"/>
      <c r="AM591" s="18"/>
      <c r="AN591" s="18"/>
      <c r="AO591" s="18"/>
      <c r="AP591" s="18"/>
      <c r="AQ591" s="18"/>
      <c r="AR591" s="18"/>
      <c r="AS591" s="18"/>
      <c r="AT591" s="18"/>
      <c r="AU591" s="18"/>
      <c r="AV591" s="18"/>
      <c r="AW591" s="18"/>
      <c r="AX591" s="18"/>
      <c r="AY591" s="18"/>
      <c r="AZ591" s="18"/>
      <c r="BA591" s="18"/>
      <c r="BB591" s="18"/>
      <c r="BC591" s="18"/>
      <c r="BD591" s="110" t="s">
        <v>1178</v>
      </c>
      <c r="BE591" s="105" t="s">
        <v>1178</v>
      </c>
      <c r="BF591" s="105">
        <v>1</v>
      </c>
      <c r="BG591" s="105">
        <v>1</v>
      </c>
      <c r="BH591" s="105">
        <v>0.85</v>
      </c>
      <c r="BI591" s="15" t="s">
        <v>1389</v>
      </c>
      <c r="BJ591" s="15">
        <v>0</v>
      </c>
    </row>
    <row r="592" spans="1:62" x14ac:dyDescent="0.25">
      <c r="A592" s="114">
        <f t="shared" si="18"/>
        <v>1</v>
      </c>
      <c r="B592" s="3">
        <v>25.25</v>
      </c>
      <c r="C592" s="3">
        <v>-21.25</v>
      </c>
      <c r="D592" s="3">
        <v>61837</v>
      </c>
      <c r="E592" s="28" t="s">
        <v>1266</v>
      </c>
      <c r="F592" s="11">
        <v>591</v>
      </c>
      <c r="G592" s="13"/>
      <c r="H592" s="18" t="s">
        <v>59</v>
      </c>
      <c r="I592" s="18"/>
      <c r="J592" s="18">
        <v>-21.31</v>
      </c>
      <c r="K592" s="18">
        <v>25.4</v>
      </c>
      <c r="L592" s="18">
        <f t="shared" si="19"/>
        <v>0</v>
      </c>
      <c r="M592" s="18">
        <v>3.2</v>
      </c>
      <c r="N592" s="18">
        <v>0.6</v>
      </c>
      <c r="O592" s="18">
        <v>5.8</v>
      </c>
      <c r="P592" s="11">
        <v>3.2</v>
      </c>
      <c r="Q592" s="115">
        <v>5.1500170320000001</v>
      </c>
      <c r="R592" s="115">
        <v>370.05301689999999</v>
      </c>
      <c r="S592" s="115">
        <v>15.41137634</v>
      </c>
      <c r="T592" s="115">
        <v>0</v>
      </c>
      <c r="U592" s="115">
        <v>6</v>
      </c>
      <c r="V592" s="111">
        <v>0.47529998400000001</v>
      </c>
      <c r="W592" s="115">
        <v>1</v>
      </c>
      <c r="X592" s="18">
        <v>341.75000562999998</v>
      </c>
      <c r="Y592" s="90">
        <v>9.3635697067537757E-3</v>
      </c>
      <c r="Z592" s="121">
        <v>1.3916970802327533E-2</v>
      </c>
      <c r="AA592" s="105" t="s">
        <v>550</v>
      </c>
      <c r="AB592" s="18"/>
      <c r="AC592" s="18"/>
      <c r="AD592" s="18" t="s">
        <v>36</v>
      </c>
      <c r="AE592" s="18" t="s">
        <v>302</v>
      </c>
      <c r="AF592" s="54" t="s">
        <v>60</v>
      </c>
      <c r="AG592" s="18" t="s">
        <v>43</v>
      </c>
      <c r="AH592" s="18" t="s">
        <v>25</v>
      </c>
      <c r="AI592" s="18"/>
      <c r="AJ592" s="18"/>
      <c r="AK592" s="18"/>
      <c r="AL592" s="18">
        <v>2</v>
      </c>
      <c r="AM592" s="18" t="s">
        <v>149</v>
      </c>
      <c r="AN592" s="18" t="s">
        <v>105</v>
      </c>
      <c r="AO592" s="18"/>
      <c r="AP592" s="18"/>
      <c r="AQ592" s="18"/>
      <c r="AR592" s="18">
        <v>50.552998883000001</v>
      </c>
      <c r="AS592" s="18"/>
      <c r="AT592" s="18">
        <v>1419.7000215999999</v>
      </c>
      <c r="AU592" s="18">
        <v>0.24118628421999999</v>
      </c>
      <c r="AV592" s="18"/>
      <c r="AW592" s="18"/>
      <c r="AX592" s="18">
        <v>0.33014554778999999</v>
      </c>
      <c r="AY592" s="18" t="s">
        <v>46</v>
      </c>
      <c r="AZ592" s="18" t="s">
        <v>47</v>
      </c>
      <c r="BA592" s="18" t="s">
        <v>67</v>
      </c>
      <c r="BB592" s="18"/>
      <c r="BC592" s="18"/>
      <c r="BD592" s="110" t="s">
        <v>59</v>
      </c>
      <c r="BE592" s="105" t="s">
        <v>1198</v>
      </c>
      <c r="BF592" s="105">
        <v>0.99699387699999997</v>
      </c>
      <c r="BG592" s="105">
        <v>1</v>
      </c>
      <c r="BH592" s="105">
        <v>0.98</v>
      </c>
      <c r="BI592" s="15" t="s">
        <v>1389</v>
      </c>
      <c r="BJ592" s="15">
        <v>1</v>
      </c>
    </row>
    <row r="593" spans="1:62" x14ac:dyDescent="0.25">
      <c r="A593" s="114">
        <f t="shared" si="18"/>
        <v>1</v>
      </c>
      <c r="B593" s="3">
        <v>140.75</v>
      </c>
      <c r="C593" s="3">
        <v>-21.25</v>
      </c>
      <c r="D593" s="3">
        <v>61921</v>
      </c>
      <c r="E593" s="14" t="s">
        <v>520</v>
      </c>
      <c r="F593" s="11">
        <v>592</v>
      </c>
      <c r="G593" s="13"/>
      <c r="H593" s="18"/>
      <c r="I593" s="18"/>
      <c r="J593" s="24">
        <v>-21.27</v>
      </c>
      <c r="K593" s="24">
        <v>140.86799999999999</v>
      </c>
      <c r="L593" s="18">
        <f t="shared" si="19"/>
        <v>0</v>
      </c>
      <c r="M593" s="18">
        <v>9.1249833700000007</v>
      </c>
      <c r="N593" s="22"/>
      <c r="O593" s="22"/>
      <c r="P593" s="11">
        <v>9.1249833700000007</v>
      </c>
      <c r="Q593" s="115">
        <v>13.29862477</v>
      </c>
      <c r="R593" s="115">
        <v>418.71202039999997</v>
      </c>
      <c r="S593" s="115">
        <v>74.066698360000004</v>
      </c>
      <c r="T593" s="115">
        <v>0</v>
      </c>
      <c r="U593" s="115">
        <v>4.0999999999999996</v>
      </c>
      <c r="V593" s="111">
        <v>0.44775000199999998</v>
      </c>
      <c r="W593" s="115">
        <v>1</v>
      </c>
      <c r="X593" s="18"/>
      <c r="Y593" s="90" t="e">
        <v>#DIV/0!</v>
      </c>
      <c r="Z593" s="121">
        <v>3.1760790524341193E-2</v>
      </c>
      <c r="AA593" s="105" t="s">
        <v>697</v>
      </c>
      <c r="AB593" s="24"/>
      <c r="AC593" s="18"/>
      <c r="AD593" s="18"/>
      <c r="AE593" s="18"/>
      <c r="AF593" s="57"/>
      <c r="AG593" s="18"/>
      <c r="AH593" s="18"/>
      <c r="AI593" s="18"/>
      <c r="AJ593" s="18"/>
      <c r="AK593" s="18"/>
      <c r="AL593" s="18"/>
      <c r="AM593" s="18"/>
      <c r="AN593" s="18"/>
      <c r="AO593" s="18"/>
      <c r="AP593" s="18"/>
      <c r="AQ593" s="18"/>
      <c r="AR593" s="18"/>
      <c r="AS593" s="18"/>
      <c r="AT593" s="18"/>
      <c r="AU593" s="18"/>
      <c r="AV593" s="18"/>
      <c r="AW593" s="18"/>
      <c r="AX593" s="18"/>
      <c r="AY593" s="18"/>
      <c r="AZ593" s="18"/>
      <c r="BA593" s="18"/>
      <c r="BB593" s="18"/>
      <c r="BC593" s="18"/>
      <c r="BD593" s="110" t="s">
        <v>1178</v>
      </c>
      <c r="BE593" s="105" t="s">
        <v>1178</v>
      </c>
      <c r="BF593" s="105">
        <v>1</v>
      </c>
      <c r="BG593" s="105">
        <v>1</v>
      </c>
      <c r="BH593" s="105">
        <v>0.9</v>
      </c>
      <c r="BI593" s="15" t="s">
        <v>1389</v>
      </c>
      <c r="BJ593" s="15">
        <v>0</v>
      </c>
    </row>
    <row r="594" spans="1:62" x14ac:dyDescent="0.25">
      <c r="A594" s="114">
        <f t="shared" si="18"/>
        <v>1</v>
      </c>
      <c r="B594" s="3">
        <v>141.75</v>
      </c>
      <c r="C594" s="3">
        <v>-21.25</v>
      </c>
      <c r="D594" s="3">
        <v>61923</v>
      </c>
      <c r="E594" s="14" t="s">
        <v>520</v>
      </c>
      <c r="F594" s="11">
        <v>593</v>
      </c>
      <c r="G594" s="13"/>
      <c r="H594" s="18"/>
      <c r="I594" s="18"/>
      <c r="J594" s="24">
        <v>-21.251999999999999</v>
      </c>
      <c r="K594" s="24">
        <v>141.54599999999999</v>
      </c>
      <c r="L594" s="18">
        <f t="shared" si="19"/>
        <v>0</v>
      </c>
      <c r="M594" s="18">
        <v>6.0485652170000002</v>
      </c>
      <c r="N594" s="22"/>
      <c r="O594" s="22"/>
      <c r="P594" s="11">
        <v>6.0485652170000002</v>
      </c>
      <c r="Q594" s="115">
        <v>9.7612161709999992</v>
      </c>
      <c r="R594" s="115">
        <v>419.7574702</v>
      </c>
      <c r="S594" s="115">
        <v>36.757322289999998</v>
      </c>
      <c r="T594" s="115">
        <v>0</v>
      </c>
      <c r="U594" s="115">
        <v>3.5</v>
      </c>
      <c r="V594" s="111">
        <v>0.81674999000000004</v>
      </c>
      <c r="W594" s="115">
        <v>1</v>
      </c>
      <c r="X594" s="18"/>
      <c r="Y594" s="90" t="e">
        <v>#DIV/0!</v>
      </c>
      <c r="Z594" s="121">
        <v>2.3254419193409859E-2</v>
      </c>
      <c r="AA594" s="105" t="s">
        <v>697</v>
      </c>
      <c r="AB594" s="24"/>
      <c r="AC594" s="18"/>
      <c r="AD594" s="18"/>
      <c r="AE594" s="18"/>
      <c r="AF594" s="57"/>
      <c r="AG594" s="18"/>
      <c r="AH594" s="18"/>
      <c r="AI594" s="18"/>
      <c r="AJ594" s="18"/>
      <c r="AK594" s="18"/>
      <c r="AL594" s="18"/>
      <c r="AM594" s="18"/>
      <c r="AN594" s="18"/>
      <c r="AO594" s="18"/>
      <c r="AP594" s="18"/>
      <c r="AQ594" s="18"/>
      <c r="AR594" s="18"/>
      <c r="AS594" s="18"/>
      <c r="AT594" s="18"/>
      <c r="AU594" s="18"/>
      <c r="AV594" s="18"/>
      <c r="AW594" s="18"/>
      <c r="AX594" s="18"/>
      <c r="AY594" s="18"/>
      <c r="AZ594" s="18"/>
      <c r="BA594" s="18"/>
      <c r="BB594" s="18"/>
      <c r="BC594" s="18"/>
      <c r="BD594" s="110" t="s">
        <v>1178</v>
      </c>
      <c r="BE594" s="105" t="s">
        <v>1178</v>
      </c>
      <c r="BF594" s="105">
        <v>1</v>
      </c>
      <c r="BG594" s="105">
        <v>1</v>
      </c>
      <c r="BH594" s="105">
        <v>0.82499999999999996</v>
      </c>
      <c r="BI594" s="15" t="s">
        <v>1389</v>
      </c>
      <c r="BJ594" s="15">
        <v>0</v>
      </c>
    </row>
    <row r="595" spans="1:62" x14ac:dyDescent="0.25">
      <c r="A595" s="114">
        <f t="shared" si="18"/>
        <v>1</v>
      </c>
      <c r="B595" s="3">
        <v>17.75</v>
      </c>
      <c r="C595" s="3">
        <v>-21.75</v>
      </c>
      <c r="D595" s="3">
        <v>62016</v>
      </c>
      <c r="E595" s="28" t="s">
        <v>1266</v>
      </c>
      <c r="F595" s="11">
        <v>594</v>
      </c>
      <c r="G595" s="13" t="s">
        <v>773</v>
      </c>
      <c r="H595" s="11" t="s">
        <v>189</v>
      </c>
      <c r="I595" s="11"/>
      <c r="J595" s="11">
        <v>-21.51</v>
      </c>
      <c r="K595" s="11">
        <v>17.8</v>
      </c>
      <c r="L595" s="18">
        <f t="shared" si="19"/>
        <v>1</v>
      </c>
      <c r="M595" s="18">
        <v>28</v>
      </c>
      <c r="N595" s="11">
        <v>1.4</v>
      </c>
      <c r="O595" s="11">
        <v>42</v>
      </c>
      <c r="P595" s="11">
        <v>28</v>
      </c>
      <c r="Q595" s="115">
        <v>5.7785141619999996</v>
      </c>
      <c r="R595" s="115">
        <v>386.73086869999997</v>
      </c>
      <c r="S595" s="115">
        <v>13.94040437</v>
      </c>
      <c r="T595" s="115">
        <v>0</v>
      </c>
      <c r="U595" s="115">
        <v>5</v>
      </c>
      <c r="V595" s="111">
        <v>0.56447994700000004</v>
      </c>
      <c r="W595" s="115">
        <v>1</v>
      </c>
      <c r="X595" s="11">
        <v>356.05000491999999</v>
      </c>
      <c r="Y595" s="90">
        <v>7.8640639272821389E-2</v>
      </c>
      <c r="Z595" s="116">
        <v>1.4941952221691951E-2</v>
      </c>
      <c r="AA595" s="105" t="s">
        <v>1461</v>
      </c>
      <c r="AB595" s="11"/>
      <c r="AC595" s="11"/>
      <c r="AD595" s="11" t="s">
        <v>51</v>
      </c>
      <c r="AE595" s="11" t="s">
        <v>333</v>
      </c>
      <c r="AF595" s="119" t="s">
        <v>23</v>
      </c>
      <c r="AG595" s="11"/>
      <c r="AH595" s="11" t="s">
        <v>25</v>
      </c>
      <c r="AI595" s="11"/>
      <c r="AJ595" s="11"/>
      <c r="AK595" s="11"/>
      <c r="AL595" s="11">
        <v>4</v>
      </c>
      <c r="AM595" s="11" t="s">
        <v>332</v>
      </c>
      <c r="AN595" s="11" t="s">
        <v>330</v>
      </c>
      <c r="AO595" s="11"/>
      <c r="AP595" s="11"/>
      <c r="AQ595" s="11"/>
      <c r="AR595" s="11">
        <v>64.833998428000001</v>
      </c>
      <c r="AS595" s="11"/>
      <c r="AT595" s="11">
        <v>1505.4600267999999</v>
      </c>
      <c r="AU595" s="11">
        <v>0.23703726055999999</v>
      </c>
      <c r="AV595" s="11"/>
      <c r="AW595" s="11"/>
      <c r="AX595" s="11">
        <v>0.33018832802999998</v>
      </c>
      <c r="AY595" s="11" t="s">
        <v>27</v>
      </c>
      <c r="AZ595" s="11" t="s">
        <v>58</v>
      </c>
      <c r="BA595" s="11" t="s">
        <v>32</v>
      </c>
      <c r="BB595" s="11"/>
      <c r="BC595" s="11"/>
      <c r="BD595" s="110" t="s">
        <v>189</v>
      </c>
      <c r="BE595" s="105" t="s">
        <v>1198</v>
      </c>
      <c r="BF595" s="105">
        <v>1</v>
      </c>
      <c r="BG595" s="105">
        <v>1</v>
      </c>
      <c r="BH595" s="105">
        <v>0.96</v>
      </c>
      <c r="BI595" s="15" t="s">
        <v>1389</v>
      </c>
      <c r="BJ595" s="15">
        <v>1</v>
      </c>
    </row>
    <row r="596" spans="1:62" x14ac:dyDescent="0.25">
      <c r="A596" s="114">
        <f t="shared" si="18"/>
        <v>1</v>
      </c>
      <c r="B596" s="3">
        <v>133.75</v>
      </c>
      <c r="C596" s="3">
        <v>-21.75</v>
      </c>
      <c r="D596" s="3">
        <v>62102</v>
      </c>
      <c r="E596" s="47" t="s">
        <v>520</v>
      </c>
      <c r="F596" s="11">
        <v>595</v>
      </c>
      <c r="G596" s="48" t="s">
        <v>1040</v>
      </c>
      <c r="H596" s="49"/>
      <c r="I596" s="49"/>
      <c r="J596" s="24">
        <v>-21.98</v>
      </c>
      <c r="K596" s="24">
        <v>133.97</v>
      </c>
      <c r="L596" s="18">
        <f t="shared" si="19"/>
        <v>0</v>
      </c>
      <c r="M596" s="25">
        <v>1.0333333333333334</v>
      </c>
      <c r="N596" s="83">
        <v>0.12</v>
      </c>
      <c r="O596" s="83">
        <v>5.37</v>
      </c>
      <c r="P596" s="104">
        <v>0.19</v>
      </c>
      <c r="Q596" s="115">
        <v>17.521981310000001</v>
      </c>
      <c r="R596" s="115">
        <v>361.67166680000003</v>
      </c>
      <c r="S596" s="115">
        <v>86.998631700000004</v>
      </c>
      <c r="T596" s="115">
        <v>0</v>
      </c>
      <c r="U596" s="115">
        <v>5.5</v>
      </c>
      <c r="V596" s="111">
        <v>0.45104998400000001</v>
      </c>
      <c r="W596" s="115">
        <v>1</v>
      </c>
      <c r="X596" s="49"/>
      <c r="Y596" s="90" t="e">
        <v>#DIV/0!</v>
      </c>
      <c r="Z596" s="121">
        <v>4.8447204806464028E-2</v>
      </c>
      <c r="AA596" s="105" t="s">
        <v>697</v>
      </c>
      <c r="AB596" s="24"/>
      <c r="AC596" s="49"/>
      <c r="AD596" s="49"/>
      <c r="AE596" s="49"/>
      <c r="AF596" s="59"/>
      <c r="AG596" s="49"/>
      <c r="AH596" s="49"/>
      <c r="AI596" s="49"/>
      <c r="AJ596" s="49"/>
      <c r="AK596" s="49"/>
      <c r="AL596" s="49"/>
      <c r="AM596" s="49"/>
      <c r="AN596" s="49"/>
      <c r="AO596" s="49"/>
      <c r="AP596" s="49"/>
      <c r="AQ596" s="49"/>
      <c r="AR596" s="49"/>
      <c r="AS596" s="49"/>
      <c r="AT596" s="49"/>
      <c r="AU596" s="49"/>
      <c r="AV596" s="49"/>
      <c r="AW596" s="49"/>
      <c r="AX596" s="49"/>
      <c r="AY596" s="49"/>
      <c r="AZ596" s="49"/>
      <c r="BA596" s="49"/>
      <c r="BB596" s="49"/>
      <c r="BC596" s="49"/>
      <c r="BD596" s="110" t="s">
        <v>1178</v>
      </c>
      <c r="BE596" s="105" t="s">
        <v>1178</v>
      </c>
      <c r="BF596" s="105">
        <v>1</v>
      </c>
      <c r="BG596" s="105">
        <v>1</v>
      </c>
      <c r="BH596" s="105">
        <v>0.97</v>
      </c>
      <c r="BI596" s="15" t="s">
        <v>1389</v>
      </c>
      <c r="BJ596" s="15">
        <v>1</v>
      </c>
    </row>
    <row r="597" spans="1:62" x14ac:dyDescent="0.25">
      <c r="A597" s="114">
        <f t="shared" si="18"/>
        <v>1</v>
      </c>
      <c r="B597" s="3">
        <v>-47.75</v>
      </c>
      <c r="C597" s="3">
        <v>-22.25</v>
      </c>
      <c r="D597" s="3">
        <v>62188</v>
      </c>
      <c r="E597" s="14" t="s">
        <v>520</v>
      </c>
      <c r="F597" s="11">
        <v>596</v>
      </c>
      <c r="G597" s="13"/>
      <c r="H597" s="18"/>
      <c r="I597" s="18"/>
      <c r="J597" s="24">
        <v>-22.13</v>
      </c>
      <c r="K597" s="24">
        <v>-47.57</v>
      </c>
      <c r="L597" s="18">
        <f t="shared" si="19"/>
        <v>1</v>
      </c>
      <c r="M597" s="18">
        <v>350</v>
      </c>
      <c r="N597" s="22"/>
      <c r="O597" s="22"/>
      <c r="P597" s="11">
        <v>350</v>
      </c>
      <c r="Q597" s="115">
        <v>137.34801340000001</v>
      </c>
      <c r="R597" s="115">
        <v>1486.0549430000001</v>
      </c>
      <c r="S597" s="115">
        <v>284.62095470000003</v>
      </c>
      <c r="T597" s="115">
        <v>0</v>
      </c>
      <c r="U597" s="115">
        <v>5</v>
      </c>
      <c r="V597" s="111">
        <v>0.58463996600000001</v>
      </c>
      <c r="W597" s="115">
        <v>0</v>
      </c>
      <c r="X597" s="18"/>
      <c r="Y597" s="90" t="e">
        <v>#DIV/0!</v>
      </c>
      <c r="Z597" s="116">
        <v>9.2424586411597148E-2</v>
      </c>
      <c r="AA597" s="105" t="s">
        <v>686</v>
      </c>
      <c r="AB597" s="24"/>
      <c r="AC597" s="18"/>
      <c r="AD597" s="18"/>
      <c r="AE597" s="18"/>
      <c r="AF597" s="57"/>
      <c r="AG597" s="18"/>
      <c r="AH597" s="18"/>
      <c r="AI597" s="18"/>
      <c r="AJ597" s="18"/>
      <c r="AK597" s="18"/>
      <c r="AL597" s="18"/>
      <c r="AM597" s="18"/>
      <c r="AN597" s="18"/>
      <c r="AO597" s="18"/>
      <c r="AP597" s="18"/>
      <c r="AQ597" s="18"/>
      <c r="AR597" s="18"/>
      <c r="AS597" s="18"/>
      <c r="AT597" s="18"/>
      <c r="AU597" s="18"/>
      <c r="AV597" s="18"/>
      <c r="AW597" s="18"/>
      <c r="AX597" s="18"/>
      <c r="AY597" s="18"/>
      <c r="AZ597" s="18"/>
      <c r="BA597" s="18"/>
      <c r="BB597" s="18"/>
      <c r="BC597" s="18"/>
      <c r="BD597" s="110" t="s">
        <v>1320</v>
      </c>
      <c r="BE597" s="105" t="s">
        <v>1199</v>
      </c>
      <c r="BF597" s="105">
        <v>0.99726562200000002</v>
      </c>
      <c r="BG597" s="105">
        <v>1</v>
      </c>
      <c r="BH597" s="105">
        <v>0.96</v>
      </c>
      <c r="BI597" s="15" t="s">
        <v>1389</v>
      </c>
      <c r="BJ597" s="15">
        <v>0</v>
      </c>
    </row>
    <row r="598" spans="1:62" x14ac:dyDescent="0.25">
      <c r="A598" s="114">
        <f t="shared" si="18"/>
        <v>1</v>
      </c>
      <c r="B598" s="3">
        <v>23.75</v>
      </c>
      <c r="C598" s="3">
        <v>-22.25</v>
      </c>
      <c r="D598" s="3">
        <v>62221</v>
      </c>
      <c r="E598" s="12" t="s">
        <v>523</v>
      </c>
      <c r="F598" s="11">
        <v>597</v>
      </c>
      <c r="G598" s="13" t="s">
        <v>598</v>
      </c>
      <c r="H598" s="18" t="s">
        <v>59</v>
      </c>
      <c r="I598" s="18" t="s">
        <v>59</v>
      </c>
      <c r="J598" s="18">
        <v>-22.250036300000001</v>
      </c>
      <c r="K598" s="18">
        <v>23.75</v>
      </c>
      <c r="L598" s="18">
        <f t="shared" si="19"/>
        <v>0</v>
      </c>
      <c r="M598" s="18">
        <v>0.5</v>
      </c>
      <c r="N598" s="18"/>
      <c r="O598" s="18"/>
      <c r="P598" s="11">
        <v>0.5</v>
      </c>
      <c r="Q598" s="115">
        <v>5.0859588240000004</v>
      </c>
      <c r="R598" s="115">
        <v>346.4935486</v>
      </c>
      <c r="S598" s="115">
        <v>9.2925655010000003</v>
      </c>
      <c r="T598" s="115">
        <v>0</v>
      </c>
      <c r="U598" s="115">
        <v>5.5</v>
      </c>
      <c r="V598" s="111">
        <v>0.90694999700000001</v>
      </c>
      <c r="W598" s="115">
        <v>1</v>
      </c>
      <c r="X598" s="18"/>
      <c r="Y598" s="90" t="e">
        <v>#DIV/0!</v>
      </c>
      <c r="Z598" s="116">
        <v>1.4678365135726158E-2</v>
      </c>
      <c r="AA598" s="105" t="s">
        <v>645</v>
      </c>
      <c r="AB598" s="18">
        <v>2</v>
      </c>
      <c r="AC598" s="18"/>
      <c r="AD598" s="18"/>
      <c r="AE598" s="18"/>
      <c r="AF598" s="54" t="s">
        <v>23</v>
      </c>
      <c r="AG598" s="18"/>
      <c r="AH598" s="18"/>
      <c r="AI598" s="18"/>
      <c r="AJ598" s="18"/>
      <c r="AK598" s="18"/>
      <c r="AL598" s="18"/>
      <c r="AM598" s="18"/>
      <c r="AN598" s="18"/>
      <c r="AO598" s="18"/>
      <c r="AP598" s="18"/>
      <c r="AQ598" s="18"/>
      <c r="AR598" s="18"/>
      <c r="AS598" s="18"/>
      <c r="AT598" s="18"/>
      <c r="AU598" s="18"/>
      <c r="AV598" s="18"/>
      <c r="AW598" s="18"/>
      <c r="AX598" s="18"/>
      <c r="AY598" s="18"/>
      <c r="AZ598" s="18"/>
      <c r="BA598" s="18"/>
      <c r="BB598" s="18"/>
      <c r="BC598" s="18"/>
      <c r="BD598" s="110" t="s">
        <v>59</v>
      </c>
      <c r="BE598" s="105" t="s">
        <v>1198</v>
      </c>
      <c r="BF598" s="105">
        <v>1</v>
      </c>
      <c r="BG598" s="105">
        <v>1</v>
      </c>
      <c r="BH598" s="105">
        <v>0.97</v>
      </c>
      <c r="BI598" s="15" t="s">
        <v>1389</v>
      </c>
      <c r="BJ598" s="15">
        <v>1</v>
      </c>
    </row>
    <row r="599" spans="1:62" x14ac:dyDescent="0.25">
      <c r="A599" s="114">
        <f t="shared" si="18"/>
        <v>1</v>
      </c>
      <c r="B599" s="3">
        <v>26.25</v>
      </c>
      <c r="C599" s="3">
        <v>-22.25</v>
      </c>
      <c r="D599" s="3">
        <v>62226</v>
      </c>
      <c r="E599" s="20" t="s">
        <v>522</v>
      </c>
      <c r="F599" s="11">
        <v>598</v>
      </c>
      <c r="G599" s="13"/>
      <c r="H599" s="18" t="s">
        <v>59</v>
      </c>
      <c r="I599" s="18"/>
      <c r="J599" s="18">
        <v>-22.1</v>
      </c>
      <c r="K599" s="18">
        <v>26.3</v>
      </c>
      <c r="L599" s="18">
        <f t="shared" si="19"/>
        <v>0</v>
      </c>
      <c r="M599" s="25">
        <v>9.25</v>
      </c>
      <c r="N599" s="22">
        <v>6</v>
      </c>
      <c r="O599" s="22">
        <v>12.5</v>
      </c>
      <c r="P599" s="22">
        <v>9.25</v>
      </c>
      <c r="Q599" s="115">
        <v>8.7630871189999997</v>
      </c>
      <c r="R599" s="115">
        <v>440.65938690000002</v>
      </c>
      <c r="S599" s="115">
        <v>26.76586829</v>
      </c>
      <c r="T599" s="115">
        <v>0</v>
      </c>
      <c r="U599" s="115">
        <v>5.5</v>
      </c>
      <c r="V599" s="111">
        <v>0.90694999700000001</v>
      </c>
      <c r="W599" s="115">
        <v>1</v>
      </c>
      <c r="X599" s="18">
        <v>500</v>
      </c>
      <c r="Y599" s="90">
        <v>1.8499999999999999E-2</v>
      </c>
      <c r="Z599" s="121">
        <v>1.9886305339830209E-2</v>
      </c>
      <c r="AA599" s="105" t="s">
        <v>748</v>
      </c>
      <c r="AB599" s="18"/>
      <c r="AC599" s="18"/>
      <c r="AD599" s="18"/>
      <c r="AE599" s="18"/>
      <c r="AF599" s="54" t="s">
        <v>422</v>
      </c>
      <c r="AG599" s="18"/>
      <c r="AH599" s="18"/>
      <c r="AI599" s="18">
        <v>0.19800200000000101</v>
      </c>
      <c r="AJ599" s="18">
        <v>140.14999389648401</v>
      </c>
      <c r="AK599" s="18">
        <v>609</v>
      </c>
      <c r="AL599" s="18"/>
      <c r="AM599" s="18"/>
      <c r="AN599" s="18"/>
      <c r="AO599" s="18"/>
      <c r="AP599" s="18"/>
      <c r="AQ599" s="18"/>
      <c r="AR599" s="18">
        <v>50</v>
      </c>
      <c r="AS599" s="18">
        <v>22.138234256926999</v>
      </c>
      <c r="AT599" s="18">
        <v>1408</v>
      </c>
      <c r="AU599" s="18">
        <v>0.35511363636363602</v>
      </c>
      <c r="AV599" s="18">
        <v>1.57080006599426</v>
      </c>
      <c r="AW599" s="18">
        <v>21.514606475830099</v>
      </c>
      <c r="AX599" s="18"/>
      <c r="AY599" s="18"/>
      <c r="AZ599" s="18" t="s">
        <v>447</v>
      </c>
      <c r="BA599" s="18" t="s">
        <v>443</v>
      </c>
      <c r="BB599" s="18"/>
      <c r="BC599" s="18"/>
      <c r="BD599" s="110" t="s">
        <v>59</v>
      </c>
      <c r="BE599" s="105" t="s">
        <v>1198</v>
      </c>
      <c r="BF599" s="105">
        <v>1</v>
      </c>
      <c r="BG599" s="105">
        <v>1</v>
      </c>
      <c r="BH599" s="105">
        <v>0.97</v>
      </c>
      <c r="BI599" s="15" t="s">
        <v>1389</v>
      </c>
      <c r="BJ599" s="15">
        <v>1</v>
      </c>
    </row>
    <row r="600" spans="1:62" x14ac:dyDescent="0.25">
      <c r="A600" s="114">
        <f t="shared" si="18"/>
        <v>1</v>
      </c>
      <c r="B600" s="3">
        <v>26.75</v>
      </c>
      <c r="C600" s="3">
        <v>-22.25</v>
      </c>
      <c r="D600" s="3">
        <v>62227</v>
      </c>
      <c r="E600" s="28" t="s">
        <v>1266</v>
      </c>
      <c r="F600" s="11">
        <v>599</v>
      </c>
      <c r="G600" s="13"/>
      <c r="H600" s="18" t="s">
        <v>59</v>
      </c>
      <c r="I600" s="18"/>
      <c r="J600" s="18">
        <v>-22.42</v>
      </c>
      <c r="K600" s="18">
        <v>26.65</v>
      </c>
      <c r="L600" s="18">
        <f t="shared" si="19"/>
        <v>0</v>
      </c>
      <c r="M600" s="18">
        <v>4</v>
      </c>
      <c r="N600" s="18">
        <v>1</v>
      </c>
      <c r="O600" s="18">
        <v>10</v>
      </c>
      <c r="P600" s="11">
        <v>4</v>
      </c>
      <c r="Q600" s="115">
        <v>7.0329749970000002</v>
      </c>
      <c r="R600" s="115">
        <v>456.87449679999997</v>
      </c>
      <c r="S600" s="115">
        <v>31.913623829999999</v>
      </c>
      <c r="T600" s="115">
        <v>0</v>
      </c>
      <c r="U600" s="115">
        <v>5</v>
      </c>
      <c r="V600" s="111">
        <v>0.40319997099999999</v>
      </c>
      <c r="W600" s="115">
        <v>1</v>
      </c>
      <c r="X600" s="18">
        <v>407.20000697</v>
      </c>
      <c r="Y600" s="90">
        <v>9.8231825430560357E-3</v>
      </c>
      <c r="Z600" s="121">
        <v>1.5393669478839595E-2</v>
      </c>
      <c r="AA600" s="105" t="s">
        <v>607</v>
      </c>
      <c r="AB600" s="18"/>
      <c r="AC600" s="18"/>
      <c r="AD600" s="18" t="s">
        <v>51</v>
      </c>
      <c r="AE600" s="18" t="s">
        <v>102</v>
      </c>
      <c r="AF600" s="54" t="s">
        <v>60</v>
      </c>
      <c r="AG600" s="18" t="s">
        <v>60</v>
      </c>
      <c r="AH600" s="18" t="s">
        <v>25</v>
      </c>
      <c r="AI600" s="18"/>
      <c r="AJ600" s="18"/>
      <c r="AK600" s="18"/>
      <c r="AL600" s="18">
        <v>3</v>
      </c>
      <c r="AM600" s="18" t="s">
        <v>100</v>
      </c>
      <c r="AN600" s="18" t="s">
        <v>101</v>
      </c>
      <c r="AO600" s="18"/>
      <c r="AP600" s="18"/>
      <c r="AQ600" s="18"/>
      <c r="AR600" s="18">
        <v>51.621998886999997</v>
      </c>
      <c r="AS600" s="18"/>
      <c r="AT600" s="18">
        <v>1374.7000310000001</v>
      </c>
      <c r="AU600" s="18">
        <v>0.29710997762000002</v>
      </c>
      <c r="AV600" s="18"/>
      <c r="AW600" s="18"/>
      <c r="AX600" s="18">
        <v>0.39129387934999998</v>
      </c>
      <c r="AY600" s="18" t="s">
        <v>46</v>
      </c>
      <c r="AZ600" s="18" t="s">
        <v>103</v>
      </c>
      <c r="BA600" s="18" t="s">
        <v>32</v>
      </c>
      <c r="BB600" s="18"/>
      <c r="BC600" s="18"/>
      <c r="BD600" s="110" t="s">
        <v>59</v>
      </c>
      <c r="BE600" s="105" t="s">
        <v>1198</v>
      </c>
      <c r="BF600" s="105">
        <v>1</v>
      </c>
      <c r="BG600" s="105">
        <v>1</v>
      </c>
      <c r="BH600" s="105">
        <v>0.96</v>
      </c>
      <c r="BI600" s="15" t="s">
        <v>1389</v>
      </c>
      <c r="BJ600" s="15">
        <v>1</v>
      </c>
    </row>
    <row r="601" spans="1:62" ht="13.8" customHeight="1" x14ac:dyDescent="0.25">
      <c r="A601" s="114">
        <f t="shared" si="18"/>
        <v>1</v>
      </c>
      <c r="B601" s="3">
        <v>133.25</v>
      </c>
      <c r="C601" s="3">
        <v>-22.25</v>
      </c>
      <c r="D601" s="3">
        <v>62297</v>
      </c>
      <c r="E601" s="14" t="s">
        <v>520</v>
      </c>
      <c r="F601" s="11">
        <v>600</v>
      </c>
      <c r="G601" s="13" t="s">
        <v>1082</v>
      </c>
      <c r="H601" s="18"/>
      <c r="I601" s="18"/>
      <c r="J601" s="24">
        <v>-22.41</v>
      </c>
      <c r="K601" s="24">
        <v>133.24</v>
      </c>
      <c r="L601" s="18">
        <f t="shared" si="19"/>
        <v>0</v>
      </c>
      <c r="M601" s="25">
        <v>0.97</v>
      </c>
      <c r="N601" s="22">
        <v>0.1</v>
      </c>
      <c r="O601" s="22">
        <v>6.86</v>
      </c>
      <c r="P601" s="11">
        <v>0.5</v>
      </c>
      <c r="Q601" s="115">
        <v>14.92071142</v>
      </c>
      <c r="R601" s="115">
        <v>343.5076383</v>
      </c>
      <c r="S601" s="115">
        <v>73.039102200000002</v>
      </c>
      <c r="T601" s="115">
        <v>0</v>
      </c>
      <c r="U601" s="115">
        <v>5.75</v>
      </c>
      <c r="V601" s="111">
        <v>0.455812514</v>
      </c>
      <c r="W601" s="115">
        <v>1</v>
      </c>
      <c r="X601" s="18"/>
      <c r="Y601" s="90" t="e">
        <v>#DIV/0!</v>
      </c>
      <c r="Z601" s="121">
        <v>4.3436330815522603E-2</v>
      </c>
      <c r="AA601" s="105" t="s">
        <v>697</v>
      </c>
      <c r="AB601" s="24"/>
      <c r="AC601" s="18"/>
      <c r="AD601" s="18"/>
      <c r="AE601" s="18"/>
      <c r="AF601" s="57"/>
      <c r="AG601" s="18"/>
      <c r="AH601" s="18"/>
      <c r="AI601" s="18"/>
      <c r="AJ601" s="18"/>
      <c r="AK601" s="18"/>
      <c r="AL601" s="18"/>
      <c r="AM601" s="18"/>
      <c r="AN601" s="18"/>
      <c r="AO601" s="18"/>
      <c r="AP601" s="18"/>
      <c r="AQ601" s="18"/>
      <c r="AR601" s="18"/>
      <c r="AS601" s="18"/>
      <c r="AT601" s="18"/>
      <c r="AU601" s="18"/>
      <c r="AV601" s="18"/>
      <c r="AW601" s="18"/>
      <c r="AX601" s="18"/>
      <c r="AY601" s="18"/>
      <c r="AZ601" s="18"/>
      <c r="BA601" s="18"/>
      <c r="BB601" s="18"/>
      <c r="BC601" s="18"/>
      <c r="BD601" s="110" t="s">
        <v>1178</v>
      </c>
      <c r="BE601" s="105" t="s">
        <v>1178</v>
      </c>
      <c r="BF601" s="105">
        <v>1</v>
      </c>
      <c r="BG601" s="105">
        <v>1</v>
      </c>
      <c r="BH601" s="105">
        <v>0.97499999999999998</v>
      </c>
      <c r="BI601" s="15" t="s">
        <v>1389</v>
      </c>
      <c r="BJ601" s="15">
        <v>1</v>
      </c>
    </row>
    <row r="602" spans="1:62" x14ac:dyDescent="0.25">
      <c r="A602" s="114">
        <f t="shared" si="18"/>
        <v>1</v>
      </c>
      <c r="B602" s="3">
        <v>133.75</v>
      </c>
      <c r="C602" s="3">
        <v>-22.25</v>
      </c>
      <c r="D602" s="3">
        <v>62298</v>
      </c>
      <c r="E602" s="14" t="s">
        <v>520</v>
      </c>
      <c r="F602" s="11">
        <v>601</v>
      </c>
      <c r="G602" s="13" t="s">
        <v>1083</v>
      </c>
      <c r="H602" s="18"/>
      <c r="I602" s="18"/>
      <c r="J602" s="24">
        <v>-22.46</v>
      </c>
      <c r="K602" s="24">
        <v>133.72999999999999</v>
      </c>
      <c r="L602" s="18">
        <f t="shared" si="19"/>
        <v>0</v>
      </c>
      <c r="M602" s="25">
        <v>4.7300000000000004</v>
      </c>
      <c r="N602" s="22">
        <v>0.27</v>
      </c>
      <c r="O602" s="22">
        <v>50.31</v>
      </c>
      <c r="P602" s="11">
        <v>1.48</v>
      </c>
      <c r="Q602" s="115">
        <v>13.250406440000001</v>
      </c>
      <c r="R602" s="115">
        <v>309.92244670000002</v>
      </c>
      <c r="S602" s="115">
        <v>63.518956070000002</v>
      </c>
      <c r="T602" s="115">
        <v>0</v>
      </c>
      <c r="U602" s="115">
        <v>5.75</v>
      </c>
      <c r="V602" s="111">
        <v>0.46312502</v>
      </c>
      <c r="W602" s="115">
        <v>1</v>
      </c>
      <c r="X602" s="18"/>
      <c r="Y602" s="90" t="e">
        <v>#DIV/0!</v>
      </c>
      <c r="Z602" s="121">
        <v>4.2753942431174745E-2</v>
      </c>
      <c r="AA602" s="105" t="s">
        <v>697</v>
      </c>
      <c r="AB602" s="24"/>
      <c r="AC602" s="18"/>
      <c r="AD602" s="18"/>
      <c r="AE602" s="18"/>
      <c r="AF602" s="57"/>
      <c r="AG602" s="18"/>
      <c r="AH602" s="18"/>
      <c r="AI602" s="18"/>
      <c r="AJ602" s="18"/>
      <c r="AK602" s="18"/>
      <c r="AL602" s="18"/>
      <c r="AM602" s="18"/>
      <c r="AN602" s="18"/>
      <c r="AO602" s="18"/>
      <c r="AP602" s="18"/>
      <c r="AQ602" s="18"/>
      <c r="AR602" s="18"/>
      <c r="AS602" s="18"/>
      <c r="AT602" s="18"/>
      <c r="AU602" s="18"/>
      <c r="AV602" s="18"/>
      <c r="AW602" s="18"/>
      <c r="AX602" s="18"/>
      <c r="AY602" s="18"/>
      <c r="AZ602" s="18"/>
      <c r="BA602" s="18"/>
      <c r="BB602" s="18"/>
      <c r="BC602" s="18"/>
      <c r="BD602" s="110" t="s">
        <v>1178</v>
      </c>
      <c r="BE602" s="105" t="s">
        <v>1178</v>
      </c>
      <c r="BF602" s="105">
        <v>1</v>
      </c>
      <c r="BG602" s="105">
        <v>1</v>
      </c>
      <c r="BH602" s="105">
        <v>0.97499999999999998</v>
      </c>
      <c r="BI602" s="15" t="s">
        <v>1389</v>
      </c>
      <c r="BJ602" s="15">
        <v>1</v>
      </c>
    </row>
    <row r="603" spans="1:62" x14ac:dyDescent="0.25">
      <c r="A603" s="114">
        <f t="shared" si="18"/>
        <v>1</v>
      </c>
      <c r="B603" s="3">
        <v>18.25</v>
      </c>
      <c r="C603" s="3">
        <v>-22.75</v>
      </c>
      <c r="D603" s="3">
        <v>62401</v>
      </c>
      <c r="E603" s="20" t="s">
        <v>522</v>
      </c>
      <c r="F603" s="11">
        <v>602</v>
      </c>
      <c r="G603" s="13" t="s">
        <v>1061</v>
      </c>
      <c r="H603" s="18"/>
      <c r="I603" s="18"/>
      <c r="J603" s="18">
        <v>-22.6</v>
      </c>
      <c r="K603" s="18">
        <v>18.3</v>
      </c>
      <c r="L603" s="18">
        <f t="shared" si="19"/>
        <v>0</v>
      </c>
      <c r="M603" s="25">
        <v>7.3</v>
      </c>
      <c r="N603" s="22">
        <v>7</v>
      </c>
      <c r="O603" s="22">
        <v>7.6</v>
      </c>
      <c r="P603" s="22">
        <v>7.3</v>
      </c>
      <c r="Q603" s="115">
        <v>2.9295566480000002</v>
      </c>
      <c r="R603" s="115">
        <v>293.16475910000003</v>
      </c>
      <c r="S603" s="115">
        <v>7.4854575519999997</v>
      </c>
      <c r="T603" s="115">
        <v>0.39936320400000003</v>
      </c>
      <c r="U603" s="115">
        <v>5.25</v>
      </c>
      <c r="V603" s="111">
        <v>0.52688997999999998</v>
      </c>
      <c r="W603" s="115">
        <v>1</v>
      </c>
      <c r="X603" s="18">
        <v>409</v>
      </c>
      <c r="Y603" s="90">
        <v>1.7848410757946211E-2</v>
      </c>
      <c r="Z603" s="116">
        <v>9.9928676877541305E-3</v>
      </c>
      <c r="AA603" s="105" t="s">
        <v>681</v>
      </c>
      <c r="AB603" s="18"/>
      <c r="AC603" s="18"/>
      <c r="AD603" s="18"/>
      <c r="AE603" s="18"/>
      <c r="AF603" s="54" t="s">
        <v>524</v>
      </c>
      <c r="AG603" s="18"/>
      <c r="AH603" s="18"/>
      <c r="AI603" s="18">
        <v>0.63861900000000005</v>
      </c>
      <c r="AJ603" s="18">
        <v>103.69400024414099</v>
      </c>
      <c r="AK603" s="18">
        <v>525.52001953125</v>
      </c>
      <c r="AL603" s="18"/>
      <c r="AM603" s="18"/>
      <c r="AN603" s="18"/>
      <c r="AO603" s="18"/>
      <c r="AP603" s="18"/>
      <c r="AQ603" s="18"/>
      <c r="AR603" s="18">
        <v>61</v>
      </c>
      <c r="AS603" s="18">
        <v>21.014649874055401</v>
      </c>
      <c r="AT603" s="18">
        <v>1542</v>
      </c>
      <c r="AU603" s="18">
        <v>0.265239948119326</v>
      </c>
      <c r="AV603" s="18">
        <v>1.5353960990905799</v>
      </c>
      <c r="AW603" s="18">
        <v>23.546777725219702</v>
      </c>
      <c r="AX603" s="18"/>
      <c r="AY603" s="18"/>
      <c r="AZ603" s="18" t="s">
        <v>447</v>
      </c>
      <c r="BA603" s="18" t="s">
        <v>443</v>
      </c>
      <c r="BB603" s="18"/>
      <c r="BC603" s="18"/>
      <c r="BD603" s="110" t="s">
        <v>189</v>
      </c>
      <c r="BE603" s="105" t="s">
        <v>1198</v>
      </c>
      <c r="BF603" s="105">
        <v>1</v>
      </c>
      <c r="BG603" s="105">
        <v>1</v>
      </c>
      <c r="BH603" s="105">
        <v>0.96499999999999997</v>
      </c>
      <c r="BI603" s="15" t="s">
        <v>1389</v>
      </c>
      <c r="BJ603" s="15">
        <v>1</v>
      </c>
    </row>
    <row r="604" spans="1:62" x14ac:dyDescent="0.25">
      <c r="A604" s="114">
        <f t="shared" si="18"/>
        <v>1</v>
      </c>
      <c r="B604" s="3">
        <v>23.75</v>
      </c>
      <c r="C604" s="3">
        <v>-22.75</v>
      </c>
      <c r="D604" s="3">
        <v>62412</v>
      </c>
      <c r="E604" s="105" t="s">
        <v>1391</v>
      </c>
      <c r="F604" s="11">
        <v>603</v>
      </c>
      <c r="G604" s="105" t="s">
        <v>1434</v>
      </c>
      <c r="H604" s="18" t="s">
        <v>59</v>
      </c>
      <c r="I604" s="105" t="s">
        <v>1420</v>
      </c>
      <c r="J604" s="123">
        <v>-22.75</v>
      </c>
      <c r="K604" s="123">
        <v>23.75</v>
      </c>
      <c r="L604" s="18">
        <f t="shared" si="19"/>
        <v>0</v>
      </c>
      <c r="M604" s="105">
        <v>1</v>
      </c>
      <c r="P604" s="131"/>
      <c r="Q604" s="105">
        <v>4.3370678099999997</v>
      </c>
      <c r="R604" s="105">
        <v>381.6996997</v>
      </c>
      <c r="S604" s="105">
        <v>8.6772404929999993</v>
      </c>
      <c r="T604" s="105">
        <v>0</v>
      </c>
      <c r="U604" s="105">
        <v>5.5</v>
      </c>
      <c r="V604" s="105">
        <v>0.91664993800000005</v>
      </c>
      <c r="W604" s="105">
        <v>1</v>
      </c>
      <c r="X604" s="105">
        <v>350</v>
      </c>
      <c r="Y604" s="90">
        <v>2.8571428571428571E-3</v>
      </c>
      <c r="Z604" s="116">
        <v>1.1362513027976019E-2</v>
      </c>
      <c r="AA604" s="105" t="s">
        <v>1459</v>
      </c>
      <c r="AE604" s="105" t="s">
        <v>1450</v>
      </c>
      <c r="BD604" s="110" t="s">
        <v>59</v>
      </c>
      <c r="BE604" s="105" t="s">
        <v>1198</v>
      </c>
      <c r="BF604" s="105">
        <v>1</v>
      </c>
      <c r="BG604" s="105">
        <v>1</v>
      </c>
      <c r="BH604" s="105">
        <v>0.97</v>
      </c>
      <c r="BI604" s="15" t="s">
        <v>1389</v>
      </c>
      <c r="BJ604" s="15">
        <v>1</v>
      </c>
    </row>
    <row r="605" spans="1:62" x14ac:dyDescent="0.25">
      <c r="A605" s="114">
        <f t="shared" si="18"/>
        <v>1</v>
      </c>
      <c r="B605" s="3">
        <v>26.75</v>
      </c>
      <c r="C605" s="3">
        <v>-22.75</v>
      </c>
      <c r="D605" s="3">
        <v>62418</v>
      </c>
      <c r="E605" s="105" t="s">
        <v>1391</v>
      </c>
      <c r="F605" s="11">
        <v>604</v>
      </c>
      <c r="G605" s="105" t="s">
        <v>1434</v>
      </c>
      <c r="H605" s="18" t="s">
        <v>59</v>
      </c>
      <c r="I605" s="105" t="s">
        <v>1415</v>
      </c>
      <c r="J605" s="123">
        <v>-22.75</v>
      </c>
      <c r="K605" s="123">
        <v>26.75</v>
      </c>
      <c r="L605" s="18">
        <f t="shared" si="19"/>
        <v>0</v>
      </c>
      <c r="M605" s="105">
        <v>10</v>
      </c>
      <c r="P605" s="131"/>
      <c r="Q605" s="105">
        <v>5.1254473059999999</v>
      </c>
      <c r="R605" s="105">
        <v>453.32206259999998</v>
      </c>
      <c r="S605" s="105">
        <v>24.907758229999999</v>
      </c>
      <c r="T605" s="105">
        <v>0</v>
      </c>
      <c r="U605" s="105">
        <v>4.3</v>
      </c>
      <c r="V605" s="105">
        <v>0.37462499700000002</v>
      </c>
      <c r="W605" s="105">
        <v>1</v>
      </c>
      <c r="X605" s="105">
        <v>440</v>
      </c>
      <c r="Y605" s="90">
        <v>2.2727272727272728E-2</v>
      </c>
      <c r="Z605" s="116">
        <v>1.1306414861753504E-2</v>
      </c>
      <c r="AA605" s="105" t="s">
        <v>1457</v>
      </c>
      <c r="AE605" s="105" t="s">
        <v>1450</v>
      </c>
      <c r="BD605" s="110" t="s">
        <v>59</v>
      </c>
      <c r="BE605" s="105" t="s">
        <v>1198</v>
      </c>
      <c r="BF605" s="105">
        <v>1</v>
      </c>
      <c r="BG605" s="105">
        <v>1</v>
      </c>
      <c r="BH605" s="105">
        <v>0.92500000000000004</v>
      </c>
      <c r="BI605" s="15" t="s">
        <v>1389</v>
      </c>
      <c r="BJ605" s="15">
        <v>0</v>
      </c>
    </row>
    <row r="606" spans="1:62" x14ac:dyDescent="0.25">
      <c r="A606" s="114">
        <f t="shared" si="18"/>
        <v>1</v>
      </c>
      <c r="B606" s="3">
        <v>133.25</v>
      </c>
      <c r="C606" s="3">
        <v>-22.75</v>
      </c>
      <c r="D606" s="3">
        <v>62486</v>
      </c>
      <c r="E606" s="14" t="s">
        <v>520</v>
      </c>
      <c r="F606" s="11">
        <v>605</v>
      </c>
      <c r="G606" s="13"/>
      <c r="H606" s="18"/>
      <c r="I606" s="18"/>
      <c r="J606" s="24">
        <v>-22.54</v>
      </c>
      <c r="K606" s="24">
        <v>133.31</v>
      </c>
      <c r="L606" s="18">
        <f t="shared" si="19"/>
        <v>0</v>
      </c>
      <c r="M606" s="18">
        <v>0.45</v>
      </c>
      <c r="N606" s="22"/>
      <c r="O606" s="22"/>
      <c r="P606" s="11">
        <v>0.45</v>
      </c>
      <c r="Q606" s="115">
        <v>13.725532940000001</v>
      </c>
      <c r="R606" s="115">
        <v>329.12003240000001</v>
      </c>
      <c r="S606" s="115">
        <v>72.146261100000004</v>
      </c>
      <c r="T606" s="115">
        <v>0</v>
      </c>
      <c r="U606" s="115">
        <v>5.5</v>
      </c>
      <c r="V606" s="111">
        <v>0.43892496800000003</v>
      </c>
      <c r="W606" s="115">
        <v>1</v>
      </c>
      <c r="X606" s="18"/>
      <c r="Y606" s="90" t="e">
        <v>#DIV/0!</v>
      </c>
      <c r="Z606" s="121">
        <v>4.1703729925519607E-2</v>
      </c>
      <c r="AA606" s="105" t="s">
        <v>697</v>
      </c>
      <c r="AB606" s="24"/>
      <c r="AC606" s="18"/>
      <c r="AD606" s="18"/>
      <c r="AE606" s="18"/>
      <c r="AF606" s="57"/>
      <c r="AG606" s="18"/>
      <c r="AH606" s="18"/>
      <c r="AI606" s="18"/>
      <c r="AJ606" s="18"/>
      <c r="AK606" s="18"/>
      <c r="AL606" s="18"/>
      <c r="AM606" s="18"/>
      <c r="AN606" s="18"/>
      <c r="AO606" s="18"/>
      <c r="AP606" s="18"/>
      <c r="AQ606" s="18"/>
      <c r="AR606" s="18"/>
      <c r="AS606" s="18"/>
      <c r="AT606" s="18"/>
      <c r="AU606" s="18"/>
      <c r="AV606" s="18"/>
      <c r="AW606" s="18"/>
      <c r="AX606" s="18"/>
      <c r="AY606" s="18"/>
      <c r="AZ606" s="18"/>
      <c r="BA606" s="18"/>
      <c r="BB606" s="18"/>
      <c r="BC606" s="18"/>
      <c r="BD606" s="110" t="s">
        <v>1178</v>
      </c>
      <c r="BE606" s="105" t="s">
        <v>1178</v>
      </c>
      <c r="BF606" s="105">
        <v>1</v>
      </c>
      <c r="BG606" s="105">
        <v>1</v>
      </c>
      <c r="BH606" s="105">
        <v>0.97</v>
      </c>
      <c r="BI606" s="15" t="s">
        <v>1389</v>
      </c>
      <c r="BJ606" s="15">
        <v>1</v>
      </c>
    </row>
    <row r="607" spans="1:62" x14ac:dyDescent="0.25">
      <c r="A607" s="114">
        <f t="shared" si="18"/>
        <v>1</v>
      </c>
      <c r="B607" s="3">
        <v>133.75</v>
      </c>
      <c r="C607" s="3">
        <v>-22.75</v>
      </c>
      <c r="D607" s="3">
        <v>62487</v>
      </c>
      <c r="E607" s="14" t="s">
        <v>520</v>
      </c>
      <c r="F607" s="11">
        <v>606</v>
      </c>
      <c r="G607" s="13" t="s">
        <v>1101</v>
      </c>
      <c r="H607" s="18"/>
      <c r="I607" s="18"/>
      <c r="J607" s="24">
        <v>-22.52</v>
      </c>
      <c r="K607" s="24">
        <v>133.68</v>
      </c>
      <c r="L607" s="18">
        <f t="shared" si="19"/>
        <v>0</v>
      </c>
      <c r="M607" s="25">
        <v>0.57400000000000007</v>
      </c>
      <c r="N607" s="22">
        <v>0.2</v>
      </c>
      <c r="O607" s="22">
        <v>1.21</v>
      </c>
      <c r="P607" s="11">
        <v>0.41</v>
      </c>
      <c r="Q607" s="115">
        <v>11.104271860000001</v>
      </c>
      <c r="R607" s="115">
        <v>328.43963029999998</v>
      </c>
      <c r="S607" s="115">
        <v>62.148679129999998</v>
      </c>
      <c r="T607" s="115">
        <v>0</v>
      </c>
      <c r="U607" s="115">
        <v>5.5</v>
      </c>
      <c r="V607" s="111">
        <v>0.44377496799999999</v>
      </c>
      <c r="W607" s="115">
        <v>1</v>
      </c>
      <c r="X607" s="18"/>
      <c r="Y607" s="90" t="e">
        <v>#DIV/0!</v>
      </c>
      <c r="Z607" s="121">
        <v>3.3809171708157962E-2</v>
      </c>
      <c r="AA607" s="105" t="s">
        <v>697</v>
      </c>
      <c r="AB607" s="24"/>
      <c r="AC607" s="18"/>
      <c r="AD607" s="18"/>
      <c r="AE607" s="18"/>
      <c r="AF607" s="57"/>
      <c r="AG607" s="18"/>
      <c r="AH607" s="18"/>
      <c r="AI607" s="18"/>
      <c r="AJ607" s="18"/>
      <c r="AK607" s="18"/>
      <c r="AL607" s="18"/>
      <c r="AM607" s="18"/>
      <c r="AN607" s="18"/>
      <c r="AO607" s="18"/>
      <c r="AP607" s="18"/>
      <c r="AQ607" s="18"/>
      <c r="AR607" s="18"/>
      <c r="AS607" s="18"/>
      <c r="AT607" s="18"/>
      <c r="AU607" s="18"/>
      <c r="AV607" s="18"/>
      <c r="AW607" s="18"/>
      <c r="AX607" s="18"/>
      <c r="AY607" s="18"/>
      <c r="AZ607" s="18"/>
      <c r="BA607" s="18"/>
      <c r="BB607" s="18"/>
      <c r="BC607" s="18"/>
      <c r="BD607" s="110" t="s">
        <v>1178</v>
      </c>
      <c r="BE607" s="105" t="s">
        <v>1178</v>
      </c>
      <c r="BF607" s="105">
        <v>1</v>
      </c>
      <c r="BG607" s="105">
        <v>1</v>
      </c>
      <c r="BH607" s="105">
        <v>0.97</v>
      </c>
      <c r="BI607" s="15" t="s">
        <v>1389</v>
      </c>
      <c r="BJ607" s="15">
        <v>1</v>
      </c>
    </row>
    <row r="608" spans="1:62" x14ac:dyDescent="0.25">
      <c r="A608" s="114">
        <f t="shared" si="18"/>
        <v>1</v>
      </c>
      <c r="B608" s="3">
        <v>148.25</v>
      </c>
      <c r="C608" s="3">
        <v>-22.75</v>
      </c>
      <c r="D608" s="3">
        <v>62516</v>
      </c>
      <c r="E608" s="14" t="s">
        <v>520</v>
      </c>
      <c r="F608" s="11">
        <v>607</v>
      </c>
      <c r="G608" s="13"/>
      <c r="H608" s="18"/>
      <c r="I608" s="18"/>
      <c r="J608" s="24">
        <v>-22.54</v>
      </c>
      <c r="K608" s="24">
        <v>148.49</v>
      </c>
      <c r="L608" s="18">
        <f t="shared" si="19"/>
        <v>0</v>
      </c>
      <c r="M608" s="25">
        <v>9.1</v>
      </c>
      <c r="N608" s="22">
        <v>0.2</v>
      </c>
      <c r="O608" s="22">
        <v>18</v>
      </c>
      <c r="P608" s="22">
        <v>9.1</v>
      </c>
      <c r="Q608" s="115">
        <v>14.187799310000001</v>
      </c>
      <c r="R608" s="115">
        <v>600.41279880000002</v>
      </c>
      <c r="S608" s="115">
        <v>61.002670080000001</v>
      </c>
      <c r="T608" s="115">
        <v>0</v>
      </c>
      <c r="U608" s="115">
        <v>4.5</v>
      </c>
      <c r="V608" s="111">
        <v>0.60514998399999997</v>
      </c>
      <c r="W608" s="115">
        <v>1</v>
      </c>
      <c r="X608" s="18"/>
      <c r="Y608" s="90" t="e">
        <v>#DIV/0!</v>
      </c>
      <c r="Z608" s="121">
        <v>2.3630074744387265E-2</v>
      </c>
      <c r="AA608" s="105" t="s">
        <v>697</v>
      </c>
      <c r="AB608" s="24"/>
      <c r="AC608" s="18"/>
      <c r="AD608" s="18"/>
      <c r="AE608" s="18"/>
      <c r="AF608" s="57"/>
      <c r="AG608" s="18"/>
      <c r="AH608" s="18"/>
      <c r="AI608" s="18"/>
      <c r="AJ608" s="18"/>
      <c r="AK608" s="18"/>
      <c r="AL608" s="18"/>
      <c r="AM608" s="18"/>
      <c r="AN608" s="18"/>
      <c r="AO608" s="18"/>
      <c r="AP608" s="18"/>
      <c r="AQ608" s="18"/>
      <c r="AR608" s="18"/>
      <c r="AS608" s="18"/>
      <c r="AT608" s="18"/>
      <c r="AU608" s="18"/>
      <c r="AV608" s="18"/>
      <c r="AW608" s="18"/>
      <c r="AX608" s="18"/>
      <c r="AY608" s="18"/>
      <c r="AZ608" s="18"/>
      <c r="BA608" s="18"/>
      <c r="BB608" s="18"/>
      <c r="BC608" s="18"/>
      <c r="BD608" s="110" t="s">
        <v>1178</v>
      </c>
      <c r="BE608" s="105" t="s">
        <v>1178</v>
      </c>
      <c r="BF608" s="105">
        <v>1</v>
      </c>
      <c r="BG608" s="105">
        <v>1</v>
      </c>
      <c r="BH608" s="105">
        <v>0.95</v>
      </c>
      <c r="BI608" s="15" t="s">
        <v>1389</v>
      </c>
      <c r="BJ608" s="15">
        <v>0</v>
      </c>
    </row>
    <row r="609" spans="1:62" x14ac:dyDescent="0.25">
      <c r="A609" s="114">
        <f t="shared" si="18"/>
        <v>1</v>
      </c>
      <c r="B609" s="3">
        <v>148.75</v>
      </c>
      <c r="C609" s="3">
        <v>-22.75</v>
      </c>
      <c r="D609" s="3">
        <v>62517</v>
      </c>
      <c r="E609" s="20" t="s">
        <v>522</v>
      </c>
      <c r="F609" s="11">
        <v>608</v>
      </c>
      <c r="G609" s="13"/>
      <c r="H609" s="18"/>
      <c r="I609" s="18"/>
      <c r="J609" s="18">
        <v>-22.9</v>
      </c>
      <c r="K609" s="18">
        <v>148.9</v>
      </c>
      <c r="L609" s="18">
        <f t="shared" si="19"/>
        <v>0</v>
      </c>
      <c r="M609" s="25">
        <v>9.1</v>
      </c>
      <c r="N609" s="22">
        <v>0.2</v>
      </c>
      <c r="O609" s="22">
        <v>18</v>
      </c>
      <c r="P609" s="22">
        <v>9.1</v>
      </c>
      <c r="Q609" s="115">
        <v>25.612603790000001</v>
      </c>
      <c r="R609" s="115">
        <v>625.46763209999995</v>
      </c>
      <c r="S609" s="115">
        <v>69.230645170000003</v>
      </c>
      <c r="T609" s="115">
        <v>0</v>
      </c>
      <c r="U609" s="115">
        <v>4.0999999999999996</v>
      </c>
      <c r="V609" s="111">
        <v>0.868499935</v>
      </c>
      <c r="W609" s="115">
        <v>1</v>
      </c>
      <c r="X609" s="18">
        <v>580</v>
      </c>
      <c r="Y609" s="90">
        <v>1.5689655172413792E-2</v>
      </c>
      <c r="Z609" s="121">
        <v>4.0949527156537893E-2</v>
      </c>
      <c r="AA609" s="105" t="s">
        <v>759</v>
      </c>
      <c r="AB609" s="18"/>
      <c r="AC609" s="18"/>
      <c r="AD609" s="18"/>
      <c r="AE609" s="18"/>
      <c r="AF609" s="54" t="s">
        <v>422</v>
      </c>
      <c r="AG609" s="18"/>
      <c r="AH609" s="18"/>
      <c r="AI609" s="18">
        <v>0.15818000000000201</v>
      </c>
      <c r="AJ609" s="18">
        <v>42.191898345947301</v>
      </c>
      <c r="AK609" s="18">
        <v>492.0400390625</v>
      </c>
      <c r="AL609" s="18"/>
      <c r="AM609" s="18"/>
      <c r="AN609" s="18"/>
      <c r="AO609" s="18"/>
      <c r="AP609" s="18"/>
      <c r="AQ609" s="18"/>
      <c r="AR609" s="18">
        <v>79</v>
      </c>
      <c r="AS609" s="18">
        <v>23.042652392947101</v>
      </c>
      <c r="AT609" s="18">
        <v>1621</v>
      </c>
      <c r="AU609" s="18">
        <v>0.35780382479950601</v>
      </c>
      <c r="AV609" s="18">
        <v>1.6320440769195601</v>
      </c>
      <c r="AW609" s="18">
        <v>34.617416381835902</v>
      </c>
      <c r="AX609" s="18"/>
      <c r="AY609" s="18"/>
      <c r="AZ609" s="18" t="s">
        <v>436</v>
      </c>
      <c r="BA609" s="18" t="s">
        <v>443</v>
      </c>
      <c r="BB609" s="18"/>
      <c r="BC609" s="18"/>
      <c r="BD609" s="110" t="s">
        <v>1178</v>
      </c>
      <c r="BE609" s="105" t="s">
        <v>1178</v>
      </c>
      <c r="BF609" s="105">
        <v>1</v>
      </c>
      <c r="BG609" s="105">
        <v>1</v>
      </c>
      <c r="BH609" s="105">
        <v>0.9</v>
      </c>
      <c r="BI609" s="15" t="s">
        <v>1389</v>
      </c>
      <c r="BJ609" s="15">
        <v>0</v>
      </c>
    </row>
    <row r="610" spans="1:62" x14ac:dyDescent="0.25">
      <c r="A610" s="114">
        <f t="shared" si="18"/>
        <v>1</v>
      </c>
      <c r="B610" s="3">
        <v>21.25</v>
      </c>
      <c r="C610" s="3">
        <v>-23.25</v>
      </c>
      <c r="D610" s="3">
        <v>62595</v>
      </c>
      <c r="E610" s="105" t="s">
        <v>1391</v>
      </c>
      <c r="F610" s="11">
        <v>609</v>
      </c>
      <c r="G610" s="105" t="s">
        <v>1434</v>
      </c>
      <c r="H610" s="18" t="s">
        <v>59</v>
      </c>
      <c r="I610" s="105" t="s">
        <v>1421</v>
      </c>
      <c r="J610" s="123">
        <v>-23.25</v>
      </c>
      <c r="K610" s="123">
        <v>21.25</v>
      </c>
      <c r="L610" s="18">
        <f t="shared" si="19"/>
        <v>0</v>
      </c>
      <c r="M610" s="105">
        <v>1</v>
      </c>
      <c r="P610" s="131"/>
      <c r="Q610" s="105">
        <v>6.4580204429999997</v>
      </c>
      <c r="R610" s="105">
        <v>318.1638279</v>
      </c>
      <c r="S610" s="105">
        <v>15.85690982</v>
      </c>
      <c r="T610" s="105">
        <v>0</v>
      </c>
      <c r="U610" s="105">
        <v>5.5</v>
      </c>
      <c r="V610" s="105">
        <v>0.88754993699999996</v>
      </c>
      <c r="W610" s="105">
        <v>1</v>
      </c>
      <c r="X610" s="105">
        <v>350</v>
      </c>
      <c r="Y610" s="90">
        <v>2.8571428571428571E-3</v>
      </c>
      <c r="Z610" s="116">
        <v>2.0297783328886137E-2</v>
      </c>
      <c r="AA610" s="105" t="s">
        <v>1459</v>
      </c>
      <c r="AE610" s="105" t="s">
        <v>1450</v>
      </c>
      <c r="BD610" s="110" t="s">
        <v>59</v>
      </c>
      <c r="BE610" s="105" t="s">
        <v>1198</v>
      </c>
      <c r="BF610" s="105">
        <v>1</v>
      </c>
      <c r="BG610" s="105">
        <v>1</v>
      </c>
      <c r="BH610" s="105">
        <v>0.97</v>
      </c>
      <c r="BI610" s="15" t="s">
        <v>1389</v>
      </c>
      <c r="BJ610" s="15">
        <v>1</v>
      </c>
    </row>
    <row r="611" spans="1:62" s="27" customFormat="1" x14ac:dyDescent="0.25">
      <c r="A611" s="167">
        <f t="shared" si="18"/>
        <v>1</v>
      </c>
      <c r="B611" s="3">
        <v>23.25</v>
      </c>
      <c r="C611" s="3">
        <v>-23.25</v>
      </c>
      <c r="D611" s="3">
        <v>62599</v>
      </c>
      <c r="E611" s="195" t="s">
        <v>520</v>
      </c>
      <c r="F611" s="11">
        <v>610</v>
      </c>
      <c r="G611" s="13" t="s">
        <v>1641</v>
      </c>
      <c r="H611" s="13" t="s">
        <v>59</v>
      </c>
      <c r="I611" s="13" t="s">
        <v>1638</v>
      </c>
      <c r="J611" s="31">
        <v>-23.039300000000001</v>
      </c>
      <c r="K611" s="31">
        <v>23.027339999999999</v>
      </c>
      <c r="L611" s="18">
        <f t="shared" si="19"/>
        <v>0</v>
      </c>
      <c r="M611" s="37">
        <v>5</v>
      </c>
      <c r="N611" s="38">
        <v>1</v>
      </c>
      <c r="O611" s="38">
        <v>5</v>
      </c>
      <c r="P611" s="38">
        <v>3</v>
      </c>
      <c r="Q611" s="154">
        <v>10.70349481</v>
      </c>
      <c r="R611" s="154">
        <v>390.7850894</v>
      </c>
      <c r="S611" s="154">
        <v>31.670962769999999</v>
      </c>
      <c r="T611" s="154">
        <v>0</v>
      </c>
      <c r="U611" s="154">
        <v>5.5</v>
      </c>
      <c r="V611" s="155">
        <v>0.90209996699999995</v>
      </c>
      <c r="W611" s="154">
        <v>1</v>
      </c>
      <c r="X611" s="13">
        <v>450</v>
      </c>
      <c r="Y611" s="94" t="e">
        <v>#DIV/0!</v>
      </c>
      <c r="Z611" s="156">
        <v>2.7389721606173173E-2</v>
      </c>
      <c r="AA611" s="27" t="s">
        <v>1639</v>
      </c>
      <c r="AB611" s="31"/>
      <c r="AC611" s="13"/>
      <c r="AD611" s="13"/>
      <c r="AE611" s="13"/>
      <c r="AF611" s="198"/>
      <c r="AG611" s="13"/>
      <c r="AH611" s="13"/>
      <c r="AI611" s="13"/>
      <c r="AJ611" s="13"/>
      <c r="AK611" s="13"/>
      <c r="AL611" s="13"/>
      <c r="AM611" s="13"/>
      <c r="AN611" s="13"/>
      <c r="AO611" s="13"/>
      <c r="AP611" s="13"/>
      <c r="AQ611" s="13"/>
      <c r="AR611" s="13"/>
      <c r="AS611" s="13"/>
      <c r="AT611" s="13"/>
      <c r="AU611" s="13"/>
      <c r="AV611" s="13"/>
      <c r="AW611" s="13"/>
      <c r="AX611" s="13"/>
      <c r="AY611" s="13"/>
      <c r="AZ611" s="13"/>
      <c r="BA611" s="13"/>
      <c r="BB611" s="13"/>
      <c r="BC611" s="13"/>
      <c r="BD611" s="167" t="s">
        <v>59</v>
      </c>
      <c r="BE611" s="27" t="s">
        <v>1198</v>
      </c>
      <c r="BF611" s="27">
        <v>1</v>
      </c>
      <c r="BG611" s="27">
        <v>1</v>
      </c>
      <c r="BH611" s="27">
        <v>0.97</v>
      </c>
      <c r="BI611" s="27" t="s">
        <v>1389</v>
      </c>
      <c r="BJ611" s="27">
        <v>1</v>
      </c>
    </row>
    <row r="612" spans="1:62" x14ac:dyDescent="0.25">
      <c r="A612" s="114">
        <f t="shared" si="18"/>
        <v>1</v>
      </c>
      <c r="B612" s="3">
        <v>23.75</v>
      </c>
      <c r="C612" s="3">
        <v>-23.25</v>
      </c>
      <c r="D612" s="3">
        <v>62600</v>
      </c>
      <c r="E612" s="28" t="s">
        <v>1266</v>
      </c>
      <c r="F612" s="11">
        <v>611</v>
      </c>
      <c r="G612" s="13" t="s">
        <v>1637</v>
      </c>
      <c r="H612" s="18" t="s">
        <v>59</v>
      </c>
      <c r="I612" s="18" t="s">
        <v>1636</v>
      </c>
      <c r="J612" s="18">
        <v>-23.17</v>
      </c>
      <c r="K612" s="18">
        <v>23.96</v>
      </c>
      <c r="L612" s="18">
        <f t="shared" si="19"/>
        <v>0</v>
      </c>
      <c r="M612" s="18">
        <v>0.5</v>
      </c>
      <c r="N612" s="18">
        <v>0</v>
      </c>
      <c r="O612" s="18">
        <v>0.6</v>
      </c>
      <c r="P612" s="11">
        <v>0.5</v>
      </c>
      <c r="Q612" s="115">
        <v>10.608304670000001</v>
      </c>
      <c r="R612" s="115">
        <v>401.19257909999999</v>
      </c>
      <c r="S612" s="115">
        <v>28.37990821</v>
      </c>
      <c r="T612" s="115">
        <v>0</v>
      </c>
      <c r="U612" s="115">
        <v>5.5</v>
      </c>
      <c r="V612" s="111">
        <v>0.90209996699999995</v>
      </c>
      <c r="W612" s="115">
        <v>1</v>
      </c>
      <c r="X612" s="18">
        <v>326.62000517000001</v>
      </c>
      <c r="Y612" s="90">
        <v>1.5308309108003312E-3</v>
      </c>
      <c r="Z612" s="121">
        <v>2.6441926438931621E-2</v>
      </c>
      <c r="AA612" s="105" t="s">
        <v>645</v>
      </c>
      <c r="AB612" s="18"/>
      <c r="AC612" s="18"/>
      <c r="AD612" s="18" t="s">
        <v>36</v>
      </c>
      <c r="AE612" s="18" t="s">
        <v>301</v>
      </c>
      <c r="AF612" s="54" t="s">
        <v>23</v>
      </c>
      <c r="AG612" s="18" t="s">
        <v>60</v>
      </c>
      <c r="AH612" s="18" t="s">
        <v>61</v>
      </c>
      <c r="AI612" s="18"/>
      <c r="AJ612" s="18"/>
      <c r="AK612" s="18"/>
      <c r="AL612" s="18">
        <v>3</v>
      </c>
      <c r="AM612" s="18" t="s">
        <v>298</v>
      </c>
      <c r="AN612" s="18" t="s">
        <v>299</v>
      </c>
      <c r="AO612" s="18"/>
      <c r="AP612" s="18"/>
      <c r="AQ612" s="18"/>
      <c r="AR612" s="18">
        <v>47.61199886</v>
      </c>
      <c r="AS612" s="18"/>
      <c r="AT612" s="18">
        <v>1397.2266946</v>
      </c>
      <c r="AU612" s="18">
        <v>0.23447485844999999</v>
      </c>
      <c r="AV612" s="18"/>
      <c r="AW612" s="18"/>
      <c r="AX612" s="18">
        <v>0.27921943664999999</v>
      </c>
      <c r="AY612" s="18" t="s">
        <v>46</v>
      </c>
      <c r="AZ612" s="18" t="s">
        <v>66</v>
      </c>
      <c r="BA612" s="18" t="s">
        <v>32</v>
      </c>
      <c r="BB612" s="18"/>
      <c r="BC612" s="18"/>
      <c r="BD612" s="110" t="s">
        <v>59</v>
      </c>
      <c r="BE612" s="105" t="s">
        <v>1198</v>
      </c>
      <c r="BF612" s="105">
        <v>1</v>
      </c>
      <c r="BG612" s="105">
        <v>1</v>
      </c>
      <c r="BH612" s="105">
        <v>0.97</v>
      </c>
      <c r="BI612" s="15" t="s">
        <v>1389</v>
      </c>
      <c r="BJ612" s="15">
        <v>1</v>
      </c>
    </row>
    <row r="613" spans="1:62" x14ac:dyDescent="0.25">
      <c r="A613" s="114">
        <f t="shared" si="18"/>
        <v>1</v>
      </c>
      <c r="B613" s="3">
        <v>29.25</v>
      </c>
      <c r="C613" s="3">
        <v>-23.25</v>
      </c>
      <c r="D613" s="3">
        <v>62611</v>
      </c>
      <c r="E613" s="28" t="s">
        <v>1266</v>
      </c>
      <c r="F613" s="11">
        <v>612</v>
      </c>
      <c r="G613" s="13"/>
      <c r="H613" s="18" t="s">
        <v>68</v>
      </c>
      <c r="I613" s="18"/>
      <c r="J613" s="18">
        <v>-23.37</v>
      </c>
      <c r="K613" s="18">
        <v>29.32</v>
      </c>
      <c r="L613" s="18">
        <f t="shared" si="19"/>
        <v>0</v>
      </c>
      <c r="M613" s="18">
        <v>5</v>
      </c>
      <c r="N613" s="18">
        <v>1</v>
      </c>
      <c r="O613" s="18">
        <v>10</v>
      </c>
      <c r="P613" s="11">
        <v>5</v>
      </c>
      <c r="Q613" s="115">
        <v>7.3590144960000003</v>
      </c>
      <c r="R613" s="115">
        <v>396.01970310000002</v>
      </c>
      <c r="S613" s="115">
        <v>31.748185280000001</v>
      </c>
      <c r="T613" s="115">
        <v>0</v>
      </c>
      <c r="U613" s="115">
        <v>5.25</v>
      </c>
      <c r="V613" s="111">
        <v>0.34016248599999999</v>
      </c>
      <c r="W613" s="115">
        <v>1</v>
      </c>
      <c r="X613" s="18">
        <v>404.22000711999999</v>
      </c>
      <c r="Y613" s="90">
        <v>1.2369501538590741E-2</v>
      </c>
      <c r="Z613" s="121">
        <v>1.8582445363168155E-2</v>
      </c>
      <c r="AA613" s="105" t="s">
        <v>288</v>
      </c>
      <c r="AB613" s="18"/>
      <c r="AC613" s="18"/>
      <c r="AD613" s="18" t="s">
        <v>51</v>
      </c>
      <c r="AE613" s="18" t="s">
        <v>314</v>
      </c>
      <c r="AF613" s="54" t="s">
        <v>23</v>
      </c>
      <c r="AG613" s="18" t="s">
        <v>60</v>
      </c>
      <c r="AH613" s="18" t="s">
        <v>25</v>
      </c>
      <c r="AI613" s="18"/>
      <c r="AJ613" s="18"/>
      <c r="AK613" s="18"/>
      <c r="AL613" s="18">
        <v>1</v>
      </c>
      <c r="AM613" s="18" t="s">
        <v>286</v>
      </c>
      <c r="AN613" s="18" t="s">
        <v>313</v>
      </c>
      <c r="AO613" s="18"/>
      <c r="AP613" s="18"/>
      <c r="AQ613" s="18"/>
      <c r="AR613" s="18">
        <v>57.688998795000003</v>
      </c>
      <c r="AS613" s="18"/>
      <c r="AT613" s="18">
        <v>1424.8500280000001</v>
      </c>
      <c r="AU613" s="18">
        <v>0.28531335468000002</v>
      </c>
      <c r="AV613" s="18"/>
      <c r="AW613" s="18"/>
      <c r="AX613" s="18">
        <v>0.34449943900000002</v>
      </c>
      <c r="AY613" s="18" t="s">
        <v>27</v>
      </c>
      <c r="AZ613" s="18" t="s">
        <v>111</v>
      </c>
      <c r="BA613" s="18" t="s">
        <v>54</v>
      </c>
      <c r="BB613" s="18"/>
      <c r="BC613" s="18"/>
      <c r="BD613" s="110" t="s">
        <v>68</v>
      </c>
      <c r="BE613" s="105" t="s">
        <v>1198</v>
      </c>
      <c r="BF613" s="105">
        <v>1</v>
      </c>
      <c r="BG613" s="105">
        <v>1</v>
      </c>
      <c r="BH613" s="105">
        <v>0.96499999999999997</v>
      </c>
      <c r="BI613" s="15" t="s">
        <v>1389</v>
      </c>
      <c r="BJ613" s="15">
        <v>1</v>
      </c>
    </row>
    <row r="614" spans="1:62" x14ac:dyDescent="0.25">
      <c r="A614" s="114">
        <f t="shared" si="18"/>
        <v>1</v>
      </c>
      <c r="B614" s="3">
        <v>30.25</v>
      </c>
      <c r="C614" s="3">
        <v>-23.25</v>
      </c>
      <c r="D614" s="3">
        <v>62613</v>
      </c>
      <c r="E614" s="28" t="s">
        <v>1266</v>
      </c>
      <c r="F614" s="11">
        <v>613</v>
      </c>
      <c r="G614" s="13"/>
      <c r="H614" s="18" t="s">
        <v>68</v>
      </c>
      <c r="I614" s="18"/>
      <c r="J614" s="18">
        <v>-23.15</v>
      </c>
      <c r="K614" s="18">
        <v>30.3</v>
      </c>
      <c r="L614" s="18">
        <f t="shared" si="19"/>
        <v>0</v>
      </c>
      <c r="M614" s="18">
        <v>19.399999999999999</v>
      </c>
      <c r="N614" s="18">
        <v>10</v>
      </c>
      <c r="O614" s="18">
        <v>80</v>
      </c>
      <c r="P614" s="11">
        <v>19.399999999999999</v>
      </c>
      <c r="Q614" s="115">
        <v>38.914911199999999</v>
      </c>
      <c r="R614" s="115">
        <v>878.83744650000006</v>
      </c>
      <c r="S614" s="115">
        <v>206.00563829999999</v>
      </c>
      <c r="T614" s="115">
        <v>0</v>
      </c>
      <c r="U614" s="115">
        <v>5.25</v>
      </c>
      <c r="V614" s="111">
        <v>0.26054999200000001</v>
      </c>
      <c r="W614" s="115">
        <v>0</v>
      </c>
      <c r="X614" s="18">
        <v>721.25001421000002</v>
      </c>
      <c r="Y614" s="90">
        <v>2.6897746437134173E-2</v>
      </c>
      <c r="Z614" s="121">
        <v>4.4279987561563657E-2</v>
      </c>
      <c r="AA614" s="105" t="s">
        <v>267</v>
      </c>
      <c r="AB614" s="18"/>
      <c r="AC614" s="18"/>
      <c r="AD614" s="18" t="s">
        <v>191</v>
      </c>
      <c r="AE614" s="18" t="s">
        <v>268</v>
      </c>
      <c r="AF614" s="54" t="s">
        <v>23</v>
      </c>
      <c r="AG614" s="18"/>
      <c r="AH614" s="18" t="s">
        <v>25</v>
      </c>
      <c r="AI614" s="18"/>
      <c r="AJ614" s="18"/>
      <c r="AK614" s="18"/>
      <c r="AL614" s="18">
        <v>4</v>
      </c>
      <c r="AM614" s="18" t="s">
        <v>266</v>
      </c>
      <c r="AN614" s="18" t="s">
        <v>239</v>
      </c>
      <c r="AO614" s="18"/>
      <c r="AP614" s="18"/>
      <c r="AQ614" s="18"/>
      <c r="AR614" s="18">
        <v>69.751665267000007</v>
      </c>
      <c r="AS614" s="18"/>
      <c r="AT614" s="18">
        <v>1365.4900249</v>
      </c>
      <c r="AU614" s="18">
        <v>0.53168373444999995</v>
      </c>
      <c r="AV614" s="18"/>
      <c r="AW614" s="18"/>
      <c r="AX614" s="18">
        <v>0.63205720584000002</v>
      </c>
      <c r="AY614" s="18" t="s">
        <v>27</v>
      </c>
      <c r="AZ614" s="18" t="s">
        <v>77</v>
      </c>
      <c r="BA614" s="18" t="s">
        <v>40</v>
      </c>
      <c r="BB614" s="18"/>
      <c r="BC614" s="18"/>
      <c r="BD614" s="110" t="s">
        <v>68</v>
      </c>
      <c r="BE614" s="105" t="s">
        <v>1198</v>
      </c>
      <c r="BF614" s="105">
        <v>0.996453056</v>
      </c>
      <c r="BG614" s="105">
        <v>1</v>
      </c>
      <c r="BH614" s="105">
        <v>0.96499999999999997</v>
      </c>
      <c r="BI614" s="15" t="s">
        <v>1389</v>
      </c>
      <c r="BJ614" s="15">
        <v>0</v>
      </c>
    </row>
    <row r="615" spans="1:62" x14ac:dyDescent="0.25">
      <c r="A615" s="114">
        <f t="shared" si="18"/>
        <v>1</v>
      </c>
      <c r="B615" s="3">
        <v>148.25</v>
      </c>
      <c r="C615" s="3">
        <v>-23.25</v>
      </c>
      <c r="D615" s="3">
        <v>62703</v>
      </c>
      <c r="E615" s="14" t="s">
        <v>520</v>
      </c>
      <c r="F615" s="11">
        <v>614</v>
      </c>
      <c r="G615" s="13" t="s">
        <v>1090</v>
      </c>
      <c r="H615" s="18"/>
      <c r="I615" s="18"/>
      <c r="J615" s="24">
        <v>-23.16</v>
      </c>
      <c r="K615" s="24">
        <v>148.05000000000001</v>
      </c>
      <c r="L615" s="18">
        <f t="shared" si="19"/>
        <v>0</v>
      </c>
      <c r="M615" s="25">
        <v>4.55</v>
      </c>
      <c r="N615" s="22">
        <v>1.7</v>
      </c>
      <c r="O615" s="22">
        <v>7.4</v>
      </c>
      <c r="P615" s="11">
        <v>4.55</v>
      </c>
      <c r="Q615" s="115">
        <v>18.989039429999998</v>
      </c>
      <c r="R615" s="115">
        <v>603.34679000000006</v>
      </c>
      <c r="S615" s="115">
        <v>50.840582810000001</v>
      </c>
      <c r="T615" s="115">
        <v>0</v>
      </c>
      <c r="U615" s="115">
        <v>3.7</v>
      </c>
      <c r="V615" s="111">
        <v>0.81174993500000003</v>
      </c>
      <c r="W615" s="115">
        <v>1</v>
      </c>
      <c r="X615" s="18"/>
      <c r="Y615" s="90" t="e">
        <v>#DIV/0!</v>
      </c>
      <c r="Z615" s="121">
        <v>3.1472844050189339E-2</v>
      </c>
      <c r="AA615" s="105" t="s">
        <v>697</v>
      </c>
      <c r="AB615" s="24"/>
      <c r="AC615" s="18"/>
      <c r="AD615" s="18"/>
      <c r="AE615" s="18"/>
      <c r="AF615" s="57"/>
      <c r="AG615" s="18"/>
      <c r="AH615" s="18"/>
      <c r="AI615" s="18"/>
      <c r="AJ615" s="18"/>
      <c r="AK615" s="18"/>
      <c r="AL615" s="18"/>
      <c r="AM615" s="18"/>
      <c r="AN615" s="18"/>
      <c r="AO615" s="18"/>
      <c r="AP615" s="18"/>
      <c r="AQ615" s="18"/>
      <c r="AR615" s="18"/>
      <c r="AS615" s="18"/>
      <c r="AT615" s="18"/>
      <c r="AU615" s="18"/>
      <c r="AV615" s="18"/>
      <c r="AW615" s="18"/>
      <c r="AX615" s="18"/>
      <c r="AY615" s="18"/>
      <c r="AZ615" s="18"/>
      <c r="BA615" s="18"/>
      <c r="BB615" s="18"/>
      <c r="BC615" s="18"/>
      <c r="BD615" s="110" t="s">
        <v>1178</v>
      </c>
      <c r="BE615" s="105" t="s">
        <v>1178</v>
      </c>
      <c r="BF615" s="105">
        <v>1</v>
      </c>
      <c r="BG615" s="105">
        <v>1</v>
      </c>
      <c r="BH615" s="105">
        <v>0.85</v>
      </c>
      <c r="BI615" s="15" t="s">
        <v>1389</v>
      </c>
      <c r="BJ615" s="15">
        <v>0</v>
      </c>
    </row>
    <row r="616" spans="1:62" x14ac:dyDescent="0.25">
      <c r="A616" s="114">
        <f t="shared" si="18"/>
        <v>1</v>
      </c>
      <c r="B616" s="3">
        <v>24.25</v>
      </c>
      <c r="C616" s="3">
        <v>-23.75</v>
      </c>
      <c r="D616" s="3">
        <v>62781</v>
      </c>
      <c r="E616" s="20" t="s">
        <v>522</v>
      </c>
      <c r="F616" s="11">
        <v>615</v>
      </c>
      <c r="G616" s="13" t="s">
        <v>1635</v>
      </c>
      <c r="H616" s="18" t="s">
        <v>59</v>
      </c>
      <c r="I616" s="18" t="s">
        <v>1636</v>
      </c>
      <c r="J616" s="18">
        <v>-23.6</v>
      </c>
      <c r="K616" s="18">
        <v>24.3</v>
      </c>
      <c r="L616" s="18">
        <f t="shared" si="19"/>
        <v>0</v>
      </c>
      <c r="M616" s="18">
        <v>1.8</v>
      </c>
      <c r="N616" s="18">
        <v>0.5</v>
      </c>
      <c r="O616" s="18">
        <v>3.8</v>
      </c>
      <c r="P616" s="18">
        <v>1.1000000000000001</v>
      </c>
      <c r="Q616" s="115">
        <v>12.61891621</v>
      </c>
      <c r="R616" s="115">
        <v>444.84908610000002</v>
      </c>
      <c r="S616" s="115">
        <v>31.489283279999999</v>
      </c>
      <c r="T616" s="115">
        <v>0</v>
      </c>
      <c r="U616" s="115">
        <v>6.25</v>
      </c>
      <c r="V616" s="111">
        <v>0.92097502899999995</v>
      </c>
      <c r="W616" s="115">
        <v>1</v>
      </c>
      <c r="X616" s="18">
        <v>400</v>
      </c>
      <c r="Y616" s="90">
        <v>4.5000000000000005E-3</v>
      </c>
      <c r="Z616" s="121">
        <v>2.8366735146672799E-2</v>
      </c>
      <c r="AA616" s="105" t="s">
        <v>645</v>
      </c>
      <c r="AB616" s="18"/>
      <c r="AC616" s="18"/>
      <c r="AD616" s="18"/>
      <c r="AE616" s="18"/>
      <c r="AF616" s="54" t="s">
        <v>422</v>
      </c>
      <c r="AG616" s="18"/>
      <c r="AH616" s="18"/>
      <c r="AI616" s="18">
        <v>0.11392099999999999</v>
      </c>
      <c r="AJ616" s="18">
        <v>254.57400512695301</v>
      </c>
      <c r="AK616" s="18">
        <v>488.760009765625</v>
      </c>
      <c r="AL616" s="18"/>
      <c r="AM616" s="18"/>
      <c r="AN616" s="18"/>
      <c r="AO616" s="18"/>
      <c r="AP616" s="18"/>
      <c r="AQ616" s="18"/>
      <c r="AR616" s="18">
        <v>49</v>
      </c>
      <c r="AS616" s="18">
        <v>22.663287153652401</v>
      </c>
      <c r="AT616" s="18">
        <v>1433</v>
      </c>
      <c r="AU616" s="18">
        <v>0.27913468248429901</v>
      </c>
      <c r="AV616" s="18">
        <v>1.6329880952835101</v>
      </c>
      <c r="AW616" s="18">
        <v>13.281990051269499</v>
      </c>
      <c r="AX616" s="18"/>
      <c r="AY616" s="18"/>
      <c r="AZ616" s="18" t="s">
        <v>447</v>
      </c>
      <c r="BA616" s="18" t="s">
        <v>443</v>
      </c>
      <c r="BB616" s="18"/>
      <c r="BC616" s="18"/>
      <c r="BD616" s="110" t="s">
        <v>59</v>
      </c>
      <c r="BE616" s="105" t="s">
        <v>1198</v>
      </c>
      <c r="BF616" s="105">
        <v>1</v>
      </c>
      <c r="BG616" s="105">
        <v>1</v>
      </c>
      <c r="BH616" s="105">
        <v>0.98499999999999999</v>
      </c>
      <c r="BI616" s="15" t="s">
        <v>1389</v>
      </c>
      <c r="BJ616" s="15">
        <v>1</v>
      </c>
    </row>
    <row r="617" spans="1:62" x14ac:dyDescent="0.25">
      <c r="A617" s="114">
        <f t="shared" si="18"/>
        <v>1</v>
      </c>
      <c r="B617" s="3">
        <v>25.25</v>
      </c>
      <c r="C617" s="3">
        <v>-23.75</v>
      </c>
      <c r="D617" s="3">
        <v>62783</v>
      </c>
      <c r="E617" s="20" t="s">
        <v>522</v>
      </c>
      <c r="F617" s="11">
        <v>616</v>
      </c>
      <c r="G617" s="13" t="s">
        <v>1061</v>
      </c>
      <c r="H617" s="18" t="s">
        <v>59</v>
      </c>
      <c r="I617" s="18"/>
      <c r="J617" s="18">
        <v>-23.8</v>
      </c>
      <c r="K617" s="18">
        <v>25.1</v>
      </c>
      <c r="L617" s="18">
        <f t="shared" si="19"/>
        <v>0</v>
      </c>
      <c r="M617" s="25">
        <v>7.5</v>
      </c>
      <c r="N617" s="22">
        <v>5</v>
      </c>
      <c r="O617" s="22">
        <v>11.5</v>
      </c>
      <c r="P617" s="22">
        <v>6</v>
      </c>
      <c r="Q617" s="115">
        <v>7.156300957</v>
      </c>
      <c r="R617" s="115">
        <v>447.62032850000003</v>
      </c>
      <c r="S617" s="115">
        <v>12.698149150000001</v>
      </c>
      <c r="T617" s="115">
        <v>0</v>
      </c>
      <c r="U617" s="115">
        <v>5.75</v>
      </c>
      <c r="V617" s="111">
        <v>0.90675002299999996</v>
      </c>
      <c r="W617" s="115">
        <v>1</v>
      </c>
      <c r="X617" s="18">
        <v>450</v>
      </c>
      <c r="Y617" s="90">
        <v>1.6666666666666666E-2</v>
      </c>
      <c r="Z617" s="121">
        <v>1.5987435111457386E-2</v>
      </c>
      <c r="AA617" s="105" t="s">
        <v>702</v>
      </c>
      <c r="AB617" s="18"/>
      <c r="AC617" s="18"/>
      <c r="AD617" s="18"/>
      <c r="AE617" s="18"/>
      <c r="AF617" s="54" t="s">
        <v>422</v>
      </c>
      <c r="AG617" s="18"/>
      <c r="AH617" s="18"/>
      <c r="AI617" s="18">
        <v>0.19292899999999999</v>
      </c>
      <c r="AJ617" s="18">
        <v>209.01899719238301</v>
      </c>
      <c r="AK617" s="18">
        <v>528.82000732421898</v>
      </c>
      <c r="AL617" s="18"/>
      <c r="AM617" s="18"/>
      <c r="AN617" s="18"/>
      <c r="AO617" s="18"/>
      <c r="AP617" s="18"/>
      <c r="AQ617" s="18"/>
      <c r="AR617" s="18">
        <v>52</v>
      </c>
      <c r="AS617" s="18">
        <v>22.222687657430701</v>
      </c>
      <c r="AT617" s="18">
        <v>1396</v>
      </c>
      <c r="AU617" s="18">
        <v>0.32234957020057298</v>
      </c>
      <c r="AV617" s="18">
        <v>1.60623395442963</v>
      </c>
      <c r="AW617" s="18">
        <v>16.128604888916001</v>
      </c>
      <c r="AX617" s="18"/>
      <c r="AY617" s="18"/>
      <c r="AZ617" s="18" t="s">
        <v>447</v>
      </c>
      <c r="BA617" s="18" t="s">
        <v>443</v>
      </c>
      <c r="BB617" s="18"/>
      <c r="BC617" s="18"/>
      <c r="BD617" s="110" t="s">
        <v>59</v>
      </c>
      <c r="BE617" s="105" t="s">
        <v>1198</v>
      </c>
      <c r="BF617" s="105">
        <v>1</v>
      </c>
      <c r="BG617" s="105">
        <v>1</v>
      </c>
      <c r="BH617" s="105">
        <v>0.97499999999999998</v>
      </c>
      <c r="BI617" s="15" t="s">
        <v>1389</v>
      </c>
      <c r="BJ617" s="15">
        <v>1</v>
      </c>
    </row>
    <row r="618" spans="1:62" x14ac:dyDescent="0.25">
      <c r="A618" s="114">
        <f t="shared" si="18"/>
        <v>1</v>
      </c>
      <c r="B618" s="3">
        <v>29.75</v>
      </c>
      <c r="C618" s="3">
        <v>-23.75</v>
      </c>
      <c r="D618" s="3">
        <v>62792</v>
      </c>
      <c r="E618" s="86" t="s">
        <v>1266</v>
      </c>
      <c r="F618" s="11">
        <v>617</v>
      </c>
      <c r="G618" s="104"/>
      <c r="H618" s="104" t="s">
        <v>68</v>
      </c>
      <c r="I618" s="104"/>
      <c r="J618" s="104">
        <v>-23.67</v>
      </c>
      <c r="K618" s="104">
        <v>29.56</v>
      </c>
      <c r="L618" s="18">
        <f t="shared" si="19"/>
        <v>0</v>
      </c>
      <c r="M618" s="18">
        <v>48</v>
      </c>
      <c r="N618" s="11">
        <v>33</v>
      </c>
      <c r="O618" s="11">
        <v>66</v>
      </c>
      <c r="P618" s="11">
        <v>48</v>
      </c>
      <c r="Q618" s="115">
        <v>14.593984799999999</v>
      </c>
      <c r="R618" s="115">
        <v>668.62529859999995</v>
      </c>
      <c r="S618" s="115">
        <v>85.561915959999993</v>
      </c>
      <c r="T618" s="115">
        <v>1.4428544E-2</v>
      </c>
      <c r="U618" s="115">
        <v>4.75</v>
      </c>
      <c r="V618" s="111">
        <v>0.27217501399999999</v>
      </c>
      <c r="W618" s="115">
        <v>1</v>
      </c>
      <c r="X618" s="104">
        <v>556.60667734000003</v>
      </c>
      <c r="Y618" s="90">
        <v>8.6236838245257824E-2</v>
      </c>
      <c r="Z618" s="116">
        <v>2.1826851048204556E-2</v>
      </c>
      <c r="AA618" s="105" t="s">
        <v>690</v>
      </c>
      <c r="AB618" s="104"/>
      <c r="AC618" s="104"/>
      <c r="AD618" s="104" t="s">
        <v>51</v>
      </c>
      <c r="AE618" s="104" t="s">
        <v>71</v>
      </c>
      <c r="AF618" s="122" t="s">
        <v>43</v>
      </c>
      <c r="AG618" s="104" t="s">
        <v>34</v>
      </c>
      <c r="AH618" s="104" t="s">
        <v>25</v>
      </c>
      <c r="AI618" s="104"/>
      <c r="AJ618" s="104"/>
      <c r="AK618" s="104"/>
      <c r="AL618" s="104">
        <v>3</v>
      </c>
      <c r="AM618" s="104" t="s">
        <v>69</v>
      </c>
      <c r="AN618" s="104" t="s">
        <v>70</v>
      </c>
      <c r="AO618" s="104"/>
      <c r="AP618" s="104"/>
      <c r="AQ618" s="104"/>
      <c r="AR618" s="104">
        <v>69.606998609000001</v>
      </c>
      <c r="AS618" s="104"/>
      <c r="AT618" s="104">
        <v>1307.8333577000001</v>
      </c>
      <c r="AU618" s="104">
        <v>0.42834018019999998</v>
      </c>
      <c r="AV618" s="104"/>
      <c r="AW618" s="104"/>
      <c r="AX618" s="104">
        <v>0.36775610248000001</v>
      </c>
      <c r="AY618" s="104" t="s">
        <v>27</v>
      </c>
      <c r="AZ618" s="104" t="s">
        <v>58</v>
      </c>
      <c r="BA618" s="104" t="s">
        <v>29</v>
      </c>
      <c r="BB618" s="104"/>
      <c r="BC618" s="104"/>
      <c r="BD618" s="110" t="s">
        <v>68</v>
      </c>
      <c r="BE618" s="105" t="s">
        <v>1198</v>
      </c>
      <c r="BF618" s="105">
        <v>0.99991482700000001</v>
      </c>
      <c r="BG618" s="105">
        <v>1</v>
      </c>
      <c r="BH618" s="105">
        <v>0.95499999999999996</v>
      </c>
      <c r="BI618" s="15" t="s">
        <v>1389</v>
      </c>
      <c r="BJ618" s="15">
        <v>1</v>
      </c>
    </row>
    <row r="619" spans="1:62" x14ac:dyDescent="0.25">
      <c r="A619" s="114">
        <f t="shared" si="18"/>
        <v>1</v>
      </c>
      <c r="B619" s="3">
        <v>30.25</v>
      </c>
      <c r="C619" s="3">
        <v>-23.75</v>
      </c>
      <c r="D619" s="3">
        <v>62793</v>
      </c>
      <c r="E619" s="28" t="s">
        <v>1266</v>
      </c>
      <c r="F619" s="11">
        <v>618</v>
      </c>
      <c r="G619" s="13"/>
      <c r="H619" s="18" t="s">
        <v>68</v>
      </c>
      <c r="I619" s="18"/>
      <c r="J619" s="18">
        <v>-23.59</v>
      </c>
      <c r="K619" s="18">
        <v>30.1</v>
      </c>
      <c r="L619" s="18">
        <f t="shared" si="19"/>
        <v>0</v>
      </c>
      <c r="M619" s="18">
        <v>50</v>
      </c>
      <c r="N619" s="18">
        <v>20</v>
      </c>
      <c r="O619" s="18">
        <v>80</v>
      </c>
      <c r="P619" s="11">
        <v>50</v>
      </c>
      <c r="Q619" s="115">
        <v>40.885513240000002</v>
      </c>
      <c r="R619" s="115">
        <v>949.25116649999995</v>
      </c>
      <c r="S619" s="115">
        <v>245.195696</v>
      </c>
      <c r="T619" s="115">
        <v>2.6642523000000001E-2</v>
      </c>
      <c r="U619" s="115">
        <v>4.75</v>
      </c>
      <c r="V619" s="111">
        <v>0.21487499800000001</v>
      </c>
      <c r="W619" s="115">
        <v>0</v>
      </c>
      <c r="X619" s="18">
        <v>717.18001126000001</v>
      </c>
      <c r="Y619" s="90">
        <v>6.9717503576481363E-2</v>
      </c>
      <c r="Z619" s="121">
        <v>4.3071333157796189E-2</v>
      </c>
      <c r="AA619" s="105" t="s">
        <v>288</v>
      </c>
      <c r="AB619" s="18"/>
      <c r="AC619" s="18"/>
      <c r="AD619" s="18" t="s">
        <v>51</v>
      </c>
      <c r="AE619" s="18" t="s">
        <v>289</v>
      </c>
      <c r="AF619" s="54" t="s">
        <v>23</v>
      </c>
      <c r="AG619" s="18" t="s">
        <v>60</v>
      </c>
      <c r="AH619" s="18" t="s">
        <v>25</v>
      </c>
      <c r="AI619" s="18"/>
      <c r="AJ619" s="18"/>
      <c r="AK619" s="18"/>
      <c r="AL619" s="18">
        <v>1</v>
      </c>
      <c r="AM619" s="18" t="s">
        <v>286</v>
      </c>
      <c r="AN619" s="18" t="s">
        <v>287</v>
      </c>
      <c r="AO619" s="18"/>
      <c r="AP619" s="18"/>
      <c r="AQ619" s="18"/>
      <c r="AR619" s="18">
        <v>69.601665095000001</v>
      </c>
      <c r="AS619" s="18"/>
      <c r="AT619" s="18">
        <v>1306.8700191</v>
      </c>
      <c r="AU619" s="18">
        <v>0.55295128424999995</v>
      </c>
      <c r="AV619" s="18"/>
      <c r="AW619" s="18"/>
      <c r="AX619" s="18">
        <v>0.53006832599999998</v>
      </c>
      <c r="AY619" s="18" t="s">
        <v>27</v>
      </c>
      <c r="AZ619" s="18" t="s">
        <v>77</v>
      </c>
      <c r="BA619" s="18" t="s">
        <v>29</v>
      </c>
      <c r="BB619" s="18"/>
      <c r="BC619" s="18"/>
      <c r="BD619" s="110" t="s">
        <v>68</v>
      </c>
      <c r="BE619" s="105" t="s">
        <v>1198</v>
      </c>
      <c r="BF619" s="105">
        <v>0.99829588199999997</v>
      </c>
      <c r="BG619" s="105">
        <v>1</v>
      </c>
      <c r="BH619" s="105">
        <v>0.95499999999999996</v>
      </c>
      <c r="BI619" s="15" t="s">
        <v>1389</v>
      </c>
      <c r="BJ619" s="15">
        <v>0</v>
      </c>
    </row>
    <row r="620" spans="1:62" x14ac:dyDescent="0.25">
      <c r="A620" s="114">
        <f t="shared" si="18"/>
        <v>1</v>
      </c>
      <c r="B620" s="3">
        <v>148.25</v>
      </c>
      <c r="C620" s="3">
        <v>-23.75</v>
      </c>
      <c r="D620" s="3">
        <v>62882</v>
      </c>
      <c r="E620" s="20" t="s">
        <v>522</v>
      </c>
      <c r="F620" s="11">
        <v>619</v>
      </c>
      <c r="G620" s="13" t="s">
        <v>1042</v>
      </c>
      <c r="H620" s="18"/>
      <c r="I620" s="18"/>
      <c r="J620" s="18">
        <v>-23.9</v>
      </c>
      <c r="K620" s="18">
        <v>148.4</v>
      </c>
      <c r="L620" s="18">
        <f t="shared" si="19"/>
        <v>0</v>
      </c>
      <c r="M620" s="25">
        <v>8.15</v>
      </c>
      <c r="N620" s="22">
        <v>0.2</v>
      </c>
      <c r="O620" s="22">
        <v>16.100000000000001</v>
      </c>
      <c r="P620" s="22">
        <v>8.15</v>
      </c>
      <c r="Q620" s="115">
        <v>17.389554690000001</v>
      </c>
      <c r="R620" s="115">
        <v>626.22525889999997</v>
      </c>
      <c r="S620" s="115">
        <v>51.538283620000001</v>
      </c>
      <c r="T620" s="115">
        <v>0</v>
      </c>
      <c r="U620" s="115">
        <v>3.7</v>
      </c>
      <c r="V620" s="111">
        <v>0.807499945</v>
      </c>
      <c r="W620" s="115">
        <v>1</v>
      </c>
      <c r="X620" s="18">
        <v>600</v>
      </c>
      <c r="Y620" s="90">
        <v>1.3583333333333334E-2</v>
      </c>
      <c r="Z620" s="121">
        <v>2.7768849052553078E-2</v>
      </c>
      <c r="AA620" s="105" t="s">
        <v>759</v>
      </c>
      <c r="AB620" s="18"/>
      <c r="AC620" s="18"/>
      <c r="AD620" s="18"/>
      <c r="AE620" s="18"/>
      <c r="AF620" s="54" t="s">
        <v>422</v>
      </c>
      <c r="AG620" s="18"/>
      <c r="AH620" s="18"/>
      <c r="AI620" s="18">
        <v>0.31025600000000197</v>
      </c>
      <c r="AJ620" s="18">
        <v>18.360099792480501</v>
      </c>
      <c r="AK620" s="18">
        <v>560.92004394531295</v>
      </c>
      <c r="AL620" s="18"/>
      <c r="AM620" s="18"/>
      <c r="AN620" s="18"/>
      <c r="AO620" s="18"/>
      <c r="AP620" s="18"/>
      <c r="AQ620" s="18"/>
      <c r="AR620" s="18">
        <v>64</v>
      </c>
      <c r="AS620" s="18">
        <v>22.4230025188917</v>
      </c>
      <c r="AT620" s="18">
        <v>1596</v>
      </c>
      <c r="AU620" s="18">
        <v>0.37593984962406002</v>
      </c>
      <c r="AV620" s="18">
        <v>1.6160800457000699</v>
      </c>
      <c r="AW620" s="18">
        <v>34.9733695983887</v>
      </c>
      <c r="AX620" s="18"/>
      <c r="AY620" s="18"/>
      <c r="AZ620" s="18" t="s">
        <v>436</v>
      </c>
      <c r="BA620" s="18" t="s">
        <v>443</v>
      </c>
      <c r="BB620" s="18"/>
      <c r="BC620" s="18"/>
      <c r="BD620" s="110" t="s">
        <v>1178</v>
      </c>
      <c r="BE620" s="105" t="s">
        <v>1178</v>
      </c>
      <c r="BF620" s="105">
        <v>0.97228234999999996</v>
      </c>
      <c r="BG620" s="105">
        <v>1</v>
      </c>
      <c r="BH620" s="105">
        <v>0.85</v>
      </c>
      <c r="BI620" s="15" t="s">
        <v>1389</v>
      </c>
      <c r="BJ620" s="15">
        <v>0</v>
      </c>
    </row>
    <row r="621" spans="1:62" x14ac:dyDescent="0.25">
      <c r="A621" s="114">
        <f t="shared" si="18"/>
        <v>1</v>
      </c>
      <c r="B621" s="3">
        <v>150.25</v>
      </c>
      <c r="C621" s="3">
        <v>-23.75</v>
      </c>
      <c r="D621" s="3">
        <v>62886</v>
      </c>
      <c r="E621" s="14" t="s">
        <v>520</v>
      </c>
      <c r="F621" s="11">
        <v>620</v>
      </c>
      <c r="G621" s="13" t="s">
        <v>1042</v>
      </c>
      <c r="H621" s="18"/>
      <c r="I621" s="18"/>
      <c r="J621" s="24">
        <v>-23.96</v>
      </c>
      <c r="K621" s="24">
        <v>150.30000000000001</v>
      </c>
      <c r="L621" s="18">
        <f t="shared" si="19"/>
        <v>0</v>
      </c>
      <c r="M621" s="25">
        <v>1.1000000000000001</v>
      </c>
      <c r="N621" s="22">
        <v>0.2</v>
      </c>
      <c r="O621" s="22">
        <v>2</v>
      </c>
      <c r="P621" s="22">
        <v>1.1000000000000001</v>
      </c>
      <c r="Q621" s="115">
        <v>9.6491004250000003</v>
      </c>
      <c r="R621" s="115">
        <v>695.55380149999996</v>
      </c>
      <c r="S621" s="115">
        <v>49.928128659999999</v>
      </c>
      <c r="T621" s="115">
        <v>0</v>
      </c>
      <c r="U621" s="115">
        <v>4.5</v>
      </c>
      <c r="V621" s="111">
        <v>0.43462497</v>
      </c>
      <c r="W621" s="115">
        <v>1</v>
      </c>
      <c r="X621" s="18"/>
      <c r="Y621" s="90" t="e">
        <v>#DIV/0!</v>
      </c>
      <c r="Z621" s="121">
        <v>1.3872543581480132E-2</v>
      </c>
      <c r="AA621" s="105" t="s">
        <v>697</v>
      </c>
      <c r="AB621" s="24"/>
      <c r="AC621" s="18"/>
      <c r="AD621" s="18"/>
      <c r="AE621" s="18"/>
      <c r="AF621" s="57"/>
      <c r="AG621" s="18"/>
      <c r="AH621" s="18"/>
      <c r="AI621" s="18"/>
      <c r="AJ621" s="18"/>
      <c r="AK621" s="18"/>
      <c r="AL621" s="18"/>
      <c r="AM621" s="18"/>
      <c r="AN621" s="18"/>
      <c r="AO621" s="18"/>
      <c r="AP621" s="18"/>
      <c r="AQ621" s="18"/>
      <c r="AR621" s="18"/>
      <c r="AS621" s="18"/>
      <c r="AT621" s="18"/>
      <c r="AU621" s="18"/>
      <c r="AV621" s="18"/>
      <c r="AW621" s="18"/>
      <c r="AX621" s="18"/>
      <c r="AY621" s="18"/>
      <c r="AZ621" s="18"/>
      <c r="BA621" s="18"/>
      <c r="BB621" s="18"/>
      <c r="BC621" s="18"/>
      <c r="BD621" s="110" t="s">
        <v>1178</v>
      </c>
      <c r="BE621" s="105" t="s">
        <v>1178</v>
      </c>
      <c r="BF621" s="105">
        <v>1</v>
      </c>
      <c r="BG621" s="105">
        <v>1</v>
      </c>
      <c r="BH621" s="105">
        <v>0.95</v>
      </c>
      <c r="BI621" s="15" t="s">
        <v>1389</v>
      </c>
      <c r="BJ621" s="15">
        <v>0</v>
      </c>
    </row>
    <row r="622" spans="1:62" x14ac:dyDescent="0.25">
      <c r="A622" s="114">
        <f t="shared" si="18"/>
        <v>1</v>
      </c>
      <c r="B622" s="3">
        <v>18.75</v>
      </c>
      <c r="C622" s="3">
        <v>-24.25</v>
      </c>
      <c r="D622" s="3">
        <v>62947</v>
      </c>
      <c r="E622" s="28" t="s">
        <v>1266</v>
      </c>
      <c r="F622" s="11">
        <v>621</v>
      </c>
      <c r="G622" s="13" t="s">
        <v>777</v>
      </c>
      <c r="H622" s="18" t="s">
        <v>189</v>
      </c>
      <c r="I622" s="18"/>
      <c r="J622" s="18">
        <v>-24.2</v>
      </c>
      <c r="K622" s="18">
        <v>18.510000000000002</v>
      </c>
      <c r="L622" s="18">
        <f t="shared" si="19"/>
        <v>1</v>
      </c>
      <c r="M622" s="18">
        <v>24</v>
      </c>
      <c r="N622" s="18">
        <v>14</v>
      </c>
      <c r="O622" s="18">
        <v>34</v>
      </c>
      <c r="P622" s="11">
        <v>24</v>
      </c>
      <c r="Q622" s="115">
        <v>3.3791555130000002</v>
      </c>
      <c r="R622" s="115">
        <v>233.4116286</v>
      </c>
      <c r="S622" s="115">
        <v>6.0677221499999998</v>
      </c>
      <c r="T622" s="115">
        <v>0</v>
      </c>
      <c r="U622" s="115">
        <v>5.5</v>
      </c>
      <c r="V622" s="111">
        <v>0.81479996399999999</v>
      </c>
      <c r="W622" s="115">
        <v>1</v>
      </c>
      <c r="X622" s="18">
        <v>201.38000262</v>
      </c>
      <c r="Y622" s="90">
        <v>0.11917767249853262</v>
      </c>
      <c r="Z622" s="121">
        <v>1.4477237204522481E-2</v>
      </c>
      <c r="AA622" s="105" t="s">
        <v>198</v>
      </c>
      <c r="AB622" s="18"/>
      <c r="AC622" s="18"/>
      <c r="AD622" s="18" t="s">
        <v>191</v>
      </c>
      <c r="AE622" s="18" t="s">
        <v>261</v>
      </c>
      <c r="AF622" s="54" t="s">
        <v>23</v>
      </c>
      <c r="AG622" s="18"/>
      <c r="AH622" s="18" t="s">
        <v>61</v>
      </c>
      <c r="AI622" s="18"/>
      <c r="AJ622" s="18"/>
      <c r="AK622" s="18"/>
      <c r="AL622" s="18">
        <v>3</v>
      </c>
      <c r="AM622" s="18" t="s">
        <v>260</v>
      </c>
      <c r="AN622" s="18" t="s">
        <v>257</v>
      </c>
      <c r="AO622" s="18" t="s">
        <v>196</v>
      </c>
      <c r="AP622" s="18"/>
      <c r="AQ622" s="18"/>
      <c r="AR622" s="18">
        <v>42.721665964000003</v>
      </c>
      <c r="AS622" s="18"/>
      <c r="AT622" s="18">
        <v>1708.1166949000001</v>
      </c>
      <c r="AU622" s="18">
        <v>0.11808443895</v>
      </c>
      <c r="AV622" s="18"/>
      <c r="AW622" s="18"/>
      <c r="AX622" s="18">
        <v>0.21316388448000001</v>
      </c>
      <c r="AY622" s="18" t="s">
        <v>46</v>
      </c>
      <c r="AZ622" s="18" t="s">
        <v>66</v>
      </c>
      <c r="BA622" s="18" t="s">
        <v>32</v>
      </c>
      <c r="BB622" s="18"/>
      <c r="BC622" s="18"/>
      <c r="BD622" s="110" t="s">
        <v>189</v>
      </c>
      <c r="BE622" s="105" t="s">
        <v>1198</v>
      </c>
      <c r="BF622" s="105">
        <v>1</v>
      </c>
      <c r="BG622" s="105">
        <v>1</v>
      </c>
      <c r="BH622" s="105">
        <v>0.97</v>
      </c>
      <c r="BI622" s="15" t="s">
        <v>1389</v>
      </c>
      <c r="BJ622" s="15">
        <v>1</v>
      </c>
    </row>
    <row r="623" spans="1:62" x14ac:dyDescent="0.25">
      <c r="A623" s="114">
        <f t="shared" si="18"/>
        <v>1</v>
      </c>
      <c r="B623" s="3">
        <v>19.25</v>
      </c>
      <c r="C623" s="3">
        <v>-24.25</v>
      </c>
      <c r="D623" s="3">
        <v>62948</v>
      </c>
      <c r="E623" s="28" t="s">
        <v>1266</v>
      </c>
      <c r="F623" s="11">
        <v>622</v>
      </c>
      <c r="G623" s="13" t="s">
        <v>1104</v>
      </c>
      <c r="H623" s="18" t="s">
        <v>189</v>
      </c>
      <c r="I623" s="18"/>
      <c r="J623" s="18">
        <v>-24.01</v>
      </c>
      <c r="K623" s="18">
        <v>19.010000000000002</v>
      </c>
      <c r="L623" s="18">
        <f t="shared" si="19"/>
        <v>0</v>
      </c>
      <c r="M623" s="18">
        <v>3</v>
      </c>
      <c r="N623" s="18">
        <v>1</v>
      </c>
      <c r="O623" s="18">
        <v>10</v>
      </c>
      <c r="P623" s="11">
        <v>3</v>
      </c>
      <c r="Q623" s="115">
        <v>3.0045846159999998</v>
      </c>
      <c r="R623" s="115">
        <v>224.66662980000001</v>
      </c>
      <c r="S623" s="115">
        <v>6.3107429799999997</v>
      </c>
      <c r="T623" s="115">
        <v>0</v>
      </c>
      <c r="U623" s="115">
        <v>5.5</v>
      </c>
      <c r="V623" s="111">
        <v>0.87299996599999996</v>
      </c>
      <c r="W623" s="115">
        <v>1</v>
      </c>
      <c r="X623" s="18">
        <v>205.17666946</v>
      </c>
      <c r="Y623" s="90">
        <v>1.4621545460775997E-2</v>
      </c>
      <c r="Z623" s="121">
        <v>1.3373524225461808E-2</v>
      </c>
      <c r="AA623" s="105" t="s">
        <v>644</v>
      </c>
      <c r="AB623" s="18"/>
      <c r="AC623" s="18"/>
      <c r="AD623" s="18" t="s">
        <v>26</v>
      </c>
      <c r="AE623" s="18" t="s">
        <v>327</v>
      </c>
      <c r="AF623" s="54" t="s">
        <v>23</v>
      </c>
      <c r="AG623" s="18" t="s">
        <v>34</v>
      </c>
      <c r="AH623" s="18" t="s">
        <v>25</v>
      </c>
      <c r="AI623" s="18"/>
      <c r="AJ623" s="18"/>
      <c r="AK623" s="18"/>
      <c r="AL623" s="18">
        <v>3</v>
      </c>
      <c r="AM623" s="18" t="s">
        <v>325</v>
      </c>
      <c r="AN623" s="18" t="s">
        <v>326</v>
      </c>
      <c r="AO623" s="18" t="s">
        <v>328</v>
      </c>
      <c r="AP623" s="18"/>
      <c r="AQ623" s="18"/>
      <c r="AR623" s="18">
        <v>43.160332482000001</v>
      </c>
      <c r="AS623" s="18"/>
      <c r="AT623" s="18">
        <v>1680.2433604</v>
      </c>
      <c r="AU623" s="18">
        <v>0.12231685894</v>
      </c>
      <c r="AV623" s="18"/>
      <c r="AW623" s="18"/>
      <c r="AX623" s="18">
        <v>0.22504332562000001</v>
      </c>
      <c r="AY623" s="18" t="s">
        <v>46</v>
      </c>
      <c r="AZ623" s="18" t="s">
        <v>66</v>
      </c>
      <c r="BA623" s="18" t="s">
        <v>32</v>
      </c>
      <c r="BB623" s="18"/>
      <c r="BC623" s="18"/>
      <c r="BD623" s="110" t="s">
        <v>189</v>
      </c>
      <c r="BE623" s="105" t="s">
        <v>1198</v>
      </c>
      <c r="BF623" s="105">
        <v>1</v>
      </c>
      <c r="BG623" s="105">
        <v>1</v>
      </c>
      <c r="BH623" s="105">
        <v>0.97</v>
      </c>
      <c r="BI623" s="15" t="s">
        <v>1389</v>
      </c>
      <c r="BJ623" s="15">
        <v>1</v>
      </c>
    </row>
    <row r="624" spans="1:62" x14ac:dyDescent="0.25">
      <c r="A624" s="114">
        <f t="shared" si="18"/>
        <v>1</v>
      </c>
      <c r="B624" s="3">
        <v>24.75</v>
      </c>
      <c r="C624" s="3">
        <v>-24.25</v>
      </c>
      <c r="D624" s="3">
        <v>62959</v>
      </c>
      <c r="E624" s="28" t="s">
        <v>1266</v>
      </c>
      <c r="F624" s="11">
        <v>623</v>
      </c>
      <c r="G624" s="105" t="s">
        <v>1437</v>
      </c>
      <c r="H624" s="18" t="s">
        <v>59</v>
      </c>
      <c r="I624" s="105" t="s">
        <v>1425</v>
      </c>
      <c r="J624" s="18">
        <v>-24.03</v>
      </c>
      <c r="K624" s="18">
        <v>24.93</v>
      </c>
      <c r="L624" s="18">
        <f t="shared" si="19"/>
        <v>0</v>
      </c>
      <c r="M624" s="18">
        <v>5</v>
      </c>
      <c r="N624" s="18">
        <v>2</v>
      </c>
      <c r="O624" s="18">
        <v>13</v>
      </c>
      <c r="P624" s="11">
        <v>5</v>
      </c>
      <c r="Q624" s="115">
        <v>5.8131691380000001</v>
      </c>
      <c r="R624" s="115">
        <v>449.27184199999999</v>
      </c>
      <c r="S624" s="115">
        <v>9.3814306129999991</v>
      </c>
      <c r="T624" s="115">
        <v>0</v>
      </c>
      <c r="U624" s="115">
        <v>6</v>
      </c>
      <c r="V624" s="111">
        <v>0.89669996500000004</v>
      </c>
      <c r="W624" s="115">
        <v>1</v>
      </c>
      <c r="X624" s="18">
        <v>378.04333899</v>
      </c>
      <c r="Y624" s="90">
        <v>1.3225996821841265E-2</v>
      </c>
      <c r="Z624" s="121">
        <v>1.293909075766587E-2</v>
      </c>
      <c r="AA624" s="105" t="s">
        <v>579</v>
      </c>
      <c r="AB624" s="18"/>
      <c r="AC624" s="18"/>
      <c r="AD624" s="18" t="s">
        <v>51</v>
      </c>
      <c r="AE624" s="18" t="s">
        <v>1476</v>
      </c>
      <c r="AF624" s="54" t="s">
        <v>23</v>
      </c>
      <c r="AG624" s="18" t="s">
        <v>60</v>
      </c>
      <c r="AH624" s="18" t="s">
        <v>61</v>
      </c>
      <c r="AI624" s="18"/>
      <c r="AJ624" s="18"/>
      <c r="AK624" s="18"/>
      <c r="AL624" s="18">
        <v>3</v>
      </c>
      <c r="AM624" s="18" t="s">
        <v>134</v>
      </c>
      <c r="AN624" s="18" t="s">
        <v>135</v>
      </c>
      <c r="AO624" s="18" t="s">
        <v>65</v>
      </c>
      <c r="AP624" s="18"/>
      <c r="AQ624" s="18"/>
      <c r="AR624" s="18">
        <v>52.194665458999999</v>
      </c>
      <c r="AS624" s="18"/>
      <c r="AT624" s="18">
        <v>1360.6133597999999</v>
      </c>
      <c r="AU624" s="18">
        <v>0.27936409182999999</v>
      </c>
      <c r="AV624" s="18"/>
      <c r="AW624" s="18"/>
      <c r="AX624" s="18">
        <v>0.32976888418</v>
      </c>
      <c r="AY624" s="18" t="s">
        <v>46</v>
      </c>
      <c r="AZ624" s="18" t="s">
        <v>136</v>
      </c>
      <c r="BA624" s="18" t="s">
        <v>32</v>
      </c>
      <c r="BB624" s="18"/>
      <c r="BC624" s="18"/>
      <c r="BD624" s="110" t="s">
        <v>59</v>
      </c>
      <c r="BE624" s="105" t="s">
        <v>1198</v>
      </c>
      <c r="BF624" s="105">
        <v>1</v>
      </c>
      <c r="BG624" s="105">
        <v>1</v>
      </c>
      <c r="BH624" s="105">
        <v>0.98</v>
      </c>
      <c r="BI624" s="15" t="s">
        <v>1389</v>
      </c>
      <c r="BJ624" s="15">
        <v>1</v>
      </c>
    </row>
    <row r="625" spans="1:62" ht="15" x14ac:dyDescent="0.35">
      <c r="A625" s="114">
        <f t="shared" si="18"/>
        <v>1</v>
      </c>
      <c r="B625" s="3">
        <v>25.25</v>
      </c>
      <c r="C625" s="3">
        <v>-24.25</v>
      </c>
      <c r="D625" s="3">
        <v>62960</v>
      </c>
      <c r="E625" s="28" t="s">
        <v>1266</v>
      </c>
      <c r="F625" s="11">
        <v>624</v>
      </c>
      <c r="G625" s="13" t="s">
        <v>1105</v>
      </c>
      <c r="H625" s="18" t="s">
        <v>59</v>
      </c>
      <c r="I625" s="18" t="s">
        <v>472</v>
      </c>
      <c r="J625" s="18">
        <v>-24.03</v>
      </c>
      <c r="K625" s="18">
        <v>25.18</v>
      </c>
      <c r="L625" s="18">
        <f t="shared" si="19"/>
        <v>0</v>
      </c>
      <c r="M625" s="18">
        <v>8.6</v>
      </c>
      <c r="N625" s="18">
        <v>3</v>
      </c>
      <c r="O625" s="18">
        <v>15</v>
      </c>
      <c r="P625" s="11">
        <v>8</v>
      </c>
      <c r="Q625" s="115">
        <v>6.4999375019999999</v>
      </c>
      <c r="R625" s="115">
        <v>441.4616044</v>
      </c>
      <c r="S625" s="115">
        <v>12.75058746</v>
      </c>
      <c r="T625" s="115">
        <v>0</v>
      </c>
      <c r="U625" s="115">
        <v>5.75</v>
      </c>
      <c r="V625" s="111">
        <v>0.84825003099999996</v>
      </c>
      <c r="W625" s="115">
        <v>1</v>
      </c>
      <c r="X625" s="18">
        <v>404.52667260999999</v>
      </c>
      <c r="Y625" s="90">
        <v>2.1259413982551333E-2</v>
      </c>
      <c r="Z625" s="121">
        <v>1.4723675713290601E-2</v>
      </c>
      <c r="AA625" s="105" t="s">
        <v>848</v>
      </c>
      <c r="AB625" s="18">
        <v>50</v>
      </c>
      <c r="AC625" s="18">
        <v>4875</v>
      </c>
      <c r="AD625" s="18" t="s">
        <v>36</v>
      </c>
      <c r="AE625" s="18" t="s">
        <v>300</v>
      </c>
      <c r="AF625" s="54" t="s">
        <v>23</v>
      </c>
      <c r="AG625" s="18" t="s">
        <v>60</v>
      </c>
      <c r="AH625" s="18" t="s">
        <v>25</v>
      </c>
      <c r="AI625" s="18"/>
      <c r="AJ625" s="18"/>
      <c r="AK625" s="18"/>
      <c r="AL625" s="18">
        <v>3</v>
      </c>
      <c r="AM625" s="18" t="s">
        <v>298</v>
      </c>
      <c r="AN625" s="18" t="s">
        <v>299</v>
      </c>
      <c r="AO625" s="18"/>
      <c r="AP625" s="18"/>
      <c r="AQ625" s="18"/>
      <c r="AR625" s="18">
        <v>53.038332064000002</v>
      </c>
      <c r="AS625" s="18">
        <v>21.938209068010099</v>
      </c>
      <c r="AT625" s="18">
        <v>1346.4600273999999</v>
      </c>
      <c r="AU625" s="18">
        <v>0.30216562309</v>
      </c>
      <c r="AV625" s="18">
        <v>1.5903279781341599</v>
      </c>
      <c r="AW625" s="18">
        <v>17.415088653564499</v>
      </c>
      <c r="AX625" s="18">
        <v>0.31512388388000001</v>
      </c>
      <c r="AY625" s="18" t="s">
        <v>46</v>
      </c>
      <c r="AZ625" s="18" t="s">
        <v>136</v>
      </c>
      <c r="BA625" s="18" t="s">
        <v>32</v>
      </c>
      <c r="BB625" s="18"/>
      <c r="BC625" s="18"/>
      <c r="BD625" s="110" t="s">
        <v>59</v>
      </c>
      <c r="BE625" s="105" t="s">
        <v>1198</v>
      </c>
      <c r="BF625" s="105">
        <v>1</v>
      </c>
      <c r="BG625" s="105">
        <v>1</v>
      </c>
      <c r="BH625" s="105">
        <v>0.97499999999999998</v>
      </c>
      <c r="BI625" s="15" t="s">
        <v>1389</v>
      </c>
      <c r="BJ625" s="15">
        <v>1</v>
      </c>
    </row>
    <row r="626" spans="1:62" x14ac:dyDescent="0.25">
      <c r="A626" s="114">
        <f t="shared" si="18"/>
        <v>1</v>
      </c>
      <c r="B626" s="3">
        <v>25.75</v>
      </c>
      <c r="C626" s="3">
        <v>-24.25</v>
      </c>
      <c r="D626" s="3">
        <v>62961</v>
      </c>
      <c r="E626" s="28" t="s">
        <v>522</v>
      </c>
      <c r="F626" s="11">
        <v>625</v>
      </c>
      <c r="G626" s="48"/>
      <c r="H626" s="18" t="s">
        <v>59</v>
      </c>
      <c r="I626" s="18"/>
      <c r="J626" s="18">
        <v>-24.4</v>
      </c>
      <c r="K626" s="18">
        <v>25.6</v>
      </c>
      <c r="L626" s="18">
        <f t="shared" si="19"/>
        <v>1</v>
      </c>
      <c r="M626" s="25">
        <v>9.5</v>
      </c>
      <c r="N626" s="22">
        <v>9</v>
      </c>
      <c r="O626" s="22">
        <v>10</v>
      </c>
      <c r="P626" s="22">
        <v>9.5</v>
      </c>
      <c r="Q626" s="115">
        <v>3.388806808</v>
      </c>
      <c r="R626" s="115">
        <v>458.48149039999998</v>
      </c>
      <c r="S626" s="115">
        <v>7.6031835619999999</v>
      </c>
      <c r="T626" s="115">
        <v>0</v>
      </c>
      <c r="U626" s="115">
        <v>5</v>
      </c>
      <c r="V626" s="111">
        <v>0.51407998799999999</v>
      </c>
      <c r="W626" s="115">
        <v>1</v>
      </c>
      <c r="X626" s="18">
        <v>492</v>
      </c>
      <c r="Y626" s="90">
        <v>1.9308943089430895E-2</v>
      </c>
      <c r="Z626" s="121">
        <v>7.3913710346035959E-3</v>
      </c>
      <c r="AA626" s="105" t="s">
        <v>715</v>
      </c>
      <c r="AB626" s="18"/>
      <c r="AC626" s="18"/>
      <c r="AD626" s="18"/>
      <c r="AE626" s="18"/>
      <c r="AF626" s="54" t="s">
        <v>422</v>
      </c>
      <c r="AG626" s="18"/>
      <c r="AH626" s="18"/>
      <c r="AI626" s="18">
        <v>0.82324200000000003</v>
      </c>
      <c r="AJ626" s="18">
        <v>130.02799987793</v>
      </c>
      <c r="AK626" s="18">
        <v>634.55999755859398</v>
      </c>
      <c r="AL626" s="18"/>
      <c r="AM626" s="18"/>
      <c r="AN626" s="18"/>
      <c r="AO626" s="18"/>
      <c r="AP626" s="18"/>
      <c r="AQ626" s="18"/>
      <c r="AR626" s="18">
        <v>55</v>
      </c>
      <c r="AS626" s="18">
        <v>21.768604534005</v>
      </c>
      <c r="AT626" s="18">
        <v>1357</v>
      </c>
      <c r="AU626" s="18">
        <v>0.36256448047162898</v>
      </c>
      <c r="AV626" s="18">
        <v>1.5409688949585001</v>
      </c>
      <c r="AW626" s="18">
        <v>22.192462921142599</v>
      </c>
      <c r="AX626" s="18"/>
      <c r="AY626" s="18"/>
      <c r="AZ626" s="18" t="s">
        <v>447</v>
      </c>
      <c r="BA626" s="18" t="s">
        <v>443</v>
      </c>
      <c r="BB626" s="18"/>
      <c r="BC626" s="18"/>
      <c r="BD626" s="110" t="s">
        <v>59</v>
      </c>
      <c r="BE626" s="105" t="s">
        <v>1198</v>
      </c>
      <c r="BF626" s="105">
        <v>0.99998273800000004</v>
      </c>
      <c r="BG626" s="105">
        <v>1</v>
      </c>
      <c r="BH626" s="105">
        <v>0.96</v>
      </c>
      <c r="BI626" s="15" t="s">
        <v>1389</v>
      </c>
      <c r="BJ626" s="15">
        <v>1</v>
      </c>
    </row>
    <row r="627" spans="1:62" x14ac:dyDescent="0.25">
      <c r="A627" s="114">
        <f t="shared" si="18"/>
        <v>1</v>
      </c>
      <c r="B627" s="3">
        <v>26.25</v>
      </c>
      <c r="C627" s="3">
        <v>-24.25</v>
      </c>
      <c r="D627" s="3">
        <v>62962</v>
      </c>
      <c r="E627" s="28" t="s">
        <v>1266</v>
      </c>
      <c r="F627" s="11">
        <v>626</v>
      </c>
      <c r="G627" s="13"/>
      <c r="H627" s="18" t="s">
        <v>59</v>
      </c>
      <c r="I627" s="18"/>
      <c r="J627" s="18">
        <v>-24.09</v>
      </c>
      <c r="K627" s="18">
        <v>26.27</v>
      </c>
      <c r="L627" s="18">
        <f t="shared" si="19"/>
        <v>1</v>
      </c>
      <c r="M627" s="18">
        <v>6.6</v>
      </c>
      <c r="N627" s="18">
        <v>4.5</v>
      </c>
      <c r="O627" s="18">
        <v>8.5</v>
      </c>
      <c r="P627" s="11">
        <v>6.6</v>
      </c>
      <c r="Q627" s="115">
        <v>2.3744430689999998</v>
      </c>
      <c r="R627" s="115">
        <v>429.76595570000001</v>
      </c>
      <c r="S627" s="115">
        <v>5.0422878889999998</v>
      </c>
      <c r="T627" s="115">
        <v>0</v>
      </c>
      <c r="U627" s="115">
        <v>5.5</v>
      </c>
      <c r="V627" s="111">
        <v>0.57035994499999998</v>
      </c>
      <c r="W627" s="115">
        <v>1</v>
      </c>
      <c r="X627" s="18">
        <v>396.30667242999999</v>
      </c>
      <c r="Y627" s="90">
        <v>1.6653769565703601E-2</v>
      </c>
      <c r="Z627" s="121">
        <v>5.5249678056748068E-3</v>
      </c>
      <c r="AA627" s="105" t="s">
        <v>550</v>
      </c>
      <c r="AB627" s="18"/>
      <c r="AC627" s="18"/>
      <c r="AD627" s="18" t="s">
        <v>36</v>
      </c>
      <c r="AE627" s="18" t="s">
        <v>302</v>
      </c>
      <c r="AF627" s="54" t="s">
        <v>23</v>
      </c>
      <c r="AG627" s="18" t="s">
        <v>60</v>
      </c>
      <c r="AH627" s="18" t="s">
        <v>25</v>
      </c>
      <c r="AI627" s="18"/>
      <c r="AJ627" s="18"/>
      <c r="AK627" s="18"/>
      <c r="AL627" s="18">
        <v>2</v>
      </c>
      <c r="AM627" s="18" t="s">
        <v>149</v>
      </c>
      <c r="AN627" s="18" t="s">
        <v>105</v>
      </c>
      <c r="AO627" s="18"/>
      <c r="AP627" s="18"/>
      <c r="AQ627" s="18"/>
      <c r="AR627" s="18">
        <v>51.997998739000003</v>
      </c>
      <c r="AS627" s="18"/>
      <c r="AT627" s="18">
        <v>1339.2533608000001</v>
      </c>
      <c r="AU627" s="18">
        <v>0.29751232446999998</v>
      </c>
      <c r="AV627" s="18"/>
      <c r="AW627" s="18"/>
      <c r="AX627" s="18">
        <v>0.33965610266000001</v>
      </c>
      <c r="AY627" s="18" t="s">
        <v>87</v>
      </c>
      <c r="AZ627" s="18" t="s">
        <v>66</v>
      </c>
      <c r="BA627" s="18" t="s">
        <v>54</v>
      </c>
      <c r="BB627" s="18"/>
      <c r="BC627" s="18"/>
      <c r="BD627" s="110" t="s">
        <v>59</v>
      </c>
      <c r="BE627" s="105" t="s">
        <v>1198</v>
      </c>
      <c r="BF627" s="105">
        <v>0.99998786900000003</v>
      </c>
      <c r="BG627" s="105">
        <v>1</v>
      </c>
      <c r="BH627" s="105">
        <v>0.97</v>
      </c>
      <c r="BI627" s="15" t="s">
        <v>1389</v>
      </c>
      <c r="BJ627" s="15">
        <v>1</v>
      </c>
    </row>
    <row r="628" spans="1:62" x14ac:dyDescent="0.25">
      <c r="A628" s="114">
        <f t="shared" si="18"/>
        <v>1</v>
      </c>
      <c r="B628" s="3">
        <v>29.25</v>
      </c>
      <c r="C628" s="3">
        <v>-24.25</v>
      </c>
      <c r="D628" s="3">
        <v>62968</v>
      </c>
      <c r="E628" s="20" t="s">
        <v>522</v>
      </c>
      <c r="F628" s="11">
        <v>627</v>
      </c>
      <c r="G628" s="48" t="s">
        <v>811</v>
      </c>
      <c r="H628" s="18"/>
      <c r="I628" s="18"/>
      <c r="J628" s="18">
        <v>-24.2</v>
      </c>
      <c r="K628" s="18">
        <v>29.06</v>
      </c>
      <c r="L628" s="18">
        <f t="shared" si="19"/>
        <v>1</v>
      </c>
      <c r="M628" s="25">
        <v>13.1</v>
      </c>
      <c r="N628" s="22">
        <v>13.1</v>
      </c>
      <c r="O628" s="22">
        <v>13.1</v>
      </c>
      <c r="P628" s="22">
        <v>13.1</v>
      </c>
      <c r="Q628" s="115">
        <v>1.8505002500000001</v>
      </c>
      <c r="R628" s="115">
        <v>501.57407760000001</v>
      </c>
      <c r="S628" s="115">
        <v>7.7496524410000003</v>
      </c>
      <c r="T628" s="115">
        <v>0.152204598</v>
      </c>
      <c r="U628" s="115">
        <v>4.5</v>
      </c>
      <c r="V628" s="111">
        <v>0.29925000699999998</v>
      </c>
      <c r="W628" s="115">
        <v>1</v>
      </c>
      <c r="X628" s="18">
        <v>634.29999999999995</v>
      </c>
      <c r="Y628" s="90">
        <v>2.0652688002522467E-2</v>
      </c>
      <c r="Z628" s="121">
        <v>3.6893857419925992E-3</v>
      </c>
      <c r="AA628" s="105" t="s">
        <v>1569</v>
      </c>
      <c r="AB628" s="18"/>
      <c r="AC628" s="18"/>
      <c r="AD628" s="18"/>
      <c r="AE628" s="18"/>
      <c r="AF628" s="54"/>
      <c r="AG628" s="18"/>
      <c r="AH628" s="18"/>
      <c r="AI628" s="18">
        <v>2.4673970000000001</v>
      </c>
      <c r="AJ628" s="18">
        <v>68.341903686523395</v>
      </c>
      <c r="AK628" s="18">
        <v>686.78399658203102</v>
      </c>
      <c r="AL628" s="18"/>
      <c r="AM628" s="18"/>
      <c r="AN628" s="18"/>
      <c r="AO628" s="18"/>
      <c r="AP628" s="18"/>
      <c r="AQ628" s="18"/>
      <c r="AR628" s="18">
        <v>64</v>
      </c>
      <c r="AS628" s="18">
        <v>20.128838790932001</v>
      </c>
      <c r="AT628" s="18">
        <v>1428.4787647058799</v>
      </c>
      <c r="AU628" s="18">
        <v>0.39831483010371599</v>
      </c>
      <c r="AV628" s="18">
        <v>1.5508588552475</v>
      </c>
      <c r="AW628" s="18">
        <v>29.650590896606399</v>
      </c>
      <c r="AX628" s="18"/>
      <c r="AY628" s="18"/>
      <c r="AZ628" s="18"/>
      <c r="BA628" s="18" t="s">
        <v>443</v>
      </c>
      <c r="BB628" s="18"/>
      <c r="BC628" s="18"/>
      <c r="BD628" s="110" t="s">
        <v>68</v>
      </c>
      <c r="BE628" s="105" t="s">
        <v>1198</v>
      </c>
      <c r="BF628" s="105">
        <v>0.99999680800000001</v>
      </c>
      <c r="BG628" s="105">
        <v>1</v>
      </c>
      <c r="BH628" s="105">
        <v>0.95</v>
      </c>
      <c r="BI628" s="15" t="s">
        <v>1390</v>
      </c>
      <c r="BJ628" s="15">
        <v>0</v>
      </c>
    </row>
    <row r="629" spans="1:62" x14ac:dyDescent="0.25">
      <c r="A629" s="114">
        <f t="shared" si="18"/>
        <v>1</v>
      </c>
      <c r="B629" s="3">
        <v>29.75</v>
      </c>
      <c r="C629" s="3">
        <v>-24.25</v>
      </c>
      <c r="D629" s="3">
        <v>62969</v>
      </c>
      <c r="E629" s="28" t="s">
        <v>522</v>
      </c>
      <c r="F629" s="11">
        <v>628</v>
      </c>
      <c r="G629" s="13"/>
      <c r="H629" s="18"/>
      <c r="I629" s="18"/>
      <c r="J629" s="18">
        <v>-24.3</v>
      </c>
      <c r="K629" s="18">
        <v>29.9</v>
      </c>
      <c r="L629" s="18">
        <f t="shared" si="19"/>
        <v>0</v>
      </c>
      <c r="M629" s="18">
        <v>11.5</v>
      </c>
      <c r="N629" s="18"/>
      <c r="O629" s="18"/>
      <c r="P629" s="11">
        <v>11.5</v>
      </c>
      <c r="Q629" s="115">
        <v>2.7258652489999999</v>
      </c>
      <c r="R629" s="115">
        <v>483.30325540000001</v>
      </c>
      <c r="S629" s="115">
        <v>18.437119289999998</v>
      </c>
      <c r="T629" s="115">
        <v>0.32675765299999998</v>
      </c>
      <c r="U629" s="115">
        <v>4.5</v>
      </c>
      <c r="V629" s="111">
        <v>0.19950000900000001</v>
      </c>
      <c r="W629" s="115">
        <v>1</v>
      </c>
      <c r="X629" s="18">
        <v>465</v>
      </c>
      <c r="Y629" s="90">
        <v>2.4731182795698924E-2</v>
      </c>
      <c r="Z629" s="121">
        <v>5.64007218738816E-3</v>
      </c>
      <c r="AA629" s="105" t="s">
        <v>615</v>
      </c>
      <c r="AB629" s="18"/>
      <c r="AC629" s="18"/>
      <c r="AD629" s="18"/>
      <c r="AE629" s="18"/>
      <c r="AF629" s="54" t="s">
        <v>422</v>
      </c>
      <c r="AG629" s="18"/>
      <c r="AH629" s="18"/>
      <c r="AI629" s="18">
        <v>4.66486499999999</v>
      </c>
      <c r="AJ629" s="18">
        <v>68.341903686523395</v>
      </c>
      <c r="AK629" s="18">
        <v>769.59997558593795</v>
      </c>
      <c r="AL629" s="18"/>
      <c r="AM629" s="18"/>
      <c r="AN629" s="18"/>
      <c r="AO629" s="18"/>
      <c r="AP629" s="18"/>
      <c r="AQ629" s="18"/>
      <c r="AR629" s="18">
        <v>70</v>
      </c>
      <c r="AS629" s="18">
        <v>19.929254408060501</v>
      </c>
      <c r="AT629" s="18">
        <v>1341</v>
      </c>
      <c r="AU629" s="18">
        <v>0.34675615212527999</v>
      </c>
      <c r="AV629" s="18">
        <v>1.5305440425872801</v>
      </c>
      <c r="AW629" s="18">
        <v>33.240573883056598</v>
      </c>
      <c r="AX629" s="18"/>
      <c r="AY629" s="18"/>
      <c r="AZ629" s="18" t="s">
        <v>447</v>
      </c>
      <c r="BA629" s="18" t="s">
        <v>443</v>
      </c>
      <c r="BB629" s="18"/>
      <c r="BC629" s="18"/>
      <c r="BD629" s="110" t="s">
        <v>68</v>
      </c>
      <c r="BE629" s="105" t="s">
        <v>1198</v>
      </c>
      <c r="BF629" s="105">
        <v>1</v>
      </c>
      <c r="BG629" s="105">
        <v>1</v>
      </c>
      <c r="BH629" s="105">
        <v>0.95</v>
      </c>
      <c r="BI629" s="15" t="s">
        <v>1389</v>
      </c>
      <c r="BJ629" s="15">
        <v>0</v>
      </c>
    </row>
    <row r="630" spans="1:62" x14ac:dyDescent="0.25">
      <c r="A630" s="114">
        <f t="shared" si="18"/>
        <v>1</v>
      </c>
      <c r="B630" s="3">
        <v>149.75</v>
      </c>
      <c r="C630" s="3">
        <v>-24.25</v>
      </c>
      <c r="D630" s="3">
        <v>63062</v>
      </c>
      <c r="E630" s="28" t="s">
        <v>522</v>
      </c>
      <c r="F630" s="11">
        <v>629</v>
      </c>
      <c r="G630" s="48" t="s">
        <v>1061</v>
      </c>
      <c r="H630" s="18"/>
      <c r="I630" s="18"/>
      <c r="J630" s="18">
        <v>-24.3</v>
      </c>
      <c r="K630" s="18">
        <v>149.80000000000001</v>
      </c>
      <c r="L630" s="18">
        <f t="shared" si="19"/>
        <v>0</v>
      </c>
      <c r="M630" s="18">
        <v>3.1666666666666665</v>
      </c>
      <c r="N630" s="18">
        <v>0.3</v>
      </c>
      <c r="O630" s="18">
        <v>8.9</v>
      </c>
      <c r="P630" s="11">
        <v>0.3</v>
      </c>
      <c r="Q630" s="115">
        <v>6.5030090420000004</v>
      </c>
      <c r="R630" s="115">
        <v>671.72771690000002</v>
      </c>
      <c r="S630" s="115">
        <v>18.175438849999999</v>
      </c>
      <c r="T630" s="115">
        <v>0</v>
      </c>
      <c r="U630" s="115">
        <v>4.3</v>
      </c>
      <c r="V630" s="111">
        <v>0.60217499699999999</v>
      </c>
      <c r="W630" s="115">
        <v>1</v>
      </c>
      <c r="X630" s="18">
        <v>632</v>
      </c>
      <c r="Y630" s="90">
        <v>5.0105485232067506E-3</v>
      </c>
      <c r="Z630" s="121">
        <v>9.68101937519532E-3</v>
      </c>
      <c r="AA630" s="105" t="s">
        <v>759</v>
      </c>
      <c r="AB630" s="18"/>
      <c r="AC630" s="18"/>
      <c r="AD630" s="18"/>
      <c r="AE630" s="18"/>
      <c r="AF630" s="54" t="s">
        <v>422</v>
      </c>
      <c r="AG630" s="18"/>
      <c r="AH630" s="18"/>
      <c r="AI630" s="18">
        <v>0.32450099999999998</v>
      </c>
      <c r="AJ630" s="18">
        <v>42.092201232910199</v>
      </c>
      <c r="AK630" s="18">
        <v>219.88000488281301</v>
      </c>
      <c r="AL630" s="18"/>
      <c r="AM630" s="18"/>
      <c r="AN630" s="18"/>
      <c r="AO630" s="18"/>
      <c r="AP630" s="18"/>
      <c r="AQ630" s="18"/>
      <c r="AR630" s="18">
        <v>73</v>
      </c>
      <c r="AS630" s="18">
        <v>21.863753148614599</v>
      </c>
      <c r="AT630" s="18">
        <v>1548</v>
      </c>
      <c r="AU630" s="18">
        <v>0.40826873385012902</v>
      </c>
      <c r="AV630" s="18">
        <v>1.6236979961395299</v>
      </c>
      <c r="AW630" s="18">
        <v>33.873210906982401</v>
      </c>
      <c r="AX630" s="18"/>
      <c r="AY630" s="18"/>
      <c r="AZ630" s="18" t="s">
        <v>436</v>
      </c>
      <c r="BA630" s="18" t="s">
        <v>443</v>
      </c>
      <c r="BB630" s="18"/>
      <c r="BC630" s="18"/>
      <c r="BD630" s="110" t="s">
        <v>1178</v>
      </c>
      <c r="BE630" s="105" t="s">
        <v>1178</v>
      </c>
      <c r="BF630" s="105">
        <v>1</v>
      </c>
      <c r="BG630" s="105">
        <v>1</v>
      </c>
      <c r="BH630" s="105">
        <v>0.92500000000000004</v>
      </c>
      <c r="BI630" s="15" t="s">
        <v>1389</v>
      </c>
      <c r="BJ630" s="15">
        <v>0</v>
      </c>
    </row>
    <row r="631" spans="1:62" x14ac:dyDescent="0.25">
      <c r="A631" s="114">
        <f t="shared" si="18"/>
        <v>1</v>
      </c>
      <c r="B631" s="3">
        <v>150.25</v>
      </c>
      <c r="C631" s="3">
        <v>-24.25</v>
      </c>
      <c r="D631" s="3">
        <v>63063</v>
      </c>
      <c r="E631" s="28" t="s">
        <v>522</v>
      </c>
      <c r="F631" s="11">
        <v>630</v>
      </c>
      <c r="G631" s="13" t="s">
        <v>1042</v>
      </c>
      <c r="H631" s="18"/>
      <c r="I631" s="18"/>
      <c r="J631" s="18">
        <v>-24.3</v>
      </c>
      <c r="K631" s="18">
        <v>150.4</v>
      </c>
      <c r="L631" s="18">
        <f t="shared" si="19"/>
        <v>0</v>
      </c>
      <c r="M631" s="25">
        <v>13.9</v>
      </c>
      <c r="N631" s="22">
        <v>0.3</v>
      </c>
      <c r="O631" s="22">
        <v>27.5</v>
      </c>
      <c r="P631" s="22">
        <v>13.9</v>
      </c>
      <c r="Q631" s="115">
        <v>4.2225666180000001</v>
      </c>
      <c r="R631" s="115">
        <v>652.63302769999996</v>
      </c>
      <c r="S631" s="115">
        <v>14.82939549</v>
      </c>
      <c r="T631" s="115">
        <v>0</v>
      </c>
      <c r="U631" s="115">
        <v>3.9</v>
      </c>
      <c r="V631" s="111">
        <v>0.40687501399999998</v>
      </c>
      <c r="W631" s="115">
        <v>1</v>
      </c>
      <c r="X631" s="18">
        <v>639</v>
      </c>
      <c r="Y631" s="90">
        <v>2.1752738654147105E-2</v>
      </c>
      <c r="Z631" s="121">
        <v>6.470047391713832E-3</v>
      </c>
      <c r="AA631" s="105" t="s">
        <v>759</v>
      </c>
      <c r="AB631" s="18"/>
      <c r="AC631" s="18"/>
      <c r="AD631" s="18"/>
      <c r="AE631" s="18"/>
      <c r="AF631" s="54" t="s">
        <v>422</v>
      </c>
      <c r="AG631" s="18"/>
      <c r="AH631" s="18"/>
      <c r="AI631" s="18">
        <v>0.50698800000000599</v>
      </c>
      <c r="AJ631" s="18">
        <v>45.9739990234375</v>
      </c>
      <c r="AK631" s="18">
        <v>388.83999633789102</v>
      </c>
      <c r="AL631" s="18"/>
      <c r="AM631" s="18"/>
      <c r="AN631" s="18"/>
      <c r="AO631" s="18"/>
      <c r="AP631" s="18"/>
      <c r="AQ631" s="18"/>
      <c r="AR631" s="18">
        <v>79</v>
      </c>
      <c r="AS631" s="18">
        <v>21.920231738035302</v>
      </c>
      <c r="AT631" s="18">
        <v>1579</v>
      </c>
      <c r="AU631" s="18">
        <v>0.40468651044965198</v>
      </c>
      <c r="AV631" s="18">
        <v>1.6026140451431301</v>
      </c>
      <c r="AW631" s="18">
        <v>33.414901733398402</v>
      </c>
      <c r="AX631" s="18"/>
      <c r="AY631" s="18"/>
      <c r="AZ631" s="18" t="s">
        <v>436</v>
      </c>
      <c r="BA631" s="18" t="s">
        <v>443</v>
      </c>
      <c r="BB631" s="18"/>
      <c r="BC631" s="18"/>
      <c r="BD631" s="110" t="s">
        <v>1178</v>
      </c>
      <c r="BE631" s="105" t="s">
        <v>1178</v>
      </c>
      <c r="BF631" s="105">
        <v>1</v>
      </c>
      <c r="BG631" s="105">
        <v>1</v>
      </c>
      <c r="BH631" s="105">
        <v>0.875</v>
      </c>
      <c r="BI631" s="15" t="s">
        <v>1389</v>
      </c>
      <c r="BJ631" s="15">
        <v>0</v>
      </c>
    </row>
    <row r="632" spans="1:62" s="27" customFormat="1" x14ac:dyDescent="0.25">
      <c r="A632" s="167">
        <f t="shared" si="18"/>
        <v>1</v>
      </c>
      <c r="B632" s="3">
        <v>25.25</v>
      </c>
      <c r="C632" s="3">
        <v>-24.75</v>
      </c>
      <c r="D632" s="3">
        <v>63138</v>
      </c>
      <c r="E632" s="211" t="s">
        <v>522</v>
      </c>
      <c r="F632" s="11">
        <v>631</v>
      </c>
      <c r="G632" s="13" t="s">
        <v>1640</v>
      </c>
      <c r="H632" s="13" t="s">
        <v>59</v>
      </c>
      <c r="I632" s="13" t="s">
        <v>1638</v>
      </c>
      <c r="J632" s="13">
        <v>-24.8</v>
      </c>
      <c r="K632" s="13">
        <v>25.3</v>
      </c>
      <c r="L632" s="18">
        <f t="shared" si="19"/>
        <v>0</v>
      </c>
      <c r="M632" s="37">
        <v>0.95</v>
      </c>
      <c r="N632" s="38">
        <v>0.9</v>
      </c>
      <c r="O632" s="38">
        <v>1</v>
      </c>
      <c r="P632" s="38">
        <v>0.95</v>
      </c>
      <c r="Q632" s="154">
        <v>2.1309790249999998</v>
      </c>
      <c r="R632" s="154">
        <v>455.4473102</v>
      </c>
      <c r="S632" s="154">
        <v>7.5872050169999996</v>
      </c>
      <c r="T632" s="154">
        <v>0</v>
      </c>
      <c r="U632" s="154">
        <v>4.75</v>
      </c>
      <c r="V632" s="155">
        <v>0.37244999400000001</v>
      </c>
      <c r="W632" s="154">
        <v>1</v>
      </c>
      <c r="X632" s="13">
        <v>325</v>
      </c>
      <c r="Y632" s="94">
        <v>2.9230769230769228E-3</v>
      </c>
      <c r="Z632" s="127">
        <v>4.6788705904993143E-3</v>
      </c>
      <c r="AA632" s="27" t="s">
        <v>702</v>
      </c>
      <c r="AB632" s="13"/>
      <c r="AC632" s="13"/>
      <c r="AD632" s="13"/>
      <c r="AE632" s="13"/>
      <c r="AF632" s="55" t="s">
        <v>422</v>
      </c>
      <c r="AG632" s="13"/>
      <c r="AH632" s="13"/>
      <c r="AI632" s="13">
        <v>0.77385200000000098</v>
      </c>
      <c r="AJ632" s="13">
        <v>130.02799987793</v>
      </c>
      <c r="AK632" s="13">
        <v>688.20001220703102</v>
      </c>
      <c r="AL632" s="13"/>
      <c r="AM632" s="13"/>
      <c r="AN632" s="13"/>
      <c r="AO632" s="13"/>
      <c r="AP632" s="13"/>
      <c r="AQ632" s="13"/>
      <c r="AR632" s="13">
        <v>55</v>
      </c>
      <c r="AS632" s="13">
        <v>21.349544080604499</v>
      </c>
      <c r="AT632" s="13">
        <v>1376</v>
      </c>
      <c r="AU632" s="13">
        <v>0.236191860465116</v>
      </c>
      <c r="AV632" s="13">
        <v>1.5575799942016599</v>
      </c>
      <c r="AW632" s="13">
        <v>21.057773590087901</v>
      </c>
      <c r="AX632" s="13"/>
      <c r="AY632" s="13"/>
      <c r="AZ632" s="13" t="s">
        <v>447</v>
      </c>
      <c r="BA632" s="13" t="s">
        <v>443</v>
      </c>
      <c r="BB632" s="13"/>
      <c r="BC632" s="13"/>
      <c r="BD632" s="167" t="s">
        <v>59</v>
      </c>
      <c r="BE632" s="27" t="s">
        <v>1198</v>
      </c>
      <c r="BF632" s="27">
        <v>0.99998962800000002</v>
      </c>
      <c r="BG632" s="27">
        <v>1</v>
      </c>
      <c r="BH632" s="27">
        <v>0.95499999999999996</v>
      </c>
      <c r="BI632" s="27" t="s">
        <v>1389</v>
      </c>
      <c r="BJ632" s="27">
        <v>1</v>
      </c>
    </row>
    <row r="633" spans="1:62" x14ac:dyDescent="0.25">
      <c r="A633" s="114">
        <f t="shared" si="18"/>
        <v>1</v>
      </c>
      <c r="B633" s="3">
        <v>149.75</v>
      </c>
      <c r="C633" s="3">
        <v>-24.75</v>
      </c>
      <c r="D633" s="3">
        <v>63240</v>
      </c>
      <c r="E633" s="28" t="s">
        <v>522</v>
      </c>
      <c r="F633" s="11">
        <v>632</v>
      </c>
      <c r="G633" s="13" t="s">
        <v>1060</v>
      </c>
      <c r="H633" s="18"/>
      <c r="I633" s="18"/>
      <c r="J633" s="18">
        <v>-24.8</v>
      </c>
      <c r="K633" s="18">
        <v>149.80000000000001</v>
      </c>
      <c r="L633" s="18">
        <f t="shared" si="19"/>
        <v>0</v>
      </c>
      <c r="M633" s="25">
        <v>7.99</v>
      </c>
      <c r="N633" s="22">
        <v>0</v>
      </c>
      <c r="O633" s="22">
        <v>93.2</v>
      </c>
      <c r="P633" s="22">
        <v>3</v>
      </c>
      <c r="Q633" s="115">
        <v>6.9268410510000002</v>
      </c>
      <c r="R633" s="115">
        <v>693.6872601</v>
      </c>
      <c r="S633" s="115">
        <v>19.407436100000002</v>
      </c>
      <c r="T633" s="115">
        <v>0</v>
      </c>
      <c r="U633" s="115">
        <v>4.5</v>
      </c>
      <c r="V633" s="111">
        <v>0.89774995999999996</v>
      </c>
      <c r="W633" s="115">
        <v>1</v>
      </c>
      <c r="X633" s="18">
        <v>650</v>
      </c>
      <c r="Y633" s="90">
        <v>1.2292307692307693E-2</v>
      </c>
      <c r="Z633" s="121">
        <v>9.9855387996263811E-3</v>
      </c>
      <c r="AA633" s="105" t="s">
        <v>844</v>
      </c>
      <c r="AB633" s="18"/>
      <c r="AC633" s="18"/>
      <c r="AD633" s="18"/>
      <c r="AE633" s="18"/>
      <c r="AF633" s="54" t="s">
        <v>422</v>
      </c>
      <c r="AG633" s="18"/>
      <c r="AH633" s="18"/>
      <c r="AI633" s="18">
        <v>0.26846700000000501</v>
      </c>
      <c r="AJ633" s="18">
        <v>42.092201232910199</v>
      </c>
      <c r="AK633" s="18">
        <v>241.48001098632801</v>
      </c>
      <c r="AL633" s="18"/>
      <c r="AM633" s="18"/>
      <c r="AN633" s="18"/>
      <c r="AO633" s="18"/>
      <c r="AP633" s="18"/>
      <c r="AQ633" s="18"/>
      <c r="AR633" s="18">
        <v>67</v>
      </c>
      <c r="AS633" s="18">
        <v>21.676735516372801</v>
      </c>
      <c r="AT633" s="18">
        <v>1510</v>
      </c>
      <c r="AU633" s="18">
        <v>0.43046357615893999</v>
      </c>
      <c r="AV633" s="18">
        <v>1.6211569309234599</v>
      </c>
      <c r="AW633" s="18">
        <v>34.231876373291001</v>
      </c>
      <c r="AX633" s="18"/>
      <c r="AY633" s="18"/>
      <c r="AZ633" s="18" t="s">
        <v>436</v>
      </c>
      <c r="BA633" s="18" t="s">
        <v>443</v>
      </c>
      <c r="BB633" s="18"/>
      <c r="BC633" s="18"/>
      <c r="BD633" s="110" t="s">
        <v>1178</v>
      </c>
      <c r="BE633" s="105" t="s">
        <v>1178</v>
      </c>
      <c r="BF633" s="105">
        <v>1</v>
      </c>
      <c r="BG633" s="105">
        <v>1</v>
      </c>
      <c r="BH633" s="105">
        <v>0.95</v>
      </c>
      <c r="BI633" s="15" t="s">
        <v>1389</v>
      </c>
      <c r="BJ633" s="15">
        <v>0</v>
      </c>
    </row>
    <row r="634" spans="1:62" x14ac:dyDescent="0.25">
      <c r="A634" s="114">
        <f t="shared" ref="A634:A697" si="20">COUNTIF(D:D,D634)</f>
        <v>1</v>
      </c>
      <c r="B634" s="3">
        <v>150.25</v>
      </c>
      <c r="C634" s="3">
        <v>-24.75</v>
      </c>
      <c r="D634" s="3">
        <v>63241</v>
      </c>
      <c r="E634" s="28" t="s">
        <v>520</v>
      </c>
      <c r="F634" s="11">
        <v>633</v>
      </c>
      <c r="G634" s="13" t="s">
        <v>1042</v>
      </c>
      <c r="H634" s="18"/>
      <c r="I634" s="18"/>
      <c r="J634" s="24">
        <v>-24.81</v>
      </c>
      <c r="K634" s="24">
        <v>150.13</v>
      </c>
      <c r="L634" s="18">
        <f t="shared" si="19"/>
        <v>0</v>
      </c>
      <c r="M634" s="25">
        <v>0.95000000000000007</v>
      </c>
      <c r="N634" s="22">
        <v>0.3</v>
      </c>
      <c r="O634" s="22">
        <v>1.6</v>
      </c>
      <c r="P634" s="22">
        <v>0.95</v>
      </c>
      <c r="Q634" s="115">
        <v>3.9676910580000002</v>
      </c>
      <c r="R634" s="115">
        <v>648.15956879999999</v>
      </c>
      <c r="S634" s="115">
        <v>14.12923011</v>
      </c>
      <c r="T634" s="115">
        <v>0</v>
      </c>
      <c r="U634" s="115">
        <v>4.0999999999999996</v>
      </c>
      <c r="V634" s="111">
        <v>0.411749959</v>
      </c>
      <c r="W634" s="115">
        <v>1</v>
      </c>
      <c r="X634" s="18"/>
      <c r="Y634" s="90" t="e">
        <v>#DIV/0!</v>
      </c>
      <c r="Z634" s="121">
        <v>6.1214726269081775E-3</v>
      </c>
      <c r="AA634" s="105" t="s">
        <v>697</v>
      </c>
      <c r="AB634" s="24"/>
      <c r="AC634" s="18"/>
      <c r="AD634" s="18"/>
      <c r="AE634" s="18"/>
      <c r="AF634" s="57"/>
      <c r="AG634" s="18"/>
      <c r="AH634" s="18"/>
      <c r="AI634" s="18"/>
      <c r="AJ634" s="18"/>
      <c r="AK634" s="18"/>
      <c r="AL634" s="18"/>
      <c r="AM634" s="18"/>
      <c r="AN634" s="18"/>
      <c r="AO634" s="18"/>
      <c r="AP634" s="18"/>
      <c r="AQ634" s="18"/>
      <c r="AR634" s="18"/>
      <c r="AS634" s="18"/>
      <c r="AT634" s="18"/>
      <c r="AU634" s="18"/>
      <c r="AV634" s="18"/>
      <c r="AW634" s="18"/>
      <c r="AX634" s="18"/>
      <c r="AY634" s="18"/>
      <c r="AZ634" s="18"/>
      <c r="BA634" s="18"/>
      <c r="BB634" s="18"/>
      <c r="BC634" s="18"/>
      <c r="BD634" s="110" t="s">
        <v>1178</v>
      </c>
      <c r="BE634" s="105" t="s">
        <v>1178</v>
      </c>
      <c r="BF634" s="105">
        <v>1</v>
      </c>
      <c r="BG634" s="105">
        <v>1</v>
      </c>
      <c r="BH634" s="105">
        <v>0.9</v>
      </c>
      <c r="BI634" s="15" t="s">
        <v>1389</v>
      </c>
      <c r="BJ634" s="15">
        <v>0</v>
      </c>
    </row>
    <row r="635" spans="1:62" x14ac:dyDescent="0.25">
      <c r="A635" s="114">
        <f t="shared" si="20"/>
        <v>1</v>
      </c>
      <c r="B635" s="3">
        <v>24.75</v>
      </c>
      <c r="C635" s="3">
        <v>-25.25</v>
      </c>
      <c r="D635" s="3">
        <v>63315</v>
      </c>
      <c r="E635" s="28" t="s">
        <v>522</v>
      </c>
      <c r="F635" s="11">
        <v>634</v>
      </c>
      <c r="G635" s="13" t="s">
        <v>598</v>
      </c>
      <c r="H635" s="18" t="s">
        <v>59</v>
      </c>
      <c r="I635" s="18"/>
      <c r="J635" s="18">
        <v>-25.13</v>
      </c>
      <c r="K635" s="18">
        <v>24.59</v>
      </c>
      <c r="L635" s="18">
        <f t="shared" si="19"/>
        <v>0</v>
      </c>
      <c r="M635" s="25">
        <v>13.25</v>
      </c>
      <c r="N635" s="22">
        <v>11</v>
      </c>
      <c r="O635" s="22">
        <v>15.5</v>
      </c>
      <c r="P635" s="22">
        <v>13.25</v>
      </c>
      <c r="Q635" s="115">
        <v>10.34304697</v>
      </c>
      <c r="R635" s="115">
        <v>465.37576109999998</v>
      </c>
      <c r="S635" s="115">
        <v>19.333050610000001</v>
      </c>
      <c r="T635" s="115">
        <v>0</v>
      </c>
      <c r="U635" s="115">
        <v>5.5</v>
      </c>
      <c r="V635" s="111">
        <v>0.89239990700000005</v>
      </c>
      <c r="W635" s="115">
        <v>1</v>
      </c>
      <c r="X635" s="18">
        <v>500</v>
      </c>
      <c r="Y635" s="90">
        <v>2.6499999999999999E-2</v>
      </c>
      <c r="Z635" s="121">
        <v>2.22251518848595E-2</v>
      </c>
      <c r="AA635" s="105" t="s">
        <v>645</v>
      </c>
      <c r="AB635" s="18"/>
      <c r="AC635" s="18"/>
      <c r="AD635" s="18"/>
      <c r="AE635" s="18"/>
      <c r="AF635" s="54"/>
      <c r="AG635" s="18"/>
      <c r="AH635" s="18"/>
      <c r="AI635" s="18">
        <v>0.19217119999999999</v>
      </c>
      <c r="AJ635" s="18">
        <v>213.26199340820301</v>
      </c>
      <c r="AK635" s="18">
        <v>617.91003417968795</v>
      </c>
      <c r="AL635" s="18"/>
      <c r="AM635" s="18"/>
      <c r="AN635" s="18"/>
      <c r="AO635" s="18"/>
      <c r="AP635" s="18"/>
      <c r="AQ635" s="18"/>
      <c r="AR635" s="18">
        <v>54</v>
      </c>
      <c r="AS635" s="18">
        <v>21.304492896725399</v>
      </c>
      <c r="AT635" s="18">
        <v>1449.48</v>
      </c>
      <c r="AU635" s="18">
        <v>0.34495129287744603</v>
      </c>
      <c r="AV635" s="18">
        <v>1.60866570472717</v>
      </c>
      <c r="AW635" s="18">
        <v>14.767375946044901</v>
      </c>
      <c r="AX635" s="18"/>
      <c r="AY635" s="18"/>
      <c r="AZ635" s="18"/>
      <c r="BA635" s="18" t="s">
        <v>443</v>
      </c>
      <c r="BB635" s="18"/>
      <c r="BC635" s="18"/>
      <c r="BD635" s="110" t="s">
        <v>59</v>
      </c>
      <c r="BE635" s="105" t="s">
        <v>1198</v>
      </c>
      <c r="BF635" s="105">
        <v>1</v>
      </c>
      <c r="BG635" s="105">
        <v>1</v>
      </c>
      <c r="BH635" s="105">
        <v>0.97</v>
      </c>
      <c r="BI635" s="15" t="s">
        <v>1389</v>
      </c>
      <c r="BJ635" s="15">
        <v>1</v>
      </c>
    </row>
    <row r="636" spans="1:62" x14ac:dyDescent="0.25">
      <c r="A636" s="114">
        <f t="shared" si="20"/>
        <v>1</v>
      </c>
      <c r="B636" s="3">
        <v>25.25</v>
      </c>
      <c r="C636" s="3">
        <v>-25.25</v>
      </c>
      <c r="D636" s="3">
        <v>63316</v>
      </c>
      <c r="E636" s="28" t="s">
        <v>523</v>
      </c>
      <c r="F636" s="11">
        <v>635</v>
      </c>
      <c r="G636" s="13" t="s">
        <v>598</v>
      </c>
      <c r="H636" s="18" t="s">
        <v>59</v>
      </c>
      <c r="I636" s="18" t="s">
        <v>59</v>
      </c>
      <c r="J636" s="18">
        <v>-25.12</v>
      </c>
      <c r="K636" s="18">
        <v>25.4</v>
      </c>
      <c r="L636" s="18">
        <f t="shared" si="19"/>
        <v>0</v>
      </c>
      <c r="M636" s="18">
        <v>11</v>
      </c>
      <c r="N636" s="18"/>
      <c r="O636" s="18"/>
      <c r="P636" s="11">
        <v>11</v>
      </c>
      <c r="Q636" s="115">
        <v>5.9898630620000004</v>
      </c>
      <c r="R636" s="115">
        <v>475.00789350000002</v>
      </c>
      <c r="S636" s="115">
        <v>20.84962217</v>
      </c>
      <c r="T636" s="115">
        <v>0</v>
      </c>
      <c r="U636" s="115">
        <v>4.75</v>
      </c>
      <c r="V636" s="111">
        <v>0.38677498700000001</v>
      </c>
      <c r="W636" s="115">
        <v>1</v>
      </c>
      <c r="X636" s="18">
        <v>500</v>
      </c>
      <c r="Y636" s="90">
        <v>2.1999999999999999E-2</v>
      </c>
      <c r="Z636" s="116">
        <v>1.2610028472613487E-2</v>
      </c>
      <c r="AA636" s="105" t="s">
        <v>645</v>
      </c>
      <c r="AB636" s="18">
        <v>20</v>
      </c>
      <c r="AC636" s="18"/>
      <c r="AD636" s="18"/>
      <c r="AE636" s="18" t="s">
        <v>502</v>
      </c>
      <c r="AF636" s="54" t="s">
        <v>23</v>
      </c>
      <c r="AG636" s="18"/>
      <c r="AH636" s="18"/>
      <c r="AI636" s="18"/>
      <c r="AJ636" s="18"/>
      <c r="AK636" s="18"/>
      <c r="AL636" s="18"/>
      <c r="AM636" s="18"/>
      <c r="AN636" s="18"/>
      <c r="AO636" s="18"/>
      <c r="AP636" s="18"/>
      <c r="AQ636" s="18"/>
      <c r="AR636" s="18"/>
      <c r="AS636" s="18"/>
      <c r="AT636" s="18"/>
      <c r="AU636" s="18"/>
      <c r="AV636" s="18"/>
      <c r="AW636" s="18"/>
      <c r="AX636" s="18"/>
      <c r="AY636" s="18"/>
      <c r="AZ636" s="18"/>
      <c r="BA636" s="18"/>
      <c r="BB636" s="18"/>
      <c r="BC636" s="18"/>
      <c r="BD636" s="110" t="s">
        <v>59</v>
      </c>
      <c r="BE636" s="105" t="s">
        <v>1198</v>
      </c>
      <c r="BF636" s="105">
        <v>1</v>
      </c>
      <c r="BG636" s="105">
        <v>1</v>
      </c>
      <c r="BH636" s="105">
        <v>0.95499999999999996</v>
      </c>
      <c r="BI636" s="15" t="s">
        <v>1389</v>
      </c>
      <c r="BJ636" s="15">
        <v>1</v>
      </c>
    </row>
    <row r="637" spans="1:62" ht="14.4" x14ac:dyDescent="0.25">
      <c r="A637" s="114">
        <f t="shared" si="20"/>
        <v>1</v>
      </c>
      <c r="B637" s="3">
        <v>25.75</v>
      </c>
      <c r="C637" s="3">
        <v>-25.25</v>
      </c>
      <c r="D637" s="3">
        <v>63317</v>
      </c>
      <c r="E637" s="28" t="s">
        <v>1266</v>
      </c>
      <c r="F637" s="11">
        <v>636</v>
      </c>
      <c r="G637" s="48" t="s">
        <v>858</v>
      </c>
      <c r="H637" s="18" t="s">
        <v>59</v>
      </c>
      <c r="I637" s="18"/>
      <c r="J637" s="18">
        <v>-25.12</v>
      </c>
      <c r="K637" s="18">
        <v>25.69</v>
      </c>
      <c r="L637" s="18">
        <f t="shared" si="19"/>
        <v>1</v>
      </c>
      <c r="M637" s="18">
        <v>11</v>
      </c>
      <c r="N637" s="18">
        <v>5</v>
      </c>
      <c r="O637" s="18">
        <v>17</v>
      </c>
      <c r="P637" s="11">
        <v>16</v>
      </c>
      <c r="Q637" s="115">
        <v>2.8760180279999998</v>
      </c>
      <c r="R637" s="115">
        <v>513.00933450000002</v>
      </c>
      <c r="S637" s="115">
        <v>9.2405867439999998</v>
      </c>
      <c r="T637" s="115">
        <v>0.298263738</v>
      </c>
      <c r="U637" s="115">
        <v>4.3</v>
      </c>
      <c r="V637" s="111">
        <v>0.31218752300000002</v>
      </c>
      <c r="W637" s="115">
        <v>1</v>
      </c>
      <c r="X637" s="18">
        <v>477.64334036999998</v>
      </c>
      <c r="Y637" s="90">
        <v>2.3029735935350838E-2</v>
      </c>
      <c r="Z637" s="121">
        <v>5.6061709501638432E-3</v>
      </c>
      <c r="AA637" s="105" t="s">
        <v>645</v>
      </c>
      <c r="AB637" s="18"/>
      <c r="AC637" s="18"/>
      <c r="AD637" s="18" t="s">
        <v>36</v>
      </c>
      <c r="AE637" s="18" t="s">
        <v>64</v>
      </c>
      <c r="AF637" s="54" t="s">
        <v>60</v>
      </c>
      <c r="AG637" s="18" t="s">
        <v>23</v>
      </c>
      <c r="AH637" s="18" t="s">
        <v>61</v>
      </c>
      <c r="AI637" s="18">
        <v>1.194634</v>
      </c>
      <c r="AJ637" s="18">
        <v>113.69699859619099</v>
      </c>
      <c r="AK637" s="18">
        <v>696.320068359375</v>
      </c>
      <c r="AL637" s="18">
        <v>2</v>
      </c>
      <c r="AM637" s="18" t="s">
        <v>62</v>
      </c>
      <c r="AN637" s="18" t="s">
        <v>63</v>
      </c>
      <c r="AO637" s="18" t="s">
        <v>65</v>
      </c>
      <c r="AP637" s="18"/>
      <c r="AQ637" s="18"/>
      <c r="AR637" s="18">
        <v>55.309332066000003</v>
      </c>
      <c r="AS637" s="18">
        <v>20.847551637279601</v>
      </c>
      <c r="AT637" s="18">
        <v>1393.1033608</v>
      </c>
      <c r="AU637" s="18">
        <v>0.34525067183000002</v>
      </c>
      <c r="AV637" s="18">
        <v>1.5581459999084499</v>
      </c>
      <c r="AW637" s="18">
        <v>24.4393310546875</v>
      </c>
      <c r="AX637" s="18">
        <v>0.42414665818000002</v>
      </c>
      <c r="AY637" s="18" t="s">
        <v>46</v>
      </c>
      <c r="AZ637" s="18" t="s">
        <v>47</v>
      </c>
      <c r="BA637" s="18" t="s">
        <v>29</v>
      </c>
      <c r="BB637" s="18"/>
      <c r="BC637" s="18"/>
      <c r="BD637" s="110" t="s">
        <v>68</v>
      </c>
      <c r="BE637" s="105" t="s">
        <v>1198</v>
      </c>
      <c r="BF637" s="105">
        <v>0.999998151</v>
      </c>
      <c r="BG637" s="105">
        <v>1</v>
      </c>
      <c r="BH637" s="105">
        <v>0.92500000000000004</v>
      </c>
      <c r="BI637" s="15" t="s">
        <v>1389</v>
      </c>
      <c r="BJ637" s="15">
        <v>0</v>
      </c>
    </row>
    <row r="638" spans="1:62" x14ac:dyDescent="0.25">
      <c r="A638" s="114">
        <f t="shared" si="20"/>
        <v>1</v>
      </c>
      <c r="B638" s="3">
        <v>30.75</v>
      </c>
      <c r="C638" s="3">
        <v>-25.25</v>
      </c>
      <c r="D638" s="3">
        <v>63327</v>
      </c>
      <c r="E638" s="28" t="s">
        <v>522</v>
      </c>
      <c r="F638" s="11">
        <v>637</v>
      </c>
      <c r="G638" s="13"/>
      <c r="H638" s="105" t="s">
        <v>1556</v>
      </c>
      <c r="I638" t="s">
        <v>1562</v>
      </c>
      <c r="J638" s="18">
        <v>-25.08</v>
      </c>
      <c r="K638" s="18">
        <v>30.75</v>
      </c>
      <c r="L638" s="18">
        <f t="shared" si="19"/>
        <v>1</v>
      </c>
      <c r="M638" s="25">
        <v>288</v>
      </c>
      <c r="N638" s="22">
        <v>288</v>
      </c>
      <c r="O638" s="22">
        <v>288</v>
      </c>
      <c r="P638" s="22">
        <v>288</v>
      </c>
      <c r="Q638" s="115">
        <v>12.210215460000001</v>
      </c>
      <c r="R638" s="115">
        <v>1024.6310000000001</v>
      </c>
      <c r="S638" s="115">
        <v>77.573170379999993</v>
      </c>
      <c r="T638" s="115">
        <v>7.2903530000000003E-3</v>
      </c>
      <c r="U638" s="115">
        <v>4.75</v>
      </c>
      <c r="V638" s="111">
        <v>0.200550005</v>
      </c>
      <c r="W638" s="115">
        <v>1</v>
      </c>
      <c r="X638" s="18">
        <v>1250</v>
      </c>
      <c r="Y638" s="90">
        <v>0.23039999999999999</v>
      </c>
      <c r="Z638" s="121">
        <v>1.1916695338649844E-2</v>
      </c>
      <c r="AA638" s="105" t="s">
        <v>1555</v>
      </c>
      <c r="AB638" s="18"/>
      <c r="AC638" s="18"/>
      <c r="AD638" s="18"/>
      <c r="AE638" s="18"/>
      <c r="AF638" s="54"/>
      <c r="AG638" s="18"/>
      <c r="AH638" s="18"/>
      <c r="AI638" s="18">
        <v>5.6132739999999997</v>
      </c>
      <c r="AJ638" s="18">
        <v>34.9833984375</v>
      </c>
      <c r="AK638" s="18">
        <v>841.320068359375</v>
      </c>
      <c r="AL638" s="18"/>
      <c r="AM638" s="18"/>
      <c r="AN638" s="18"/>
      <c r="AO638" s="18"/>
      <c r="AP638" s="18"/>
      <c r="AQ638" s="18"/>
      <c r="AR638" s="18">
        <v>89</v>
      </c>
      <c r="AS638" s="18">
        <v>17.642020151133501</v>
      </c>
      <c r="AT638" s="18">
        <v>1150.53529411765</v>
      </c>
      <c r="AU638" s="18">
        <v>0.749398080688782</v>
      </c>
      <c r="AV638" s="18">
        <v>1.47349905967712</v>
      </c>
      <c r="AW638" s="18">
        <v>32.858917236328097</v>
      </c>
      <c r="AX638" s="18"/>
      <c r="AY638" s="18"/>
      <c r="AZ638" s="18"/>
      <c r="BA638" s="18" t="s">
        <v>444</v>
      </c>
      <c r="BB638" s="18"/>
      <c r="BC638" s="18"/>
      <c r="BD638" s="110" t="s">
        <v>68</v>
      </c>
      <c r="BE638" s="105" t="s">
        <v>1198</v>
      </c>
      <c r="BF638" s="105">
        <v>0.99989445399999999</v>
      </c>
      <c r="BG638" s="105">
        <v>1</v>
      </c>
      <c r="BH638" s="105">
        <v>0.95499999999999996</v>
      </c>
      <c r="BI638" s="15" t="s">
        <v>1389</v>
      </c>
      <c r="BJ638" s="15">
        <v>1</v>
      </c>
    </row>
    <row r="639" spans="1:62" x14ac:dyDescent="0.25">
      <c r="A639" s="114">
        <f t="shared" si="20"/>
        <v>1</v>
      </c>
      <c r="B639" s="3">
        <v>19.75</v>
      </c>
      <c r="C639" s="3">
        <v>-25.75</v>
      </c>
      <c r="D639" s="3">
        <v>63478</v>
      </c>
      <c r="E639" s="28" t="s">
        <v>1266</v>
      </c>
      <c r="F639" s="11">
        <v>638</v>
      </c>
      <c r="G639" s="13"/>
      <c r="H639" s="18" t="s">
        <v>189</v>
      </c>
      <c r="I639" s="18"/>
      <c r="J639" s="18">
        <v>-25.8</v>
      </c>
      <c r="K639" s="18">
        <v>19.8</v>
      </c>
      <c r="L639" s="18">
        <f t="shared" si="19"/>
        <v>1</v>
      </c>
      <c r="M639" s="18">
        <v>4.5</v>
      </c>
      <c r="N639" s="18">
        <v>1.5</v>
      </c>
      <c r="O639" s="18">
        <v>7.5</v>
      </c>
      <c r="P639" s="11">
        <v>4.5</v>
      </c>
      <c r="Q639" s="115">
        <v>1.693308823</v>
      </c>
      <c r="R639" s="115">
        <v>183.26771640000001</v>
      </c>
      <c r="S639" s="115">
        <v>2.5887379319999999</v>
      </c>
      <c r="T639" s="115">
        <v>0</v>
      </c>
      <c r="U639" s="115">
        <v>5.5</v>
      </c>
      <c r="V639" s="111">
        <v>0.82934993499999998</v>
      </c>
      <c r="W639" s="115">
        <v>1</v>
      </c>
      <c r="X639" s="18">
        <v>184.24666902999999</v>
      </c>
      <c r="Y639" s="90">
        <v>2.442377940231466E-2</v>
      </c>
      <c r="Z639" s="121">
        <v>9.2395368711826742E-3</v>
      </c>
      <c r="AA639" s="105" t="s">
        <v>653</v>
      </c>
      <c r="AB639" s="18"/>
      <c r="AC639" s="18"/>
      <c r="AD639" s="18" t="s">
        <v>73</v>
      </c>
      <c r="AE639" s="18" t="s">
        <v>197</v>
      </c>
      <c r="AF639" s="54" t="s">
        <v>23</v>
      </c>
      <c r="AG639" s="18" t="s">
        <v>60</v>
      </c>
      <c r="AH639" s="18" t="s">
        <v>61</v>
      </c>
      <c r="AI639" s="18"/>
      <c r="AJ639" s="18"/>
      <c r="AK639" s="18"/>
      <c r="AL639" s="18">
        <v>2</v>
      </c>
      <c r="AM639" s="18" t="s">
        <v>194</v>
      </c>
      <c r="AN639" s="18" t="s">
        <v>195</v>
      </c>
      <c r="AO639" s="18" t="s">
        <v>198</v>
      </c>
      <c r="AP639" s="18"/>
      <c r="AQ639" s="18"/>
      <c r="AR639" s="18">
        <v>32.281999345999999</v>
      </c>
      <c r="AS639" s="18"/>
      <c r="AT639" s="18">
        <v>1787.0166968999999</v>
      </c>
      <c r="AU639" s="18">
        <v>0.10332116688</v>
      </c>
      <c r="AV639" s="18"/>
      <c r="AW639" s="18"/>
      <c r="AX639" s="18">
        <v>0.19760444064999999</v>
      </c>
      <c r="AY639" s="18" t="s">
        <v>46</v>
      </c>
      <c r="AZ639" s="18" t="s">
        <v>66</v>
      </c>
      <c r="BA639" s="18" t="s">
        <v>32</v>
      </c>
      <c r="BB639" s="18"/>
      <c r="BC639" s="18"/>
      <c r="BD639" s="110" t="s">
        <v>189</v>
      </c>
      <c r="BE639" s="105" t="s">
        <v>1198</v>
      </c>
      <c r="BF639" s="105">
        <v>1</v>
      </c>
      <c r="BG639" s="105">
        <v>1</v>
      </c>
      <c r="BH639" s="105">
        <v>0.97</v>
      </c>
      <c r="BI639" s="15" t="s">
        <v>1389</v>
      </c>
      <c r="BJ639" s="15">
        <v>1</v>
      </c>
    </row>
    <row r="640" spans="1:62" x14ac:dyDescent="0.25">
      <c r="A640" s="114">
        <f t="shared" si="20"/>
        <v>1</v>
      </c>
      <c r="B640" s="3">
        <v>25.75</v>
      </c>
      <c r="C640" s="3">
        <v>-25.75</v>
      </c>
      <c r="D640" s="3">
        <v>63490</v>
      </c>
      <c r="E640" s="28" t="s">
        <v>522</v>
      </c>
      <c r="F640" s="11">
        <v>639</v>
      </c>
      <c r="G640" s="48" t="s">
        <v>1057</v>
      </c>
      <c r="H640" s="18"/>
      <c r="I640" s="18"/>
      <c r="J640" s="18">
        <v>-25.88</v>
      </c>
      <c r="K640" s="18">
        <v>25.88</v>
      </c>
      <c r="L640" s="18">
        <f t="shared" si="19"/>
        <v>1</v>
      </c>
      <c r="M640" s="25">
        <v>52.25</v>
      </c>
      <c r="N640" s="22">
        <v>47.8</v>
      </c>
      <c r="O640" s="22">
        <v>56.7</v>
      </c>
      <c r="P640" s="22">
        <v>52.25</v>
      </c>
      <c r="Q640" s="115">
        <v>4.4385148159999996</v>
      </c>
      <c r="R640" s="115">
        <v>545.05049870000005</v>
      </c>
      <c r="S640" s="115">
        <v>17.828669850000001</v>
      </c>
      <c r="T640" s="115">
        <v>0.57413276300000005</v>
      </c>
      <c r="U640" s="115">
        <v>5.5</v>
      </c>
      <c r="V640" s="111">
        <v>0.39284998199999999</v>
      </c>
      <c r="W640" s="115">
        <v>1</v>
      </c>
      <c r="X640" s="18">
        <v>730.1</v>
      </c>
      <c r="Y640" s="90">
        <v>7.1565538967264752E-2</v>
      </c>
      <c r="Z640" s="121">
        <v>8.1433093381813038E-3</v>
      </c>
      <c r="AA640" s="105" t="s">
        <v>558</v>
      </c>
      <c r="AB640" s="18"/>
      <c r="AC640" s="18"/>
      <c r="AD640" s="18"/>
      <c r="AE640" s="18"/>
      <c r="AF640" s="54"/>
      <c r="AG640" s="18"/>
      <c r="AH640" s="18"/>
      <c r="AI640" s="18">
        <v>0.64444379999999901</v>
      </c>
      <c r="AJ640" s="18">
        <v>113.69699859619099</v>
      </c>
      <c r="AK640" s="18">
        <v>620.51641845703102</v>
      </c>
      <c r="AL640" s="18"/>
      <c r="AM640" s="18"/>
      <c r="AN640" s="18"/>
      <c r="AO640" s="18"/>
      <c r="AP640" s="18"/>
      <c r="AQ640" s="18"/>
      <c r="AR640" s="18">
        <v>67</v>
      </c>
      <c r="AS640" s="18">
        <v>19.459953350126</v>
      </c>
      <c r="AT640" s="18">
        <v>1424.33329411765</v>
      </c>
      <c r="AU640" s="18">
        <v>0.37994221445030202</v>
      </c>
      <c r="AV640" s="18">
        <v>1.57004106044769</v>
      </c>
      <c r="AW640" s="18">
        <v>25.533391952514702</v>
      </c>
      <c r="AX640" s="18"/>
      <c r="AY640" s="18"/>
      <c r="AZ640" s="18"/>
      <c r="BA640" s="18" t="s">
        <v>443</v>
      </c>
      <c r="BB640" s="18"/>
      <c r="BC640" s="18"/>
      <c r="BD640" s="110" t="s">
        <v>68</v>
      </c>
      <c r="BE640" s="105" t="s">
        <v>1198</v>
      </c>
      <c r="BF640" s="105">
        <v>1</v>
      </c>
      <c r="BG640" s="105">
        <v>1</v>
      </c>
      <c r="BH640" s="105">
        <v>0.97</v>
      </c>
      <c r="BI640" s="15" t="s">
        <v>1390</v>
      </c>
      <c r="BJ640" s="15">
        <v>1</v>
      </c>
    </row>
    <row r="641" spans="1:62" x14ac:dyDescent="0.25">
      <c r="A641" s="114">
        <f t="shared" si="20"/>
        <v>1</v>
      </c>
      <c r="B641" s="3">
        <v>27.75</v>
      </c>
      <c r="C641" s="3">
        <v>-25.75</v>
      </c>
      <c r="D641" s="3">
        <v>63494</v>
      </c>
      <c r="E641" s="28" t="s">
        <v>1295</v>
      </c>
      <c r="F641" s="11">
        <v>640</v>
      </c>
      <c r="G641" s="105" t="s">
        <v>1309</v>
      </c>
      <c r="H641" s="129" t="s">
        <v>68</v>
      </c>
      <c r="J641" s="129">
        <v>-25.9</v>
      </c>
      <c r="K641" s="129">
        <v>27.7</v>
      </c>
      <c r="L641" s="18">
        <f t="shared" si="19"/>
        <v>1</v>
      </c>
      <c r="M641" s="105">
        <v>100</v>
      </c>
      <c r="N641" s="105">
        <v>70</v>
      </c>
      <c r="O641" s="105">
        <v>130</v>
      </c>
      <c r="P641" s="105">
        <v>100</v>
      </c>
      <c r="Q641" s="105">
        <v>2.084079247</v>
      </c>
      <c r="R641" s="105">
        <v>622.27935209999998</v>
      </c>
      <c r="S641" s="105">
        <v>9.9636473129999992</v>
      </c>
      <c r="T641" s="105">
        <v>0.408282478</v>
      </c>
      <c r="U641" s="105">
        <v>4.5</v>
      </c>
      <c r="V641" s="105">
        <v>0.292124987</v>
      </c>
      <c r="W641" s="105">
        <v>1</v>
      </c>
      <c r="X641" s="105">
        <v>655.28001329999995</v>
      </c>
      <c r="Y641" s="92"/>
      <c r="Z641" s="130"/>
      <c r="AA641" s="105" t="s">
        <v>1308</v>
      </c>
      <c r="AC641" s="105">
        <v>4107</v>
      </c>
      <c r="AD641" s="105" t="s">
        <v>348</v>
      </c>
      <c r="AE641" s="105" t="s">
        <v>1305</v>
      </c>
      <c r="AF641" s="105" t="s">
        <v>43</v>
      </c>
      <c r="AG641" s="105" t="s">
        <v>23</v>
      </c>
      <c r="AH641" s="105" t="s">
        <v>25</v>
      </c>
      <c r="AL641" s="105">
        <v>3</v>
      </c>
      <c r="AM641" s="105" t="s">
        <v>1306</v>
      </c>
      <c r="AN641" s="105" t="s">
        <v>1307</v>
      </c>
      <c r="AR641" s="105">
        <v>85.363664963000005</v>
      </c>
      <c r="AT641" s="105">
        <v>1356.0700245999999</v>
      </c>
      <c r="AU641" s="105">
        <v>0.48664926718000001</v>
      </c>
      <c r="AX641" s="105">
        <v>0.41816554268</v>
      </c>
      <c r="AY641" s="105" t="s">
        <v>46</v>
      </c>
      <c r="AZ641" s="105" t="s">
        <v>47</v>
      </c>
      <c r="BA641" s="105" t="s">
        <v>29</v>
      </c>
      <c r="BD641" s="110" t="s">
        <v>68</v>
      </c>
      <c r="BE641" s="105" t="s">
        <v>1198</v>
      </c>
      <c r="BF641" s="105">
        <v>0.99997164800000005</v>
      </c>
      <c r="BG641" s="105">
        <v>1</v>
      </c>
      <c r="BH641" s="105">
        <v>0.95</v>
      </c>
      <c r="BI641" s="15" t="s">
        <v>1390</v>
      </c>
      <c r="BJ641" s="15">
        <v>0</v>
      </c>
    </row>
    <row r="642" spans="1:62" x14ac:dyDescent="0.25">
      <c r="A642" s="114">
        <f t="shared" si="20"/>
        <v>1</v>
      </c>
      <c r="B642" s="3">
        <v>28.25</v>
      </c>
      <c r="C642" s="3">
        <v>-25.75</v>
      </c>
      <c r="D642" s="3">
        <v>63495</v>
      </c>
      <c r="E642" s="28" t="s">
        <v>522</v>
      </c>
      <c r="F642" s="11">
        <v>641</v>
      </c>
      <c r="G642" s="13" t="s">
        <v>811</v>
      </c>
      <c r="H642" s="18"/>
      <c r="I642" s="18"/>
      <c r="J642" s="18">
        <v>-25.83</v>
      </c>
      <c r="K642" s="18">
        <v>28.13</v>
      </c>
      <c r="L642" s="18">
        <f t="shared" si="19"/>
        <v>1</v>
      </c>
      <c r="M642" s="25">
        <v>74.3</v>
      </c>
      <c r="N642" s="22">
        <v>74.3</v>
      </c>
      <c r="O642" s="22">
        <v>74.3</v>
      </c>
      <c r="P642" s="22">
        <v>74.3</v>
      </c>
      <c r="Q642" s="115">
        <v>3.0232389159999999</v>
      </c>
      <c r="R642" s="115">
        <v>686.61799259999998</v>
      </c>
      <c r="S642" s="115">
        <v>13.08263045</v>
      </c>
      <c r="T642" s="115">
        <v>0.49999718100000001</v>
      </c>
      <c r="U642" s="115">
        <v>5.25</v>
      </c>
      <c r="V642" s="111">
        <v>0.31121251</v>
      </c>
      <c r="W642" s="115">
        <v>1</v>
      </c>
      <c r="X642" s="18">
        <v>626</v>
      </c>
      <c r="Y642" s="90">
        <v>0.11869009584664536</v>
      </c>
      <c r="Z642" s="121">
        <v>4.4030872308552576E-3</v>
      </c>
      <c r="AA642" s="105" t="s">
        <v>589</v>
      </c>
      <c r="AB642" s="18"/>
      <c r="AC642" s="18"/>
      <c r="AD642" s="18"/>
      <c r="AE642" s="18"/>
      <c r="AF642" s="54"/>
      <c r="AG642" s="18"/>
      <c r="AH642" s="18"/>
      <c r="AI642" s="18">
        <v>1.7410311999999999</v>
      </c>
      <c r="AJ642" s="18">
        <v>87.064399719238295</v>
      </c>
      <c r="AK642" s="18">
        <v>735.18212890625</v>
      </c>
      <c r="AL642" s="18"/>
      <c r="AM642" s="18"/>
      <c r="AN642" s="18"/>
      <c r="AO642" s="18"/>
      <c r="AP642" s="18"/>
      <c r="AQ642" s="18"/>
      <c r="AR642" s="18">
        <v>78</v>
      </c>
      <c r="AS642" s="18">
        <v>18.759799697733001</v>
      </c>
      <c r="AT642" s="18">
        <v>1359.4181647058799</v>
      </c>
      <c r="AU642" s="18">
        <v>0.47926578346528698</v>
      </c>
      <c r="AV642" s="18">
        <v>1.55902624130249</v>
      </c>
      <c r="AW642" s="18">
        <v>33.584434509277301</v>
      </c>
      <c r="AX642" s="18"/>
      <c r="AY642" s="18"/>
      <c r="AZ642" s="18"/>
      <c r="BA642" s="18" t="s">
        <v>442</v>
      </c>
      <c r="BB642" s="18"/>
      <c r="BC642" s="18"/>
      <c r="BD642" s="110" t="s">
        <v>68</v>
      </c>
      <c r="BE642" s="105" t="s">
        <v>1198</v>
      </c>
      <c r="BF642" s="105">
        <v>0.99998172200000002</v>
      </c>
      <c r="BG642" s="105">
        <v>1</v>
      </c>
      <c r="BH642" s="105">
        <v>0.96499999999999997</v>
      </c>
      <c r="BI642" s="15" t="s">
        <v>1390</v>
      </c>
      <c r="BJ642" s="15">
        <v>1</v>
      </c>
    </row>
    <row r="643" spans="1:62" ht="15" x14ac:dyDescent="0.35">
      <c r="A643" s="114">
        <f t="shared" si="20"/>
        <v>1</v>
      </c>
      <c r="B643" s="3">
        <v>26.75</v>
      </c>
      <c r="C643" s="3">
        <v>-26.25</v>
      </c>
      <c r="D643" s="3">
        <v>63658</v>
      </c>
      <c r="E643" s="28" t="s">
        <v>1295</v>
      </c>
      <c r="F643" s="11">
        <v>642</v>
      </c>
      <c r="G643" s="106" t="s">
        <v>1493</v>
      </c>
      <c r="H643" s="129" t="s">
        <v>68</v>
      </c>
      <c r="J643" s="18">
        <v>-26.16</v>
      </c>
      <c r="K643" s="18">
        <v>26.75</v>
      </c>
      <c r="L643" s="18">
        <f t="shared" ref="L643:L706" si="21">IF(M643&gt;S643,1,0)</f>
        <v>1</v>
      </c>
      <c r="M643" s="105">
        <v>54</v>
      </c>
      <c r="N643" s="105">
        <v>35</v>
      </c>
      <c r="O643" s="105">
        <v>82.1</v>
      </c>
      <c r="P643" s="105">
        <v>54</v>
      </c>
      <c r="Q643" s="105">
        <v>4.7121638289999996</v>
      </c>
      <c r="R643" s="105">
        <v>653.79026539999995</v>
      </c>
      <c r="S643" s="105">
        <v>17.674825030000001</v>
      </c>
      <c r="T643" s="105">
        <v>0.68291351899999997</v>
      </c>
      <c r="U643" s="105">
        <v>5.75</v>
      </c>
      <c r="V643" s="105">
        <v>0.387562513</v>
      </c>
      <c r="W643" s="105">
        <v>1</v>
      </c>
      <c r="X643" s="105">
        <v>557.90334270999995</v>
      </c>
      <c r="Y643" s="90">
        <v>9.6790959770372595E-2</v>
      </c>
      <c r="Z643" s="121">
        <v>7.2074548650700133E-3</v>
      </c>
      <c r="AA643" s="105" t="s">
        <v>1316</v>
      </c>
      <c r="AD643" s="105" t="s">
        <v>51</v>
      </c>
      <c r="AE643" s="105" t="s">
        <v>1300</v>
      </c>
      <c r="AF643" s="105" t="s">
        <v>23</v>
      </c>
      <c r="AG643" s="105" t="s">
        <v>60</v>
      </c>
      <c r="AH643" s="105" t="s">
        <v>25</v>
      </c>
      <c r="AI643" s="18">
        <v>0.75895400000000002</v>
      </c>
      <c r="AJ643" s="18">
        <v>81.696800231933594</v>
      </c>
      <c r="AK643" s="18">
        <v>653.385009765625</v>
      </c>
      <c r="AL643" s="105">
        <v>2</v>
      </c>
      <c r="AM643" s="105" t="s">
        <v>1301</v>
      </c>
      <c r="AN643" s="105" t="s">
        <v>1302</v>
      </c>
      <c r="AR643" s="105">
        <v>75.086998175000005</v>
      </c>
      <c r="AS643" s="18">
        <v>18.2747355163728</v>
      </c>
      <c r="AT643" s="105">
        <v>1441.6933606</v>
      </c>
      <c r="AU643" s="105">
        <v>0.38952874261999998</v>
      </c>
      <c r="AV643" s="18">
        <v>1.55888295173645</v>
      </c>
      <c r="AW643" s="18">
        <v>32.261501312255902</v>
      </c>
      <c r="AX643" s="105">
        <v>0.38821443318999999</v>
      </c>
      <c r="AY643" s="105" t="s">
        <v>46</v>
      </c>
      <c r="AZ643" s="105" t="s">
        <v>28</v>
      </c>
      <c r="BA643" s="105" t="s">
        <v>1502</v>
      </c>
      <c r="BD643" s="110" t="s">
        <v>68</v>
      </c>
      <c r="BE643" s="105" t="s">
        <v>1198</v>
      </c>
      <c r="BF643" s="105">
        <v>0.99998930500000005</v>
      </c>
      <c r="BG643" s="105">
        <v>1</v>
      </c>
      <c r="BH643" s="105">
        <v>0.97499999999999998</v>
      </c>
      <c r="BI643" s="15" t="s">
        <v>1390</v>
      </c>
      <c r="BJ643" s="15">
        <v>1</v>
      </c>
    </row>
    <row r="644" spans="1:62" x14ac:dyDescent="0.25">
      <c r="A644" s="114">
        <f t="shared" si="20"/>
        <v>1</v>
      </c>
      <c r="B644" s="3">
        <v>27.75</v>
      </c>
      <c r="C644" s="3">
        <v>-26.25</v>
      </c>
      <c r="D644" s="3">
        <v>63660</v>
      </c>
      <c r="E644" s="28" t="s">
        <v>522</v>
      </c>
      <c r="F644" s="11">
        <v>643</v>
      </c>
      <c r="G644" s="13" t="s">
        <v>1585</v>
      </c>
      <c r="H644" s="129" t="s">
        <v>68</v>
      </c>
      <c r="I644" s="18"/>
      <c r="J644" s="18">
        <v>-26.05</v>
      </c>
      <c r="K644" s="18">
        <v>27.63</v>
      </c>
      <c r="L644" s="18">
        <f t="shared" si="21"/>
        <v>1</v>
      </c>
      <c r="M644" s="25">
        <v>81.099999999999994</v>
      </c>
      <c r="N644" s="22">
        <v>81.099999999999994</v>
      </c>
      <c r="O644" s="22">
        <v>81.099999999999994</v>
      </c>
      <c r="P644" s="22">
        <v>81.099999999999994</v>
      </c>
      <c r="Q644" s="115">
        <v>2.8353234779999998</v>
      </c>
      <c r="R644" s="115">
        <v>695.73231599999997</v>
      </c>
      <c r="S644" s="115">
        <v>14.146357699999999</v>
      </c>
      <c r="T644" s="115">
        <v>0.556637885</v>
      </c>
      <c r="U644" s="115">
        <v>5.75</v>
      </c>
      <c r="V644" s="111">
        <v>0.329062521</v>
      </c>
      <c r="W644" s="115">
        <v>1</v>
      </c>
      <c r="X644" s="18">
        <v>793.6</v>
      </c>
      <c r="Y644" s="90">
        <v>0.10219254032258064</v>
      </c>
      <c r="Z644" s="121">
        <v>4.0753080070869722E-3</v>
      </c>
      <c r="AA644" s="105" t="s">
        <v>578</v>
      </c>
      <c r="AB644" s="18"/>
      <c r="AC644" s="18"/>
      <c r="AD644" s="18"/>
      <c r="AE644" s="18"/>
      <c r="AF644" s="54"/>
      <c r="AG644" s="18"/>
      <c r="AH644" s="18"/>
      <c r="AI644" s="18">
        <v>1.7495072</v>
      </c>
      <c r="AJ644" s="18">
        <v>16.6973991394043</v>
      </c>
      <c r="AK644" s="18">
        <v>817.15850830078102</v>
      </c>
      <c r="AL644" s="18"/>
      <c r="AM644" s="18"/>
      <c r="AN644" s="18"/>
      <c r="AO644" s="18"/>
      <c r="AP644" s="18"/>
      <c r="AQ644" s="18"/>
      <c r="AR644" s="18">
        <v>80</v>
      </c>
      <c r="AS644" s="18">
        <v>18.006303274559201</v>
      </c>
      <c r="AT644" s="18">
        <v>1351.02211764706</v>
      </c>
      <c r="AU644" s="18">
        <v>0.471291470127018</v>
      </c>
      <c r="AV644" s="18">
        <v>1.55883693695068</v>
      </c>
      <c r="AW644" s="18">
        <v>35.618370056152301</v>
      </c>
      <c r="AX644" s="18"/>
      <c r="AY644" s="18"/>
      <c r="AZ644" s="18"/>
      <c r="BA644" s="18" t="s">
        <v>443</v>
      </c>
      <c r="BB644" s="18"/>
      <c r="BC644" s="18"/>
      <c r="BD644" s="110" t="s">
        <v>68</v>
      </c>
      <c r="BE644" s="105" t="s">
        <v>1198</v>
      </c>
      <c r="BF644" s="105">
        <v>1</v>
      </c>
      <c r="BG644" s="105">
        <v>1</v>
      </c>
      <c r="BH644" s="105">
        <v>0.97499999999999998</v>
      </c>
      <c r="BI644" s="15" t="s">
        <v>1390</v>
      </c>
      <c r="BJ644" s="15">
        <v>1</v>
      </c>
    </row>
    <row r="645" spans="1:62" ht="14.4" x14ac:dyDescent="0.25">
      <c r="A645" s="114">
        <f t="shared" si="20"/>
        <v>1</v>
      </c>
      <c r="B645" s="3">
        <v>28.75</v>
      </c>
      <c r="C645" s="3">
        <v>-26.25</v>
      </c>
      <c r="D645" s="3">
        <v>63662</v>
      </c>
      <c r="E645" s="28" t="s">
        <v>522</v>
      </c>
      <c r="F645" s="11">
        <v>644</v>
      </c>
      <c r="G645" s="48" t="s">
        <v>992</v>
      </c>
      <c r="H645" s="174" t="s">
        <v>68</v>
      </c>
      <c r="I645" s="49"/>
      <c r="J645" s="49">
        <v>-26.38</v>
      </c>
      <c r="K645" s="49">
        <v>28.92</v>
      </c>
      <c r="L645" s="18">
        <f t="shared" si="21"/>
        <v>1</v>
      </c>
      <c r="M645" s="25">
        <v>35</v>
      </c>
      <c r="N645" s="83"/>
      <c r="O645" s="83"/>
      <c r="P645" s="83">
        <v>35</v>
      </c>
      <c r="Q645" s="115">
        <v>6.0815548740000001</v>
      </c>
      <c r="R645" s="115">
        <v>714.88255919999995</v>
      </c>
      <c r="S645" s="115">
        <v>16.72394216</v>
      </c>
      <c r="T645" s="115">
        <v>0</v>
      </c>
      <c r="U645" s="115">
        <v>3.9</v>
      </c>
      <c r="V645" s="111">
        <v>0.43181249500000002</v>
      </c>
      <c r="W645" s="115">
        <v>1</v>
      </c>
      <c r="X645" s="49">
        <v>733.5</v>
      </c>
      <c r="Y645" s="90">
        <v>4.7716428084526245E-2</v>
      </c>
      <c r="Z645" s="121">
        <v>8.507068462913981E-3</v>
      </c>
      <c r="AA645" s="105" t="s">
        <v>669</v>
      </c>
      <c r="AB645" s="49"/>
      <c r="AC645" s="49"/>
      <c r="AD645" s="49"/>
      <c r="AE645" s="49"/>
      <c r="AF645" s="80"/>
      <c r="AG645" s="49"/>
      <c r="AH645" s="49"/>
      <c r="AI645" s="49">
        <v>0.90345755999999999</v>
      </c>
      <c r="AJ645" s="49">
        <v>14.351200103759799</v>
      </c>
      <c r="AK645" s="49">
        <v>763.24639892578102</v>
      </c>
      <c r="AL645" s="49"/>
      <c r="AM645" s="49"/>
      <c r="AN645" s="49"/>
      <c r="AO645" s="49"/>
      <c r="AP645" s="49"/>
      <c r="AQ645" s="49"/>
      <c r="AR645" s="49">
        <v>78</v>
      </c>
      <c r="AS645" s="49">
        <v>16.661078488665002</v>
      </c>
      <c r="AT645" s="49">
        <v>1276.82636470588</v>
      </c>
      <c r="AU645" s="49">
        <v>0.52549900723062104</v>
      </c>
      <c r="AV645" s="49">
        <v>1.636873960495</v>
      </c>
      <c r="AW645" s="49">
        <v>42.948596954345703</v>
      </c>
      <c r="AX645" s="49"/>
      <c r="AY645" s="49"/>
      <c r="AZ645" s="49"/>
      <c r="BA645" s="49" t="s">
        <v>445</v>
      </c>
      <c r="BB645" s="49"/>
      <c r="BC645" s="49"/>
      <c r="BD645" s="110" t="s">
        <v>68</v>
      </c>
      <c r="BE645" s="105" t="s">
        <v>1198</v>
      </c>
      <c r="BF645" s="105">
        <v>1</v>
      </c>
      <c r="BG645" s="105">
        <v>1</v>
      </c>
      <c r="BH645" s="105">
        <v>0.875</v>
      </c>
      <c r="BI645" s="15" t="s">
        <v>1389</v>
      </c>
      <c r="BJ645" s="15">
        <v>0</v>
      </c>
    </row>
    <row r="646" spans="1:62" x14ac:dyDescent="0.25">
      <c r="A646" s="114">
        <f t="shared" si="20"/>
        <v>1</v>
      </c>
      <c r="B646" s="3">
        <v>147.75</v>
      </c>
      <c r="C646" s="3">
        <v>-26.25</v>
      </c>
      <c r="D646" s="3">
        <v>63740</v>
      </c>
      <c r="E646" s="28" t="s">
        <v>520</v>
      </c>
      <c r="F646" s="11">
        <v>645</v>
      </c>
      <c r="G646" s="13"/>
      <c r="H646" s="18"/>
      <c r="I646" s="18"/>
      <c r="J646" s="24">
        <v>-26.48</v>
      </c>
      <c r="K646" s="24">
        <v>147.74</v>
      </c>
      <c r="L646" s="18">
        <f t="shared" si="21"/>
        <v>0</v>
      </c>
      <c r="M646" s="25">
        <v>3.65</v>
      </c>
      <c r="N646" s="22">
        <v>1.3</v>
      </c>
      <c r="O646" s="22">
        <v>6</v>
      </c>
      <c r="P646" s="22">
        <v>3.6500000000000004</v>
      </c>
      <c r="Q646" s="115">
        <v>14.24072466</v>
      </c>
      <c r="R646" s="115">
        <v>555.6007965</v>
      </c>
      <c r="S646" s="115">
        <v>35.304063169999999</v>
      </c>
      <c r="T646" s="115">
        <v>0</v>
      </c>
      <c r="U646" s="115">
        <v>4.5</v>
      </c>
      <c r="V646" s="111">
        <v>0.89774995999999996</v>
      </c>
      <c r="W646" s="115">
        <v>1</v>
      </c>
      <c r="X646" s="18"/>
      <c r="Y646" s="90" t="e">
        <v>#DIV/0!</v>
      </c>
      <c r="Z646" s="121">
        <v>2.563121714461692E-2</v>
      </c>
      <c r="AA646" s="105" t="s">
        <v>697</v>
      </c>
      <c r="AB646" s="24"/>
      <c r="AC646" s="18"/>
      <c r="AD646" s="18"/>
      <c r="AE646" s="18"/>
      <c r="AF646" s="57"/>
      <c r="AG646" s="18"/>
      <c r="AH646" s="18"/>
      <c r="AI646" s="18"/>
      <c r="AJ646" s="18"/>
      <c r="AK646" s="18"/>
      <c r="AL646" s="18"/>
      <c r="AM646" s="18"/>
      <c r="AN646" s="18"/>
      <c r="AO646" s="18"/>
      <c r="AP646" s="18"/>
      <c r="AQ646" s="18"/>
      <c r="AR646" s="18"/>
      <c r="AS646" s="18"/>
      <c r="AT646" s="18"/>
      <c r="AU646" s="18"/>
      <c r="AV646" s="18"/>
      <c r="AW646" s="18"/>
      <c r="AX646" s="18"/>
      <c r="AY646" s="18"/>
      <c r="AZ646" s="18"/>
      <c r="BA646" s="18"/>
      <c r="BB646" s="18"/>
      <c r="BC646" s="18"/>
      <c r="BD646" s="110" t="s">
        <v>1178</v>
      </c>
      <c r="BE646" s="105" t="s">
        <v>1178</v>
      </c>
      <c r="BF646" s="105">
        <v>1</v>
      </c>
      <c r="BG646" s="105">
        <v>1</v>
      </c>
      <c r="BH646" s="105">
        <v>0.95</v>
      </c>
      <c r="BI646" s="15" t="s">
        <v>1389</v>
      </c>
      <c r="BJ646" s="15">
        <v>0</v>
      </c>
    </row>
    <row r="647" spans="1:62" x14ac:dyDescent="0.25">
      <c r="A647" s="114">
        <f t="shared" si="20"/>
        <v>1</v>
      </c>
      <c r="B647" s="3">
        <v>149.25</v>
      </c>
      <c r="C647" s="3">
        <v>-26.25</v>
      </c>
      <c r="D647" s="3">
        <v>63743</v>
      </c>
      <c r="E647" s="28" t="s">
        <v>520</v>
      </c>
      <c r="F647" s="11">
        <v>646</v>
      </c>
      <c r="G647" s="13" t="s">
        <v>1041</v>
      </c>
      <c r="H647" s="18"/>
      <c r="I647" s="18"/>
      <c r="J647" s="24">
        <v>-26.466999999999999</v>
      </c>
      <c r="K647" s="24">
        <v>149.1</v>
      </c>
      <c r="L647" s="18">
        <f t="shared" si="21"/>
        <v>0</v>
      </c>
      <c r="M647" s="25">
        <v>3.4040000000000008</v>
      </c>
      <c r="N647" s="22">
        <v>0.23</v>
      </c>
      <c r="O647" s="22">
        <v>8</v>
      </c>
      <c r="P647" s="11">
        <v>0.9</v>
      </c>
      <c r="Q647" s="115">
        <v>5.5701395109999998</v>
      </c>
      <c r="R647" s="115">
        <v>600.92750999999998</v>
      </c>
      <c r="S647" s="115">
        <v>11.220116519999999</v>
      </c>
      <c r="T647" s="115">
        <v>0</v>
      </c>
      <c r="U647" s="115">
        <v>3.9</v>
      </c>
      <c r="V647" s="111">
        <v>0.81375002900000004</v>
      </c>
      <c r="W647" s="115">
        <v>1</v>
      </c>
      <c r="X647" s="18"/>
      <c r="Y647" s="90" t="e">
        <v>#DIV/0!</v>
      </c>
      <c r="Z647" s="121">
        <v>9.2692370024107518E-3</v>
      </c>
      <c r="AA647" s="105" t="s">
        <v>697</v>
      </c>
      <c r="AB647" s="24"/>
      <c r="AC647" s="18"/>
      <c r="AD647" s="18"/>
      <c r="AE647" s="18"/>
      <c r="AF647" s="57"/>
      <c r="AG647" s="18"/>
      <c r="AH647" s="18"/>
      <c r="AI647" s="18"/>
      <c r="AJ647" s="18"/>
      <c r="AK647" s="18"/>
      <c r="AL647" s="18"/>
      <c r="AM647" s="18"/>
      <c r="AN647" s="18"/>
      <c r="AO647" s="18"/>
      <c r="AP647" s="18"/>
      <c r="AQ647" s="18"/>
      <c r="AR647" s="18"/>
      <c r="AS647" s="18"/>
      <c r="AT647" s="18"/>
      <c r="AU647" s="18"/>
      <c r="AV647" s="18"/>
      <c r="AW647" s="18"/>
      <c r="AX647" s="18"/>
      <c r="AY647" s="18"/>
      <c r="AZ647" s="18"/>
      <c r="BA647" s="18"/>
      <c r="BB647" s="18"/>
      <c r="BC647" s="18"/>
      <c r="BD647" s="110" t="s">
        <v>1178</v>
      </c>
      <c r="BE647" s="105" t="s">
        <v>1178</v>
      </c>
      <c r="BF647" s="105">
        <v>1</v>
      </c>
      <c r="BG647" s="105">
        <v>1</v>
      </c>
      <c r="BH647" s="105">
        <v>0.875</v>
      </c>
      <c r="BI647" s="15" t="s">
        <v>1389</v>
      </c>
      <c r="BJ647" s="15">
        <v>0</v>
      </c>
    </row>
    <row r="648" spans="1:62" x14ac:dyDescent="0.25">
      <c r="A648" s="114">
        <f t="shared" si="20"/>
        <v>1</v>
      </c>
      <c r="B648" s="3">
        <v>24.25</v>
      </c>
      <c r="C648" s="3">
        <v>-26.75</v>
      </c>
      <c r="D648" s="3">
        <v>63815</v>
      </c>
      <c r="E648" s="28" t="s">
        <v>522</v>
      </c>
      <c r="F648" s="11">
        <v>647</v>
      </c>
      <c r="G648" s="48"/>
      <c r="H648" s="18"/>
      <c r="I648" s="18"/>
      <c r="J648" s="18">
        <v>-26.85</v>
      </c>
      <c r="K648" s="18">
        <v>24.23</v>
      </c>
      <c r="L648" s="18">
        <f t="shared" si="21"/>
        <v>0</v>
      </c>
      <c r="M648" s="25">
        <v>12</v>
      </c>
      <c r="N648" s="22">
        <v>12</v>
      </c>
      <c r="O648" s="22">
        <v>12</v>
      </c>
      <c r="P648" s="22">
        <v>12</v>
      </c>
      <c r="Q648" s="115">
        <v>11.84679774</v>
      </c>
      <c r="R648" s="115">
        <v>464.04181390000002</v>
      </c>
      <c r="S648" s="115">
        <v>27.689272219999999</v>
      </c>
      <c r="T648" s="115">
        <v>4.6744766E-2</v>
      </c>
      <c r="U648" s="115">
        <v>5.75</v>
      </c>
      <c r="V648" s="111">
        <v>0.819000006</v>
      </c>
      <c r="W648" s="115">
        <v>1</v>
      </c>
      <c r="X648" s="18">
        <v>451.1</v>
      </c>
      <c r="Y648" s="90">
        <v>2.6601640434493458E-2</v>
      </c>
      <c r="Z648" s="121">
        <v>2.5529591045899507E-2</v>
      </c>
      <c r="AA648" s="105" t="s">
        <v>559</v>
      </c>
      <c r="AB648" s="18"/>
      <c r="AC648" s="18"/>
      <c r="AD648" s="18"/>
      <c r="AE648" s="18"/>
      <c r="AF648" s="54"/>
      <c r="AG648" s="18"/>
      <c r="AH648" s="18"/>
      <c r="AI648" s="18">
        <v>0.40423999999999999</v>
      </c>
      <c r="AJ648" s="18">
        <v>232.947998046875</v>
      </c>
      <c r="AK648" s="18">
        <v>609</v>
      </c>
      <c r="AL648" s="18"/>
      <c r="AM648" s="18"/>
      <c r="AN648" s="18"/>
      <c r="AO648" s="18"/>
      <c r="AP648" s="18"/>
      <c r="AQ648" s="18"/>
      <c r="AR648" s="18">
        <v>60</v>
      </c>
      <c r="AS648" s="18">
        <v>19.223141561712801</v>
      </c>
      <c r="AT648" s="18">
        <v>1503.6416470588199</v>
      </c>
      <c r="AU648" s="18">
        <v>0.29487179126065299</v>
      </c>
      <c r="AV648" s="18">
        <v>1.58691382408142</v>
      </c>
      <c r="AW648" s="18">
        <v>12.355552673339799</v>
      </c>
      <c r="AX648" s="18"/>
      <c r="AY648" s="18"/>
      <c r="AZ648" s="18"/>
      <c r="BA648" s="18" t="s">
        <v>443</v>
      </c>
      <c r="BB648" s="18"/>
      <c r="BC648" s="18"/>
      <c r="BD648" s="110" t="s">
        <v>68</v>
      </c>
      <c r="BE648" s="105" t="s">
        <v>1198</v>
      </c>
      <c r="BF648" s="105">
        <v>1</v>
      </c>
      <c r="BG648" s="105">
        <v>1</v>
      </c>
      <c r="BH648" s="105">
        <v>0.97499999999999998</v>
      </c>
      <c r="BI648" s="15" t="s">
        <v>1389</v>
      </c>
      <c r="BJ648" s="15">
        <v>1</v>
      </c>
    </row>
    <row r="649" spans="1:62" x14ac:dyDescent="0.25">
      <c r="A649" s="114">
        <f t="shared" si="20"/>
        <v>1</v>
      </c>
      <c r="B649" s="3">
        <v>24.75</v>
      </c>
      <c r="C649" s="3">
        <v>-26.75</v>
      </c>
      <c r="D649" s="3">
        <v>63816</v>
      </c>
      <c r="E649" s="28" t="s">
        <v>1266</v>
      </c>
      <c r="F649" s="11">
        <v>648</v>
      </c>
      <c r="G649" s="48" t="s">
        <v>1155</v>
      </c>
      <c r="H649" s="18" t="s">
        <v>68</v>
      </c>
      <c r="I649" s="18"/>
      <c r="J649" s="18">
        <v>-26.65</v>
      </c>
      <c r="K649" s="18">
        <v>24.89</v>
      </c>
      <c r="L649" s="18">
        <f t="shared" si="21"/>
        <v>0</v>
      </c>
      <c r="M649" s="18">
        <v>9.6</v>
      </c>
      <c r="N649" s="18">
        <v>3.5</v>
      </c>
      <c r="O649" s="18">
        <v>30</v>
      </c>
      <c r="P649" s="11">
        <v>9.6</v>
      </c>
      <c r="Q649" s="115">
        <v>8.8896367420000004</v>
      </c>
      <c r="R649" s="115">
        <v>471.97003239999998</v>
      </c>
      <c r="S649" s="115">
        <v>28.44308466</v>
      </c>
      <c r="T649" s="115">
        <v>8.7298133999999999E-2</v>
      </c>
      <c r="U649" s="115">
        <v>6.25</v>
      </c>
      <c r="V649" s="111">
        <v>0.43586251100000001</v>
      </c>
      <c r="W649" s="115">
        <v>1</v>
      </c>
      <c r="X649" s="18">
        <v>454.66000912999999</v>
      </c>
      <c r="Y649" s="90">
        <v>2.1114678676863993E-2</v>
      </c>
      <c r="Z649" s="121">
        <v>1.8835172003180783E-2</v>
      </c>
      <c r="AA649" s="105" t="s">
        <v>667</v>
      </c>
      <c r="AB649" s="18"/>
      <c r="AC649" s="18"/>
      <c r="AD649" s="18" t="s">
        <v>26</v>
      </c>
      <c r="AE649" s="18" t="s">
        <v>308</v>
      </c>
      <c r="AF649" s="54" t="s">
        <v>23</v>
      </c>
      <c r="AG649" s="18" t="s">
        <v>43</v>
      </c>
      <c r="AH649" s="18" t="s">
        <v>25</v>
      </c>
      <c r="AI649" s="18"/>
      <c r="AJ649" s="18"/>
      <c r="AK649" s="18"/>
      <c r="AL649" s="18">
        <v>2</v>
      </c>
      <c r="AM649" s="18" t="s">
        <v>306</v>
      </c>
      <c r="AN649" s="18" t="s">
        <v>307</v>
      </c>
      <c r="AO649" s="18"/>
      <c r="AP649" s="18"/>
      <c r="AQ649" s="18"/>
      <c r="AR649" s="18">
        <v>59.877665206000003</v>
      </c>
      <c r="AS649" s="18"/>
      <c r="AT649" s="18">
        <v>1630.3066928000001</v>
      </c>
      <c r="AU649" s="18">
        <v>0.28087457673999999</v>
      </c>
      <c r="AV649" s="18"/>
      <c r="AW649" s="18"/>
      <c r="AX649" s="18">
        <v>0.30441165566</v>
      </c>
      <c r="AY649" s="18" t="s">
        <v>46</v>
      </c>
      <c r="AZ649" s="18" t="s">
        <v>58</v>
      </c>
      <c r="BA649" s="18" t="s">
        <v>40</v>
      </c>
      <c r="BB649" s="18"/>
      <c r="BC649" s="18"/>
      <c r="BD649" s="110" t="s">
        <v>68</v>
      </c>
      <c r="BE649" s="105" t="s">
        <v>1198</v>
      </c>
      <c r="BF649" s="105">
        <v>0.99999574899999999</v>
      </c>
      <c r="BG649" s="105">
        <v>1</v>
      </c>
      <c r="BH649" s="105">
        <v>0.98499999999999999</v>
      </c>
      <c r="BI649" s="15" t="s">
        <v>1389</v>
      </c>
      <c r="BJ649" s="15">
        <v>1</v>
      </c>
    </row>
    <row r="650" spans="1:62" x14ac:dyDescent="0.25">
      <c r="A650" s="114">
        <f t="shared" si="20"/>
        <v>1</v>
      </c>
      <c r="B650" s="3">
        <v>150.75</v>
      </c>
      <c r="C650" s="3">
        <v>-26.75</v>
      </c>
      <c r="D650" s="3">
        <v>63908</v>
      </c>
      <c r="E650" s="28" t="s">
        <v>520</v>
      </c>
      <c r="F650" s="11">
        <v>649</v>
      </c>
      <c r="G650" s="13" t="s">
        <v>1040</v>
      </c>
      <c r="H650" s="18"/>
      <c r="I650" s="18"/>
      <c r="J650" s="24">
        <v>-26.814</v>
      </c>
      <c r="K650" s="24">
        <v>150.79599999999999</v>
      </c>
      <c r="L650" s="18">
        <f t="shared" si="21"/>
        <v>0</v>
      </c>
      <c r="M650" s="25">
        <v>2.8349999999999995</v>
      </c>
      <c r="N650" s="22">
        <v>0.15</v>
      </c>
      <c r="O650" s="22">
        <v>9.6999999999999993</v>
      </c>
      <c r="P650" s="11">
        <v>1.4750000000000001</v>
      </c>
      <c r="Q650" s="115">
        <v>3.637418067</v>
      </c>
      <c r="R650" s="115">
        <v>640.69609530000002</v>
      </c>
      <c r="S650" s="115">
        <v>5.9993567539999999</v>
      </c>
      <c r="T650" s="115">
        <v>0</v>
      </c>
      <c r="U650" s="115">
        <v>4.0999999999999996</v>
      </c>
      <c r="V650" s="111">
        <v>0.85949999099999996</v>
      </c>
      <c r="W650" s="115">
        <v>1</v>
      </c>
      <c r="X650" s="18"/>
      <c r="Y650" s="90" t="e">
        <v>#DIV/0!</v>
      </c>
      <c r="Z650" s="121">
        <v>5.6772908306584836E-3</v>
      </c>
      <c r="AA650" s="105" t="s">
        <v>697</v>
      </c>
      <c r="AB650" s="24"/>
      <c r="AC650" s="18"/>
      <c r="AD650" s="18"/>
      <c r="AE650" s="18"/>
      <c r="AF650" s="57"/>
      <c r="AG650" s="18"/>
      <c r="AH650" s="18"/>
      <c r="AI650" s="18"/>
      <c r="AJ650" s="18"/>
      <c r="AK650" s="18"/>
      <c r="AL650" s="18"/>
      <c r="AM650" s="18"/>
      <c r="AN650" s="18"/>
      <c r="AO650" s="18"/>
      <c r="AP650" s="18"/>
      <c r="AQ650" s="18"/>
      <c r="AR650" s="18"/>
      <c r="AS650" s="18"/>
      <c r="AT650" s="18"/>
      <c r="AU650" s="18"/>
      <c r="AV650" s="18"/>
      <c r="AW650" s="18"/>
      <c r="AX650" s="18"/>
      <c r="AY650" s="18"/>
      <c r="AZ650" s="18"/>
      <c r="BA650" s="18"/>
      <c r="BB650" s="18"/>
      <c r="BC650" s="18"/>
      <c r="BD650" s="110" t="s">
        <v>1178</v>
      </c>
      <c r="BE650" s="105" t="s">
        <v>1178</v>
      </c>
      <c r="BF650" s="105">
        <v>0.99999263299999996</v>
      </c>
      <c r="BG650" s="105">
        <v>1</v>
      </c>
      <c r="BH650" s="105">
        <v>0.9</v>
      </c>
      <c r="BI650" s="15" t="s">
        <v>1389</v>
      </c>
      <c r="BJ650" s="15">
        <v>0</v>
      </c>
    </row>
    <row r="651" spans="1:62" ht="15" x14ac:dyDescent="0.35">
      <c r="A651" s="114">
        <f t="shared" si="20"/>
        <v>1</v>
      </c>
      <c r="B651" s="3">
        <v>22.75</v>
      </c>
      <c r="C651" s="3">
        <v>-27.25</v>
      </c>
      <c r="D651" s="3">
        <v>63975</v>
      </c>
      <c r="E651" s="28" t="s">
        <v>1266</v>
      </c>
      <c r="F651" s="11">
        <v>650</v>
      </c>
      <c r="G651" s="50"/>
      <c r="H651" s="51" t="s">
        <v>68</v>
      </c>
      <c r="I651" s="51"/>
      <c r="J651" s="51">
        <v>-27.24</v>
      </c>
      <c r="K651" s="51">
        <v>22.83</v>
      </c>
      <c r="L651" s="18">
        <f t="shared" si="21"/>
        <v>1</v>
      </c>
      <c r="M651" s="18">
        <v>13</v>
      </c>
      <c r="N651" s="51">
        <v>12</v>
      </c>
      <c r="O651" s="51">
        <v>40</v>
      </c>
      <c r="P651" s="128">
        <v>13</v>
      </c>
      <c r="Q651" s="115">
        <v>4.9828266880000003</v>
      </c>
      <c r="R651" s="115">
        <v>340.96065720000001</v>
      </c>
      <c r="S651" s="115">
        <v>10.61206737</v>
      </c>
      <c r="T651" s="115">
        <v>0</v>
      </c>
      <c r="U651" s="115">
        <v>5.5</v>
      </c>
      <c r="V651" s="111">
        <v>0.78569996399999997</v>
      </c>
      <c r="W651" s="115">
        <v>1</v>
      </c>
      <c r="X651" s="51">
        <v>321.94667211000001</v>
      </c>
      <c r="Y651" s="90">
        <v>4.0379358217308335E-2</v>
      </c>
      <c r="Z651" s="121">
        <v>1.4614081076561357E-2</v>
      </c>
      <c r="AA651" s="105" t="s">
        <v>868</v>
      </c>
      <c r="AB651" s="51"/>
      <c r="AC651" s="51"/>
      <c r="AD651" s="51" t="s">
        <v>191</v>
      </c>
      <c r="AE651" s="51" t="s">
        <v>1117</v>
      </c>
      <c r="AF651" s="60" t="s">
        <v>60</v>
      </c>
      <c r="AG651" s="51"/>
      <c r="AH651" s="51" t="s">
        <v>61</v>
      </c>
      <c r="AI651" s="51">
        <v>0.58717800000000098</v>
      </c>
      <c r="AJ651" s="51">
        <v>210.97099304199199</v>
      </c>
      <c r="AK651" s="51">
        <v>609</v>
      </c>
      <c r="AL651" s="51">
        <v>3</v>
      </c>
      <c r="AM651" s="51" t="s">
        <v>212</v>
      </c>
      <c r="AN651" s="51" t="s">
        <v>213</v>
      </c>
      <c r="AO651" s="51" t="s">
        <v>214</v>
      </c>
      <c r="AP651" s="51"/>
      <c r="AQ651" s="51"/>
      <c r="AR651" s="51">
        <v>42.389665672</v>
      </c>
      <c r="AS651" s="51">
        <v>20.635103274559199</v>
      </c>
      <c r="AT651" s="51">
        <v>1629.6100229000001</v>
      </c>
      <c r="AU651" s="51">
        <v>0.19836396005000001</v>
      </c>
      <c r="AV651" s="51">
        <v>1.61525011062622</v>
      </c>
      <c r="AW651" s="51">
        <v>13.418988227844199</v>
      </c>
      <c r="AX651" s="51">
        <v>0.27324832677999999</v>
      </c>
      <c r="AY651" s="51" t="s">
        <v>46</v>
      </c>
      <c r="AZ651" s="51" t="s">
        <v>58</v>
      </c>
      <c r="BA651" s="51" t="s">
        <v>32</v>
      </c>
      <c r="BB651" s="51"/>
      <c r="BC651" s="51"/>
      <c r="BD651" s="110" t="s">
        <v>68</v>
      </c>
      <c r="BE651" s="105" t="s">
        <v>1198</v>
      </c>
      <c r="BF651" s="105">
        <v>1</v>
      </c>
      <c r="BG651" s="105">
        <v>1</v>
      </c>
      <c r="BH651" s="105">
        <v>0.97</v>
      </c>
      <c r="BI651" s="15" t="s">
        <v>1389</v>
      </c>
      <c r="BJ651" s="15">
        <v>1</v>
      </c>
    </row>
    <row r="652" spans="1:62" x14ac:dyDescent="0.25">
      <c r="A652" s="114">
        <f t="shared" si="20"/>
        <v>1</v>
      </c>
      <c r="B652" s="3">
        <v>23.75</v>
      </c>
      <c r="C652" s="3">
        <v>-27.25</v>
      </c>
      <c r="D652" s="3">
        <v>63977</v>
      </c>
      <c r="E652" s="28" t="s">
        <v>1266</v>
      </c>
      <c r="F652" s="11">
        <v>651</v>
      </c>
      <c r="G652" s="13" t="s">
        <v>1583</v>
      </c>
      <c r="H652" s="18" t="s">
        <v>68</v>
      </c>
      <c r="I652" s="18" t="s">
        <v>1584</v>
      </c>
      <c r="J652" s="18">
        <v>-27.44</v>
      </c>
      <c r="K652" s="18">
        <v>23.51</v>
      </c>
      <c r="L652" s="18">
        <f t="shared" si="21"/>
        <v>0</v>
      </c>
      <c r="M652" s="18">
        <v>13</v>
      </c>
      <c r="N652" s="18">
        <v>9</v>
      </c>
      <c r="O652" s="18">
        <v>13</v>
      </c>
      <c r="P652" s="11">
        <v>9</v>
      </c>
      <c r="Q652" s="115">
        <v>8.8697461440000005</v>
      </c>
      <c r="R652" s="115">
        <v>449.00950669999997</v>
      </c>
      <c r="S652" s="115">
        <v>21.336723989999999</v>
      </c>
      <c r="T652" s="115">
        <v>0.21894319700000001</v>
      </c>
      <c r="U652" s="115">
        <v>6.25</v>
      </c>
      <c r="V652" s="111">
        <v>0.61020749799999996</v>
      </c>
      <c r="W652" s="115">
        <v>1</v>
      </c>
      <c r="X652" s="18">
        <v>445</v>
      </c>
      <c r="Y652" s="90">
        <v>2.9213483146067417E-2</v>
      </c>
      <c r="Z652" s="121">
        <v>1.9754027503587273E-2</v>
      </c>
      <c r="AA652" s="105" t="s">
        <v>649</v>
      </c>
      <c r="AB652" s="18"/>
      <c r="AC652" s="18">
        <v>1140</v>
      </c>
      <c r="AD652" s="18" t="s">
        <v>191</v>
      </c>
      <c r="AE652" s="18" t="s">
        <v>211</v>
      </c>
      <c r="AF652" s="54" t="s">
        <v>114</v>
      </c>
      <c r="AG652" s="18" t="s">
        <v>23</v>
      </c>
      <c r="AH652" s="18" t="s">
        <v>25</v>
      </c>
      <c r="AI652" s="18"/>
      <c r="AJ652" s="18"/>
      <c r="AK652" s="18"/>
      <c r="AL652" s="18">
        <v>4</v>
      </c>
      <c r="AM652" s="18" t="s">
        <v>209</v>
      </c>
      <c r="AN652" s="18" t="s">
        <v>210</v>
      </c>
      <c r="AO652" s="18"/>
      <c r="AP652" s="18"/>
      <c r="AQ652" s="18"/>
      <c r="AR652" s="18">
        <v>56.227331917000001</v>
      </c>
      <c r="AS652" s="18"/>
      <c r="AT652" s="18">
        <v>1588.1900278999999</v>
      </c>
      <c r="AU652" s="18">
        <v>0.26877665014000002</v>
      </c>
      <c r="AV652" s="18"/>
      <c r="AW652" s="18"/>
      <c r="AX652" s="18">
        <v>0.30227666299</v>
      </c>
      <c r="AY652" s="18" t="s">
        <v>27</v>
      </c>
      <c r="AZ652" s="18" t="s">
        <v>58</v>
      </c>
      <c r="BA652" s="18" t="s">
        <v>32</v>
      </c>
      <c r="BB652" s="18"/>
      <c r="BC652" s="18"/>
      <c r="BD652" s="110" t="s">
        <v>68</v>
      </c>
      <c r="BE652" s="105" t="s">
        <v>1198</v>
      </c>
      <c r="BF652" s="105">
        <v>1</v>
      </c>
      <c r="BG652" s="105">
        <v>1</v>
      </c>
      <c r="BH652" s="105">
        <v>0.98499999999999999</v>
      </c>
      <c r="BI652" s="15" t="s">
        <v>1390</v>
      </c>
      <c r="BJ652" s="15">
        <v>1</v>
      </c>
    </row>
    <row r="653" spans="1:62" x14ac:dyDescent="0.25">
      <c r="A653" s="114">
        <f t="shared" si="20"/>
        <v>1</v>
      </c>
      <c r="B653" s="3">
        <v>32.75</v>
      </c>
      <c r="C653" s="3">
        <v>-27.25</v>
      </c>
      <c r="D653" s="3">
        <v>63995</v>
      </c>
      <c r="E653" s="28" t="s">
        <v>522</v>
      </c>
      <c r="F653" s="11">
        <v>652</v>
      </c>
      <c r="G653" s="13"/>
      <c r="H653" s="18"/>
      <c r="I653" s="18"/>
      <c r="J653" s="18">
        <v>-27.4</v>
      </c>
      <c r="K653" s="18">
        <v>32.6</v>
      </c>
      <c r="L653" s="18">
        <f t="shared" si="21"/>
        <v>0</v>
      </c>
      <c r="M653" s="18">
        <v>179</v>
      </c>
      <c r="N653" s="18"/>
      <c r="O653" s="18"/>
      <c r="P653" s="11">
        <v>179</v>
      </c>
      <c r="Q653" s="115">
        <v>117.1091909</v>
      </c>
      <c r="R653" s="115">
        <v>990.46476040000005</v>
      </c>
      <c r="S653" s="115">
        <v>227.7078047</v>
      </c>
      <c r="T653" s="115">
        <v>4.5734979999999996E-3</v>
      </c>
      <c r="U653" s="115">
        <v>6</v>
      </c>
      <c r="V653" s="111">
        <v>0.85260003799999995</v>
      </c>
      <c r="W653" s="115">
        <v>0</v>
      </c>
      <c r="X653" s="18">
        <v>850</v>
      </c>
      <c r="Y653" s="90">
        <v>0.21058823529411766</v>
      </c>
      <c r="Z653" s="121">
        <v>0.11823660529764095</v>
      </c>
      <c r="AA653" s="105" t="s">
        <v>614</v>
      </c>
      <c r="AB653" s="18"/>
      <c r="AC653" s="18"/>
      <c r="AD653" s="18"/>
      <c r="AE653" s="18"/>
      <c r="AF653" s="54" t="s">
        <v>114</v>
      </c>
      <c r="AG653" s="18"/>
      <c r="AH653" s="18"/>
      <c r="AI653" s="18">
        <v>0.53895099999999696</v>
      </c>
      <c r="AJ653" s="18">
        <v>165.93800354003901</v>
      </c>
      <c r="AK653" s="18">
        <v>429.29998779296898</v>
      </c>
      <c r="AL653" s="18"/>
      <c r="AM653" s="18"/>
      <c r="AN653" s="18"/>
      <c r="AO653" s="18"/>
      <c r="AP653" s="18"/>
      <c r="AQ653" s="18"/>
      <c r="AR653" s="18">
        <v>90</v>
      </c>
      <c r="AS653" s="18">
        <v>23.308314861461</v>
      </c>
      <c r="AT653" s="18">
        <v>1337</v>
      </c>
      <c r="AU653" s="18">
        <v>0.63575168287210204</v>
      </c>
      <c r="AV653" s="18">
        <v>1.4357880353927599</v>
      </c>
      <c r="AW653" s="18">
        <v>20.824657440185501</v>
      </c>
      <c r="AX653" s="18"/>
      <c r="AY653" s="18"/>
      <c r="AZ653" s="18" t="s">
        <v>447</v>
      </c>
      <c r="BA653" s="18" t="s">
        <v>443</v>
      </c>
      <c r="BB653" s="18"/>
      <c r="BC653" s="18"/>
      <c r="BD653" s="110" t="s">
        <v>68</v>
      </c>
      <c r="BE653" s="105" t="s">
        <v>1198</v>
      </c>
      <c r="BF653" s="105">
        <v>0.49336960699999999</v>
      </c>
      <c r="BG653" s="105">
        <v>0.64</v>
      </c>
      <c r="BH653" s="105">
        <v>0.98</v>
      </c>
      <c r="BI653" s="15" t="s">
        <v>1389</v>
      </c>
      <c r="BJ653" s="15">
        <v>0</v>
      </c>
    </row>
    <row r="654" spans="1:62" x14ac:dyDescent="0.25">
      <c r="A654" s="114">
        <f t="shared" si="20"/>
        <v>1</v>
      </c>
      <c r="B654" s="3">
        <v>149.75</v>
      </c>
      <c r="C654" s="3">
        <v>-27.25</v>
      </c>
      <c r="D654" s="3">
        <v>64068</v>
      </c>
      <c r="E654" s="28" t="s">
        <v>520</v>
      </c>
      <c r="F654" s="11">
        <v>653</v>
      </c>
      <c r="G654" s="48" t="s">
        <v>1041</v>
      </c>
      <c r="H654" s="49"/>
      <c r="I654" s="49"/>
      <c r="J654" s="24">
        <v>-27.055630000000001</v>
      </c>
      <c r="K654" s="24">
        <v>149.97713999999999</v>
      </c>
      <c r="L654" s="18">
        <f t="shared" si="21"/>
        <v>0</v>
      </c>
      <c r="M654" s="25">
        <v>4.5299999999999994</v>
      </c>
      <c r="N654" s="83">
        <v>0.15</v>
      </c>
      <c r="O654" s="83">
        <v>12.4</v>
      </c>
      <c r="P654" s="104">
        <v>1.7</v>
      </c>
      <c r="Q654" s="115">
        <v>12.25386104</v>
      </c>
      <c r="R654" s="115">
        <v>590.65062609999995</v>
      </c>
      <c r="S654" s="115">
        <v>22.481016440000001</v>
      </c>
      <c r="T654" s="115">
        <v>0</v>
      </c>
      <c r="U654" s="115">
        <v>3.9</v>
      </c>
      <c r="V654" s="111">
        <v>0.857500017</v>
      </c>
      <c r="W654" s="115">
        <v>1</v>
      </c>
      <c r="X654" s="49"/>
      <c r="Y654" s="90" t="e">
        <v>#DIV/0!</v>
      </c>
      <c r="Z654" s="121">
        <v>2.0746377799002475E-2</v>
      </c>
      <c r="AA654" s="105" t="s">
        <v>697</v>
      </c>
      <c r="AB654" s="24"/>
      <c r="AC654" s="49"/>
      <c r="AD654" s="49"/>
      <c r="AE654" s="49"/>
      <c r="AF654" s="59"/>
      <c r="AG654" s="49"/>
      <c r="AH654" s="49"/>
      <c r="AI654" s="49"/>
      <c r="AJ654" s="49"/>
      <c r="AK654" s="49"/>
      <c r="AL654" s="49"/>
      <c r="AM654" s="49"/>
      <c r="AN654" s="49"/>
      <c r="AO654" s="49"/>
      <c r="AP654" s="49"/>
      <c r="AQ654" s="49"/>
      <c r="AR654" s="49"/>
      <c r="AS654" s="49"/>
      <c r="AT654" s="49"/>
      <c r="AU654" s="49"/>
      <c r="AV654" s="49"/>
      <c r="AW654" s="49"/>
      <c r="AX654" s="49"/>
      <c r="AY654" s="49"/>
      <c r="AZ654" s="49"/>
      <c r="BA654" s="49"/>
      <c r="BB654" s="49"/>
      <c r="BC654" s="49"/>
      <c r="BD654" s="110" t="s">
        <v>1178</v>
      </c>
      <c r="BE654" s="105" t="s">
        <v>1178</v>
      </c>
      <c r="BF654" s="105">
        <v>0.99998663099999996</v>
      </c>
      <c r="BG654" s="105">
        <v>1</v>
      </c>
      <c r="BH654" s="105">
        <v>0.875</v>
      </c>
      <c r="BI654" s="15" t="s">
        <v>1389</v>
      </c>
      <c r="BJ654" s="15">
        <v>0</v>
      </c>
    </row>
    <row r="655" spans="1:62" x14ac:dyDescent="0.25">
      <c r="A655" s="114">
        <f t="shared" si="20"/>
        <v>1</v>
      </c>
      <c r="B655" s="3">
        <v>150.25</v>
      </c>
      <c r="C655" s="3">
        <v>-27.25</v>
      </c>
      <c r="D655" s="3">
        <v>64069</v>
      </c>
      <c r="E655" s="28" t="s">
        <v>520</v>
      </c>
      <c r="F655" s="11">
        <v>654</v>
      </c>
      <c r="G655" s="48" t="s">
        <v>1061</v>
      </c>
      <c r="H655" s="18"/>
      <c r="I655" s="18"/>
      <c r="J655" s="24">
        <v>-27.116219999999998</v>
      </c>
      <c r="K655" s="24">
        <v>150.01867999999999</v>
      </c>
      <c r="L655" s="18">
        <f t="shared" si="21"/>
        <v>1</v>
      </c>
      <c r="M655" s="25">
        <v>6.4766666666666666</v>
      </c>
      <c r="N655" s="22">
        <v>0.23</v>
      </c>
      <c r="O655" s="22">
        <v>14</v>
      </c>
      <c r="P655" s="22">
        <v>5.2</v>
      </c>
      <c r="Q655" s="115">
        <v>3.9204001320000001</v>
      </c>
      <c r="R655" s="115">
        <v>624.69979430000001</v>
      </c>
      <c r="S655" s="115">
        <v>5.7595753060000003</v>
      </c>
      <c r="T655" s="115">
        <v>0</v>
      </c>
      <c r="U655" s="115">
        <v>3.7</v>
      </c>
      <c r="V655" s="111">
        <v>0.837249994</v>
      </c>
      <c r="W655" s="115">
        <v>1</v>
      </c>
      <c r="X655" s="18"/>
      <c r="Y655" s="90" t="e">
        <v>#DIV/0!</v>
      </c>
      <c r="Z655" s="121">
        <v>6.2756545905242869E-3</v>
      </c>
      <c r="AA655" s="105" t="s">
        <v>697</v>
      </c>
      <c r="AB655" s="24"/>
      <c r="AC655" s="18"/>
      <c r="AD655" s="18"/>
      <c r="AE655" s="18"/>
      <c r="AF655" s="57"/>
      <c r="AG655" s="18"/>
      <c r="AH655" s="18"/>
      <c r="AI655" s="18"/>
      <c r="AJ655" s="18"/>
      <c r="AK655" s="18"/>
      <c r="AL655" s="18"/>
      <c r="AM655" s="18"/>
      <c r="AN655" s="18"/>
      <c r="AO655" s="18"/>
      <c r="AP655" s="18"/>
      <c r="AQ655" s="18"/>
      <c r="AR655" s="18"/>
      <c r="AS655" s="18"/>
      <c r="AT655" s="18"/>
      <c r="AU655" s="18"/>
      <c r="AV655" s="18"/>
      <c r="AW655" s="18"/>
      <c r="AX655" s="18"/>
      <c r="AY655" s="18"/>
      <c r="AZ655" s="18"/>
      <c r="BA655" s="18"/>
      <c r="BB655" s="18"/>
      <c r="BC655" s="18"/>
      <c r="BD655" s="110" t="s">
        <v>1178</v>
      </c>
      <c r="BE655" s="105" t="s">
        <v>1178</v>
      </c>
      <c r="BF655" s="105">
        <v>1</v>
      </c>
      <c r="BG655" s="105">
        <v>1</v>
      </c>
      <c r="BH655" s="105">
        <v>0.85</v>
      </c>
      <c r="BI655" s="15" t="s">
        <v>1389</v>
      </c>
      <c r="BJ655" s="15">
        <v>0</v>
      </c>
    </row>
    <row r="656" spans="1:62" x14ac:dyDescent="0.25">
      <c r="A656" s="114">
        <f t="shared" si="20"/>
        <v>1</v>
      </c>
      <c r="B656" s="3">
        <v>21.75</v>
      </c>
      <c r="C656" s="3">
        <v>-27.75</v>
      </c>
      <c r="D656" s="3">
        <v>64137</v>
      </c>
      <c r="E656" s="28" t="s">
        <v>523</v>
      </c>
      <c r="F656" s="11">
        <v>655</v>
      </c>
      <c r="G656" s="13"/>
      <c r="H656" s="18"/>
      <c r="I656" s="18" t="s">
        <v>473</v>
      </c>
      <c r="J656" s="18">
        <v>-27.945372222222222</v>
      </c>
      <c r="K656" s="18">
        <v>21.694336111111113</v>
      </c>
      <c r="L656" s="18">
        <f t="shared" si="21"/>
        <v>1</v>
      </c>
      <c r="M656" s="18">
        <v>3.8</v>
      </c>
      <c r="N656" s="18">
        <v>3.7</v>
      </c>
      <c r="O656" s="18">
        <v>9.9</v>
      </c>
      <c r="P656" s="11">
        <v>3.8</v>
      </c>
      <c r="Q656" s="115">
        <v>1.8623525759999999</v>
      </c>
      <c r="R656" s="115">
        <v>267.8730923</v>
      </c>
      <c r="S656" s="115">
        <v>3.028726727</v>
      </c>
      <c r="T656" s="115">
        <v>0</v>
      </c>
      <c r="U656" s="115">
        <v>5.5</v>
      </c>
      <c r="V656" s="111">
        <v>0.82934993499999998</v>
      </c>
      <c r="W656" s="115">
        <v>1</v>
      </c>
      <c r="X656" s="18">
        <v>336</v>
      </c>
      <c r="Y656" s="90">
        <v>1.1309523809523809E-2</v>
      </c>
      <c r="Z656" s="116">
        <v>6.9523689768145993E-3</v>
      </c>
      <c r="AA656" s="105" t="s">
        <v>754</v>
      </c>
      <c r="AB656" s="18">
        <v>7</v>
      </c>
      <c r="AC656" s="18"/>
      <c r="AD656" s="18"/>
      <c r="AE656" s="18" t="s">
        <v>503</v>
      </c>
      <c r="AF656" s="54" t="s">
        <v>23</v>
      </c>
      <c r="AG656" s="18"/>
      <c r="AH656" s="18"/>
      <c r="AI656" s="18"/>
      <c r="AJ656" s="18"/>
      <c r="AK656" s="18"/>
      <c r="AL656" s="18"/>
      <c r="AM656" s="18"/>
      <c r="AN656" s="18"/>
      <c r="AO656" s="18"/>
      <c r="AP656" s="18"/>
      <c r="AQ656" s="18"/>
      <c r="AR656" s="18"/>
      <c r="AS656" s="18"/>
      <c r="AT656" s="18"/>
      <c r="AU656" s="18"/>
      <c r="AV656" s="18"/>
      <c r="AW656" s="18"/>
      <c r="AX656" s="18"/>
      <c r="AY656" s="18"/>
      <c r="AZ656" s="18"/>
      <c r="BA656" s="18"/>
      <c r="BB656" s="18"/>
      <c r="BC656" s="18"/>
      <c r="BD656" s="110" t="s">
        <v>68</v>
      </c>
      <c r="BE656" s="105" t="s">
        <v>1198</v>
      </c>
      <c r="BF656" s="105">
        <v>1</v>
      </c>
      <c r="BG656" s="105">
        <v>1</v>
      </c>
      <c r="BH656" s="105">
        <v>0.97</v>
      </c>
      <c r="BI656" s="15" t="s">
        <v>1389</v>
      </c>
      <c r="BJ656" s="15">
        <v>1</v>
      </c>
    </row>
    <row r="657" spans="1:62" x14ac:dyDescent="0.25">
      <c r="A657" s="114">
        <f t="shared" si="20"/>
        <v>1</v>
      </c>
      <c r="B657" s="3">
        <v>23.75</v>
      </c>
      <c r="C657" s="3">
        <v>-27.75</v>
      </c>
      <c r="D657" s="3">
        <v>64141</v>
      </c>
      <c r="E657" s="28" t="s">
        <v>522</v>
      </c>
      <c r="F657" s="11">
        <v>656</v>
      </c>
      <c r="G657" s="13" t="s">
        <v>811</v>
      </c>
      <c r="H657" s="18"/>
      <c r="I657" s="18"/>
      <c r="J657" s="18">
        <v>-27.63</v>
      </c>
      <c r="K657" s="18">
        <v>23.63</v>
      </c>
      <c r="L657" s="18">
        <f t="shared" si="21"/>
        <v>0</v>
      </c>
      <c r="M657" s="25">
        <v>15</v>
      </c>
      <c r="N657" s="22">
        <v>15</v>
      </c>
      <c r="O657" s="22">
        <v>15</v>
      </c>
      <c r="P657" s="22">
        <v>15</v>
      </c>
      <c r="Q657" s="115">
        <v>8.5296963819999991</v>
      </c>
      <c r="R657" s="115">
        <v>450.933156</v>
      </c>
      <c r="S657" s="115">
        <v>20.303356690000001</v>
      </c>
      <c r="T657" s="115">
        <v>0.77941238400000001</v>
      </c>
      <c r="U657" s="115">
        <v>6.25</v>
      </c>
      <c r="V657" s="111">
        <v>0.599865019</v>
      </c>
      <c r="W657" s="115">
        <v>1</v>
      </c>
      <c r="X657" s="18">
        <v>551.79999999999995</v>
      </c>
      <c r="Y657" s="90">
        <v>2.7183762232693007E-2</v>
      </c>
      <c r="Z657" s="121">
        <v>1.8915655831521789E-2</v>
      </c>
      <c r="AA657" s="105" t="s">
        <v>558</v>
      </c>
      <c r="AB657" s="18"/>
      <c r="AC657" s="18"/>
      <c r="AD657" s="18"/>
      <c r="AE657" s="18"/>
      <c r="AF657" s="54"/>
      <c r="AG657" s="18"/>
      <c r="AH657" s="18"/>
      <c r="AI657" s="18">
        <v>0.61431712000000105</v>
      </c>
      <c r="AJ657" s="18">
        <v>217.34100341796901</v>
      </c>
      <c r="AK657" s="18">
        <v>545.95001220703102</v>
      </c>
      <c r="AL657" s="18"/>
      <c r="AM657" s="18"/>
      <c r="AN657" s="18"/>
      <c r="AO657" s="18"/>
      <c r="AP657" s="18"/>
      <c r="AQ657" s="18"/>
      <c r="AR657" s="18">
        <v>58</v>
      </c>
      <c r="AS657" s="18">
        <v>18.611638085642301</v>
      </c>
      <c r="AT657" s="18">
        <v>1515.5039999999999</v>
      </c>
      <c r="AU657" s="18">
        <v>0.28344739827961701</v>
      </c>
      <c r="AV657" s="18">
        <v>1.59779942035675</v>
      </c>
      <c r="AW657" s="18">
        <v>11.958265304565399</v>
      </c>
      <c r="AX657" s="18"/>
      <c r="AY657" s="18"/>
      <c r="AZ657" s="18"/>
      <c r="BA657" s="18" t="s">
        <v>443</v>
      </c>
      <c r="BB657" s="18"/>
      <c r="BC657" s="18"/>
      <c r="BD657" s="110" t="s">
        <v>68</v>
      </c>
      <c r="BE657" s="105" t="s">
        <v>1198</v>
      </c>
      <c r="BF657" s="105">
        <v>1</v>
      </c>
      <c r="BG657" s="105">
        <v>1</v>
      </c>
      <c r="BH657" s="105">
        <v>0.98499999999999999</v>
      </c>
      <c r="BI657" s="15" t="s">
        <v>1390</v>
      </c>
      <c r="BJ657" s="15">
        <v>1</v>
      </c>
    </row>
    <row r="658" spans="1:62" x14ac:dyDescent="0.25">
      <c r="A658" s="114">
        <f t="shared" si="20"/>
        <v>1</v>
      </c>
      <c r="B658" s="3">
        <v>31.25</v>
      </c>
      <c r="C658" s="3">
        <v>-27.75</v>
      </c>
      <c r="D658" s="3">
        <v>64156</v>
      </c>
      <c r="E658" s="28" t="s">
        <v>522</v>
      </c>
      <c r="F658" s="11">
        <v>657</v>
      </c>
      <c r="G658" s="48" t="s">
        <v>777</v>
      </c>
      <c r="H658" s="18"/>
      <c r="I658" s="18"/>
      <c r="J658" s="18">
        <v>-27.72</v>
      </c>
      <c r="K658" s="18">
        <v>31.01</v>
      </c>
      <c r="L658" s="18">
        <f t="shared" si="21"/>
        <v>1</v>
      </c>
      <c r="M658" s="25">
        <v>117</v>
      </c>
      <c r="N658" s="22">
        <v>117</v>
      </c>
      <c r="O658" s="22">
        <v>117</v>
      </c>
      <c r="P658" s="22">
        <v>117</v>
      </c>
      <c r="Q658" s="115">
        <v>12.61886425</v>
      </c>
      <c r="R658" s="115">
        <v>793.57908440000006</v>
      </c>
      <c r="S658" s="115">
        <v>69.838110220000004</v>
      </c>
      <c r="T658" s="115">
        <v>0</v>
      </c>
      <c r="U658" s="115">
        <v>4.0999999999999996</v>
      </c>
      <c r="V658" s="111">
        <v>0.207900003</v>
      </c>
      <c r="W658" s="115">
        <v>0</v>
      </c>
      <c r="X658" s="18">
        <v>750.2</v>
      </c>
      <c r="Y658" s="90">
        <v>0.15595841109037589</v>
      </c>
      <c r="Z658" s="121">
        <v>1.5901205692909051E-2</v>
      </c>
      <c r="AA658" s="105" t="s">
        <v>666</v>
      </c>
      <c r="AB658" s="18"/>
      <c r="AC658" s="18"/>
      <c r="AD658" s="18"/>
      <c r="AE658" s="18"/>
      <c r="AF658" s="54"/>
      <c r="AG658" s="18"/>
      <c r="AH658" s="18"/>
      <c r="AI658" s="18">
        <v>3.8854259999999998</v>
      </c>
      <c r="AJ658" s="18">
        <v>15.184700012206999</v>
      </c>
      <c r="AK658" s="18">
        <v>824.85998535156295</v>
      </c>
      <c r="AL658" s="18"/>
      <c r="AM658" s="18"/>
      <c r="AN658" s="18"/>
      <c r="AO658" s="18"/>
      <c r="AP658" s="18"/>
      <c r="AQ658" s="18"/>
      <c r="AR658" s="18">
        <v>103</v>
      </c>
      <c r="AS658" s="18">
        <v>18.441544080604501</v>
      </c>
      <c r="AT658" s="18">
        <v>1188.26470588235</v>
      </c>
      <c r="AU658" s="18">
        <v>0.678963268235936</v>
      </c>
      <c r="AV658" s="18">
        <v>1.53598892688751</v>
      </c>
      <c r="AW658" s="18">
        <v>34.6039428710938</v>
      </c>
      <c r="AX658" s="18"/>
      <c r="AY658" s="18"/>
      <c r="AZ658" s="18"/>
      <c r="BA658" s="18" t="s">
        <v>442</v>
      </c>
      <c r="BB658" s="18"/>
      <c r="BC658" s="18"/>
      <c r="BD658" s="110" t="s">
        <v>68</v>
      </c>
      <c r="BE658" s="105" t="s">
        <v>1198</v>
      </c>
      <c r="BF658" s="105">
        <v>0.99863074600000001</v>
      </c>
      <c r="BG658" s="105">
        <v>1</v>
      </c>
      <c r="BH658" s="105">
        <v>0.9</v>
      </c>
      <c r="BI658" s="15" t="s">
        <v>1389</v>
      </c>
      <c r="BJ658" s="15">
        <v>0</v>
      </c>
    </row>
    <row r="659" spans="1:62" x14ac:dyDescent="0.25">
      <c r="A659" s="114">
        <f t="shared" si="20"/>
        <v>1</v>
      </c>
      <c r="B659" s="3">
        <v>135.25</v>
      </c>
      <c r="C659" s="3">
        <v>-27.75</v>
      </c>
      <c r="D659" s="3">
        <v>64202</v>
      </c>
      <c r="E659" s="28" t="s">
        <v>523</v>
      </c>
      <c r="F659" s="11">
        <v>658</v>
      </c>
      <c r="G659" s="41" t="s">
        <v>775</v>
      </c>
      <c r="H659" s="42"/>
      <c r="I659" s="42" t="s">
        <v>480</v>
      </c>
      <c r="J659" s="42">
        <v>-27.51</v>
      </c>
      <c r="K659" s="42">
        <v>135.01</v>
      </c>
      <c r="L659" s="18">
        <f t="shared" si="21"/>
        <v>0</v>
      </c>
      <c r="M659" s="18">
        <v>0.16</v>
      </c>
      <c r="N659" s="42">
        <v>0.08</v>
      </c>
      <c r="O659" s="42">
        <v>0.24</v>
      </c>
      <c r="P659" s="100">
        <v>0.16</v>
      </c>
      <c r="Q659" s="115">
        <v>1.0316769960000001</v>
      </c>
      <c r="R659" s="115">
        <v>171.8889934</v>
      </c>
      <c r="S659" s="115">
        <v>5.5301659860000001</v>
      </c>
      <c r="T659" s="115">
        <v>0</v>
      </c>
      <c r="U659" s="115">
        <v>4.75</v>
      </c>
      <c r="V659" s="111">
        <v>0.94545000800000001</v>
      </c>
      <c r="W659" s="115">
        <v>1</v>
      </c>
      <c r="X659" s="42">
        <v>200</v>
      </c>
      <c r="Y659" s="90">
        <v>8.0000000000000004E-4</v>
      </c>
      <c r="Z659" s="116">
        <v>6.00199568223046E-3</v>
      </c>
      <c r="AA659" s="105" t="s">
        <v>591</v>
      </c>
      <c r="AB659" s="42">
        <v>21</v>
      </c>
      <c r="AC659" s="42">
        <v>47000</v>
      </c>
      <c r="AD659" s="42"/>
      <c r="AE659" s="42" t="s">
        <v>515</v>
      </c>
      <c r="AF659" s="56" t="s">
        <v>23</v>
      </c>
      <c r="AG659" s="42"/>
      <c r="AH659" s="42"/>
      <c r="AI659" s="42"/>
      <c r="AJ659" s="42"/>
      <c r="AK659" s="42"/>
      <c r="AL659" s="42"/>
      <c r="AM659" s="42"/>
      <c r="AN659" s="42"/>
      <c r="AO659" s="42"/>
      <c r="AP659" s="42">
        <v>170</v>
      </c>
      <c r="AQ659" s="42">
        <v>220</v>
      </c>
      <c r="AR659" s="42">
        <v>32</v>
      </c>
      <c r="AS659" s="42">
        <v>22.394080604534</v>
      </c>
      <c r="AT659" s="42">
        <v>2063.2941176470599</v>
      </c>
      <c r="AU659" s="42">
        <v>8.8973942296727102E-2</v>
      </c>
      <c r="AV659" s="42">
        <v>1.6500499248504601</v>
      </c>
      <c r="AW659" s="42">
        <v>37.357250213623097</v>
      </c>
      <c r="AX659" s="42"/>
      <c r="AY659" s="42"/>
      <c r="AZ659" s="42"/>
      <c r="BA659" s="42" t="s">
        <v>443</v>
      </c>
      <c r="BB659" s="42"/>
      <c r="BC659" s="42"/>
      <c r="BD659" s="110" t="s">
        <v>1178</v>
      </c>
      <c r="BE659" s="105" t="s">
        <v>1178</v>
      </c>
      <c r="BF659" s="105">
        <v>1</v>
      </c>
      <c r="BG659" s="105">
        <v>1</v>
      </c>
      <c r="BH659" s="105">
        <v>0.95499999999999996</v>
      </c>
      <c r="BI659" s="15" t="s">
        <v>1389</v>
      </c>
      <c r="BJ659" s="15">
        <v>1</v>
      </c>
    </row>
    <row r="660" spans="1:62" x14ac:dyDescent="0.25">
      <c r="A660" s="114">
        <f t="shared" si="20"/>
        <v>1</v>
      </c>
      <c r="B660" s="3">
        <v>137.75</v>
      </c>
      <c r="C660" s="3">
        <v>-27.75</v>
      </c>
      <c r="D660" s="3">
        <v>64207</v>
      </c>
      <c r="E660" s="14" t="s">
        <v>520</v>
      </c>
      <c r="F660" s="11">
        <v>659</v>
      </c>
      <c r="G660" s="13"/>
      <c r="H660" s="18"/>
      <c r="I660" s="18"/>
      <c r="J660" s="24">
        <v>-27.92</v>
      </c>
      <c r="K660" s="24">
        <v>137.97999999999999</v>
      </c>
      <c r="L660" s="18">
        <f t="shared" si="21"/>
        <v>0</v>
      </c>
      <c r="M660" s="18">
        <v>1</v>
      </c>
      <c r="N660" s="22"/>
      <c r="O660" s="22"/>
      <c r="P660" s="11">
        <v>1</v>
      </c>
      <c r="Q660" s="115">
        <v>6.395257494</v>
      </c>
      <c r="R660" s="115">
        <v>153.75505509999999</v>
      </c>
      <c r="S660" s="115">
        <v>21.407221710000002</v>
      </c>
      <c r="T660" s="115">
        <v>0</v>
      </c>
      <c r="U660" s="115">
        <v>7</v>
      </c>
      <c r="V660" s="111">
        <v>1</v>
      </c>
      <c r="W660" s="115">
        <v>1</v>
      </c>
      <c r="X660" s="18"/>
      <c r="Y660" s="90" t="e">
        <v>#DIV/0!</v>
      </c>
      <c r="Z660" s="121">
        <v>4.1593803147695944E-2</v>
      </c>
      <c r="AA660" s="105" t="s">
        <v>697</v>
      </c>
      <c r="AB660" s="24"/>
      <c r="AC660" s="18"/>
      <c r="AD660" s="18"/>
      <c r="AE660" s="18"/>
      <c r="AF660" s="57"/>
      <c r="AG660" s="18"/>
      <c r="AH660" s="18"/>
      <c r="AI660" s="18"/>
      <c r="AJ660" s="18"/>
      <c r="AK660" s="18"/>
      <c r="AL660" s="18"/>
      <c r="AM660" s="18"/>
      <c r="AN660" s="18"/>
      <c r="AO660" s="18"/>
      <c r="AP660" s="18"/>
      <c r="AQ660" s="18"/>
      <c r="AR660" s="18"/>
      <c r="AS660" s="18"/>
      <c r="AT660" s="18"/>
      <c r="AU660" s="18"/>
      <c r="AV660" s="18"/>
      <c r="AW660" s="18"/>
      <c r="AX660" s="18"/>
      <c r="AY660" s="18"/>
      <c r="AZ660" s="18"/>
      <c r="BA660" s="18"/>
      <c r="BB660" s="18"/>
      <c r="BC660" s="18"/>
      <c r="BD660" s="110" t="s">
        <v>1178</v>
      </c>
      <c r="BE660" s="105" t="s">
        <v>1178</v>
      </c>
      <c r="BF660" s="105">
        <v>0.99664134999999998</v>
      </c>
      <c r="BG660" s="105">
        <v>1</v>
      </c>
      <c r="BH660" s="105">
        <v>1</v>
      </c>
      <c r="BI660" s="15" t="s">
        <v>1389</v>
      </c>
      <c r="BJ660" s="15">
        <v>1</v>
      </c>
    </row>
    <row r="661" spans="1:62" x14ac:dyDescent="0.25">
      <c r="A661" s="114">
        <f t="shared" si="20"/>
        <v>1</v>
      </c>
      <c r="B661" s="3">
        <v>150.25</v>
      </c>
      <c r="C661" s="3">
        <v>-27.75</v>
      </c>
      <c r="D661" s="3">
        <v>64232</v>
      </c>
      <c r="E661" s="28" t="s">
        <v>520</v>
      </c>
      <c r="F661" s="11">
        <v>660</v>
      </c>
      <c r="G661" s="13" t="s">
        <v>1058</v>
      </c>
      <c r="H661" s="18"/>
      <c r="I661" s="18"/>
      <c r="J661" s="24">
        <v>-27.960129999999999</v>
      </c>
      <c r="K661" s="24">
        <v>150.05987999999999</v>
      </c>
      <c r="L661" s="18">
        <f t="shared" si="21"/>
        <v>0</v>
      </c>
      <c r="M661" s="25">
        <v>3.1280000000000001</v>
      </c>
      <c r="N661" s="22">
        <v>0.11</v>
      </c>
      <c r="O661" s="22">
        <v>11.4</v>
      </c>
      <c r="P661" s="11">
        <v>2.8</v>
      </c>
      <c r="Q661" s="115">
        <v>3.8257527429999998</v>
      </c>
      <c r="R661" s="115">
        <v>611.14194780000003</v>
      </c>
      <c r="S661" s="115">
        <v>5.2527608409999997</v>
      </c>
      <c r="T661" s="115">
        <v>0</v>
      </c>
      <c r="U661" s="115">
        <v>3.9</v>
      </c>
      <c r="V661" s="111">
        <v>0.866250038</v>
      </c>
      <c r="W661" s="115">
        <v>1</v>
      </c>
      <c r="X661" s="18"/>
      <c r="Y661" s="90" t="e">
        <v>#DIV/0!</v>
      </c>
      <c r="Z661" s="121">
        <v>6.2600067903973563E-3</v>
      </c>
      <c r="AA661" s="105" t="s">
        <v>697</v>
      </c>
      <c r="AB661" s="24"/>
      <c r="AC661" s="18"/>
      <c r="AD661" s="18"/>
      <c r="AE661" s="18"/>
      <c r="AF661" s="57"/>
      <c r="AG661" s="18"/>
      <c r="AH661" s="18"/>
      <c r="AI661" s="18"/>
      <c r="AJ661" s="18"/>
      <c r="AK661" s="18"/>
      <c r="AL661" s="18"/>
      <c r="AM661" s="18"/>
      <c r="AN661" s="18"/>
      <c r="AO661" s="18"/>
      <c r="AP661" s="18"/>
      <c r="AQ661" s="18"/>
      <c r="AR661" s="18"/>
      <c r="AS661" s="18"/>
      <c r="AT661" s="18"/>
      <c r="AU661" s="18"/>
      <c r="AV661" s="18"/>
      <c r="AW661" s="18"/>
      <c r="AX661" s="18"/>
      <c r="AY661" s="18"/>
      <c r="AZ661" s="18"/>
      <c r="BA661" s="18"/>
      <c r="BB661" s="18"/>
      <c r="BC661" s="18"/>
      <c r="BD661" s="110" t="s">
        <v>1178</v>
      </c>
      <c r="BE661" s="105" t="s">
        <v>1178</v>
      </c>
      <c r="BF661" s="105">
        <v>1</v>
      </c>
      <c r="BG661" s="105">
        <v>1</v>
      </c>
      <c r="BH661" s="105">
        <v>0.875</v>
      </c>
      <c r="BI661" s="15" t="s">
        <v>1389</v>
      </c>
      <c r="BJ661" s="15">
        <v>0</v>
      </c>
    </row>
    <row r="662" spans="1:62" x14ac:dyDescent="0.25">
      <c r="A662" s="114">
        <f t="shared" si="20"/>
        <v>1</v>
      </c>
      <c r="B662" s="3">
        <v>151.75</v>
      </c>
      <c r="C662" s="3">
        <v>-27.75</v>
      </c>
      <c r="D662" s="3">
        <v>64235</v>
      </c>
      <c r="E662" s="28" t="s">
        <v>520</v>
      </c>
      <c r="F662" s="11">
        <v>661</v>
      </c>
      <c r="G662" s="13" t="s">
        <v>1053</v>
      </c>
      <c r="H662" s="18"/>
      <c r="I662" s="18"/>
      <c r="J662" s="24">
        <v>-27.766999999999999</v>
      </c>
      <c r="K662" s="24">
        <v>151.917</v>
      </c>
      <c r="L662" s="18">
        <f t="shared" si="21"/>
        <v>1</v>
      </c>
      <c r="M662" s="25">
        <v>10.985714285714286</v>
      </c>
      <c r="N662" s="22">
        <v>0.9</v>
      </c>
      <c r="O662" s="22">
        <v>14</v>
      </c>
      <c r="P662" s="11">
        <v>13</v>
      </c>
      <c r="Q662" s="115">
        <v>5.0090405039999997</v>
      </c>
      <c r="R662" s="115">
        <v>745.25357210000004</v>
      </c>
      <c r="S662" s="115">
        <v>9.7425888839999999</v>
      </c>
      <c r="T662" s="115">
        <v>0</v>
      </c>
      <c r="U662" s="115">
        <v>3.1</v>
      </c>
      <c r="V662" s="111">
        <v>0.71687495700000003</v>
      </c>
      <c r="W662" s="115">
        <v>1</v>
      </c>
      <c r="X662" s="18"/>
      <c r="Y662" s="90" t="e">
        <v>#DIV/0!</v>
      </c>
      <c r="Z662" s="121">
        <v>6.7212566179344338E-3</v>
      </c>
      <c r="AA662" s="105" t="s">
        <v>697</v>
      </c>
      <c r="AB662" s="24"/>
      <c r="AC662" s="18"/>
      <c r="AD662" s="18"/>
      <c r="AE662" s="18"/>
      <c r="AF662" s="57"/>
      <c r="AG662" s="18"/>
      <c r="AH662" s="18"/>
      <c r="AI662" s="18"/>
      <c r="AJ662" s="18"/>
      <c r="AK662" s="18"/>
      <c r="AL662" s="18"/>
      <c r="AM662" s="18"/>
      <c r="AN662" s="18"/>
      <c r="AO662" s="18"/>
      <c r="AP662" s="18"/>
      <c r="AQ662" s="18"/>
      <c r="AR662" s="18"/>
      <c r="AS662" s="18"/>
      <c r="AT662" s="18"/>
      <c r="AU662" s="18"/>
      <c r="AV662" s="18"/>
      <c r="AW662" s="18"/>
      <c r="AX662" s="18"/>
      <c r="AY662" s="18"/>
      <c r="AZ662" s="18"/>
      <c r="BA662" s="18"/>
      <c r="BB662" s="18"/>
      <c r="BC662" s="18"/>
      <c r="BD662" s="110" t="s">
        <v>1178</v>
      </c>
      <c r="BE662" s="105" t="s">
        <v>1178</v>
      </c>
      <c r="BF662" s="105">
        <v>1</v>
      </c>
      <c r="BG662" s="105">
        <v>1</v>
      </c>
      <c r="BH662" s="105">
        <v>0.77500000000000002</v>
      </c>
      <c r="BI662" s="15" t="s">
        <v>1389</v>
      </c>
      <c r="BJ662" s="15">
        <v>0</v>
      </c>
    </row>
    <row r="663" spans="1:62" x14ac:dyDescent="0.25">
      <c r="A663" s="114">
        <f t="shared" si="20"/>
        <v>1</v>
      </c>
      <c r="B663" s="3">
        <v>31.25</v>
      </c>
      <c r="C663" s="3">
        <v>-28.25</v>
      </c>
      <c r="D663" s="3">
        <v>64317</v>
      </c>
      <c r="E663" s="28" t="s">
        <v>1266</v>
      </c>
      <c r="F663" s="11">
        <v>662</v>
      </c>
      <c r="G663" s="13"/>
      <c r="H663" s="18" t="s">
        <v>68</v>
      </c>
      <c r="I663" s="18"/>
      <c r="J663" s="18">
        <v>-28.27</v>
      </c>
      <c r="K663" s="18">
        <v>31.26</v>
      </c>
      <c r="L663" s="18">
        <f t="shared" si="21"/>
        <v>0</v>
      </c>
      <c r="M663" s="18">
        <v>92</v>
      </c>
      <c r="N663" s="18">
        <v>32</v>
      </c>
      <c r="O663" s="18">
        <v>290</v>
      </c>
      <c r="P663" s="11">
        <v>92</v>
      </c>
      <c r="Q663" s="115">
        <v>18.298558679999999</v>
      </c>
      <c r="R663" s="115">
        <v>839.4340704</v>
      </c>
      <c r="S663" s="115">
        <v>95.145369970000004</v>
      </c>
      <c r="T663" s="115">
        <v>0</v>
      </c>
      <c r="U663" s="115">
        <v>4.0999999999999996</v>
      </c>
      <c r="V663" s="111">
        <v>0.226799995</v>
      </c>
      <c r="W663" s="115">
        <v>0</v>
      </c>
      <c r="X663" s="18">
        <v>819.46001417000002</v>
      </c>
      <c r="Y663" s="90">
        <v>0.11226905329015145</v>
      </c>
      <c r="Z663" s="121">
        <v>2.1798684764622336E-2</v>
      </c>
      <c r="AA663" s="105" t="s">
        <v>564</v>
      </c>
      <c r="AB663" s="18"/>
      <c r="AC663" s="18"/>
      <c r="AD663" s="18" t="s">
        <v>73</v>
      </c>
      <c r="AE663" s="18" t="s">
        <v>205</v>
      </c>
      <c r="AF663" s="54" t="s">
        <v>34</v>
      </c>
      <c r="AG663" s="18" t="s">
        <v>43</v>
      </c>
      <c r="AH663" s="18" t="s">
        <v>25</v>
      </c>
      <c r="AI663" s="18"/>
      <c r="AJ663" s="18"/>
      <c r="AK663" s="18"/>
      <c r="AL663" s="18">
        <v>4</v>
      </c>
      <c r="AM663" s="18" t="s">
        <v>1118</v>
      </c>
      <c r="AN663" s="18" t="s">
        <v>204</v>
      </c>
      <c r="AO663" s="18"/>
      <c r="AP663" s="18"/>
      <c r="AQ663" s="18"/>
      <c r="AR663" s="18">
        <v>110.01233062</v>
      </c>
      <c r="AS663" s="18"/>
      <c r="AT663" s="18">
        <v>1281.0500247</v>
      </c>
      <c r="AU663" s="18">
        <v>0.64443236114000002</v>
      </c>
      <c r="AV663" s="18"/>
      <c r="AW663" s="18"/>
      <c r="AX663" s="18">
        <v>0.47881665030999998</v>
      </c>
      <c r="AY663" s="18" t="s">
        <v>27</v>
      </c>
      <c r="AZ663" s="18" t="s">
        <v>77</v>
      </c>
      <c r="BA663" s="18" t="s">
        <v>32</v>
      </c>
      <c r="BB663" s="18"/>
      <c r="BC663" s="18"/>
      <c r="BD663" s="110" t="s">
        <v>68</v>
      </c>
      <c r="BE663" s="105" t="s">
        <v>1198</v>
      </c>
      <c r="BF663" s="105">
        <v>1</v>
      </c>
      <c r="BG663" s="105">
        <v>1</v>
      </c>
      <c r="BH663" s="105">
        <v>0.9</v>
      </c>
      <c r="BI663" s="15" t="s">
        <v>1389</v>
      </c>
      <c r="BJ663" s="15">
        <v>0</v>
      </c>
    </row>
    <row r="664" spans="1:62" x14ac:dyDescent="0.25">
      <c r="A664" s="114">
        <f t="shared" si="20"/>
        <v>1</v>
      </c>
      <c r="B664" s="3">
        <v>150.25</v>
      </c>
      <c r="C664" s="3">
        <v>-28.25</v>
      </c>
      <c r="D664" s="3">
        <v>64393</v>
      </c>
      <c r="E664" s="14" t="s">
        <v>520</v>
      </c>
      <c r="F664" s="11">
        <v>663</v>
      </c>
      <c r="G664" s="13" t="s">
        <v>1040</v>
      </c>
      <c r="H664" s="18"/>
      <c r="I664" s="18"/>
      <c r="J664" s="24">
        <v>-28.433</v>
      </c>
      <c r="K664" s="24">
        <v>150.30000000000001</v>
      </c>
      <c r="L664" s="18">
        <f t="shared" si="21"/>
        <v>0</v>
      </c>
      <c r="M664" s="25">
        <v>2.541666666666667</v>
      </c>
      <c r="N664" s="22">
        <v>0.13</v>
      </c>
      <c r="O664" s="22">
        <v>9.4</v>
      </c>
      <c r="P664" s="11">
        <v>0.90500000000000003</v>
      </c>
      <c r="Q664" s="115">
        <v>13.05374056</v>
      </c>
      <c r="R664" s="115">
        <v>600.78981510000006</v>
      </c>
      <c r="S664" s="115">
        <v>31.63057482</v>
      </c>
      <c r="T664" s="115">
        <v>0</v>
      </c>
      <c r="U664" s="115">
        <v>4.0999999999999996</v>
      </c>
      <c r="V664" s="111">
        <v>0.890999973</v>
      </c>
      <c r="W664" s="115">
        <v>1</v>
      </c>
      <c r="X664" s="18"/>
      <c r="Y664" s="90" t="e">
        <v>#DIV/0!</v>
      </c>
      <c r="Z664" s="121">
        <v>2.1727632903406915E-2</v>
      </c>
      <c r="AA664" s="105" t="s">
        <v>697</v>
      </c>
      <c r="AB664" s="24"/>
      <c r="AC664" s="18"/>
      <c r="AD664" s="18"/>
      <c r="AE664" s="18"/>
      <c r="AF664" s="57"/>
      <c r="AG664" s="18"/>
      <c r="AH664" s="18"/>
      <c r="AI664" s="18"/>
      <c r="AJ664" s="18"/>
      <c r="AK664" s="18"/>
      <c r="AL664" s="18"/>
      <c r="AM664" s="18"/>
      <c r="AN664" s="18"/>
      <c r="AO664" s="18"/>
      <c r="AP664" s="18"/>
      <c r="AQ664" s="18"/>
      <c r="AR664" s="18"/>
      <c r="AS664" s="18"/>
      <c r="AT664" s="18"/>
      <c r="AU664" s="18"/>
      <c r="AV664" s="18"/>
      <c r="AW664" s="18"/>
      <c r="AX664" s="18"/>
      <c r="AY664" s="18"/>
      <c r="AZ664" s="18"/>
      <c r="BA664" s="18"/>
      <c r="BB664" s="18"/>
      <c r="BC664" s="18"/>
      <c r="BD664" s="110" t="s">
        <v>1178</v>
      </c>
      <c r="BE664" s="105" t="s">
        <v>1178</v>
      </c>
      <c r="BF664" s="105">
        <v>0.99987579699999996</v>
      </c>
      <c r="BG664" s="105">
        <v>1</v>
      </c>
      <c r="BH664" s="105">
        <v>0.9</v>
      </c>
      <c r="BI664" s="15" t="s">
        <v>1389</v>
      </c>
      <c r="BJ664" s="15">
        <v>0</v>
      </c>
    </row>
    <row r="665" spans="1:62" x14ac:dyDescent="0.25">
      <c r="A665" s="114">
        <f t="shared" si="20"/>
        <v>1</v>
      </c>
      <c r="B665" s="3">
        <v>152.25</v>
      </c>
      <c r="C665" s="3">
        <v>-28.25</v>
      </c>
      <c r="D665" s="3">
        <v>64397</v>
      </c>
      <c r="E665" s="28" t="s">
        <v>520</v>
      </c>
      <c r="F665" s="11">
        <v>664</v>
      </c>
      <c r="G665" s="13"/>
      <c r="H665" s="18"/>
      <c r="I665" s="18"/>
      <c r="J665" s="24">
        <v>-28.21</v>
      </c>
      <c r="K665" s="24">
        <v>152.1</v>
      </c>
      <c r="L665" s="18">
        <f t="shared" si="21"/>
        <v>0</v>
      </c>
      <c r="M665" s="25">
        <v>4.2299999999999995</v>
      </c>
      <c r="N665" s="22">
        <v>0.36</v>
      </c>
      <c r="O665" s="22">
        <v>8.1</v>
      </c>
      <c r="P665" s="22">
        <v>4.2299999999999995</v>
      </c>
      <c r="Q665" s="115">
        <v>12.751593079999999</v>
      </c>
      <c r="R665" s="115">
        <v>859.68541230000005</v>
      </c>
      <c r="S665" s="115">
        <v>27.950765180000001</v>
      </c>
      <c r="T665" s="115">
        <v>5.6691852000000001E-2</v>
      </c>
      <c r="U665" s="115">
        <v>4.75</v>
      </c>
      <c r="V665" s="111">
        <v>0.55151247999999997</v>
      </c>
      <c r="W665" s="115">
        <v>0</v>
      </c>
      <c r="X665" s="18"/>
      <c r="Y665" s="90" t="e">
        <v>#DIV/0!</v>
      </c>
      <c r="Z665" s="121">
        <v>1.4832859669057471E-2</v>
      </c>
      <c r="AA665" s="105" t="s">
        <v>697</v>
      </c>
      <c r="AB665" s="24"/>
      <c r="AC665" s="18"/>
      <c r="AD665" s="18"/>
      <c r="AE665" s="18"/>
      <c r="AF665" s="57"/>
      <c r="AG665" s="18"/>
      <c r="AH665" s="18"/>
      <c r="AI665" s="18"/>
      <c r="AJ665" s="18"/>
      <c r="AK665" s="18"/>
      <c r="AL665" s="18"/>
      <c r="AM665" s="18"/>
      <c r="AN665" s="18"/>
      <c r="AO665" s="18"/>
      <c r="AP665" s="18"/>
      <c r="AQ665" s="18"/>
      <c r="AR665" s="18"/>
      <c r="AS665" s="18"/>
      <c r="AT665" s="18"/>
      <c r="AU665" s="18"/>
      <c r="AV665" s="18"/>
      <c r="AW665" s="18"/>
      <c r="AX665" s="18"/>
      <c r="AY665" s="18"/>
      <c r="AZ665" s="18"/>
      <c r="BA665" s="18"/>
      <c r="BB665" s="18"/>
      <c r="BC665" s="18"/>
      <c r="BD665" s="110" t="s">
        <v>1178</v>
      </c>
      <c r="BE665" s="105" t="s">
        <v>1178</v>
      </c>
      <c r="BF665" s="105">
        <v>0.99995521099999995</v>
      </c>
      <c r="BG665" s="105">
        <v>1</v>
      </c>
      <c r="BH665" s="105">
        <v>0.95499999999999996</v>
      </c>
      <c r="BI665" s="15" t="s">
        <v>1389</v>
      </c>
      <c r="BJ665" s="15">
        <v>0</v>
      </c>
    </row>
    <row r="666" spans="1:62" x14ac:dyDescent="0.25">
      <c r="A666" s="114">
        <f t="shared" si="20"/>
        <v>1</v>
      </c>
      <c r="B666" s="3">
        <v>148.75</v>
      </c>
      <c r="C666" s="3">
        <v>-28.75</v>
      </c>
      <c r="D666" s="3">
        <v>64548</v>
      </c>
      <c r="E666" s="14" t="s">
        <v>520</v>
      </c>
      <c r="F666" s="11">
        <v>665</v>
      </c>
      <c r="G666" s="13"/>
      <c r="H666" s="18"/>
      <c r="I666" s="18"/>
      <c r="J666" s="24">
        <v>-28.501000000000001</v>
      </c>
      <c r="K666" s="24">
        <v>148.733</v>
      </c>
      <c r="L666" s="18">
        <f t="shared" si="21"/>
        <v>0</v>
      </c>
      <c r="M666" s="25">
        <v>1.61</v>
      </c>
      <c r="N666" s="22">
        <v>0.22</v>
      </c>
      <c r="O666" s="22">
        <v>3</v>
      </c>
      <c r="P666" s="22">
        <v>1.6099999999999999</v>
      </c>
      <c r="Q666" s="115">
        <v>10.74066285</v>
      </c>
      <c r="R666" s="115">
        <v>527.54191660000004</v>
      </c>
      <c r="S666" s="115">
        <v>27.01360455</v>
      </c>
      <c r="T666" s="115">
        <v>0</v>
      </c>
      <c r="U666" s="115">
        <v>4.5</v>
      </c>
      <c r="V666" s="111">
        <v>0.94524997499999996</v>
      </c>
      <c r="W666" s="115">
        <v>1</v>
      </c>
      <c r="X666" s="18"/>
      <c r="Y666" s="90" t="e">
        <v>#DIV/0!</v>
      </c>
      <c r="Z666" s="121">
        <v>2.035982832026834E-2</v>
      </c>
      <c r="AA666" s="105" t="s">
        <v>697</v>
      </c>
      <c r="AB666" s="24"/>
      <c r="AC666" s="18"/>
      <c r="AD666" s="18"/>
      <c r="AE666" s="18"/>
      <c r="AF666" s="57"/>
      <c r="AG666" s="18"/>
      <c r="AH666" s="18"/>
      <c r="AI666" s="18"/>
      <c r="AJ666" s="18"/>
      <c r="AK666" s="18"/>
      <c r="AL666" s="18"/>
      <c r="AM666" s="18"/>
      <c r="AN666" s="18"/>
      <c r="AO666" s="18"/>
      <c r="AP666" s="18"/>
      <c r="AQ666" s="18"/>
      <c r="AR666" s="18"/>
      <c r="AS666" s="18"/>
      <c r="AT666" s="18"/>
      <c r="AU666" s="18"/>
      <c r="AV666" s="18"/>
      <c r="AW666" s="18"/>
      <c r="AX666" s="18"/>
      <c r="AY666" s="18"/>
      <c r="AZ666" s="18"/>
      <c r="BA666" s="18"/>
      <c r="BB666" s="18"/>
      <c r="BC666" s="18"/>
      <c r="BD666" s="110" t="s">
        <v>1178</v>
      </c>
      <c r="BE666" s="105" t="s">
        <v>1178</v>
      </c>
      <c r="BF666" s="105">
        <v>0.99995747000000001</v>
      </c>
      <c r="BG666" s="105">
        <v>1</v>
      </c>
      <c r="BH666" s="105">
        <v>0.95</v>
      </c>
      <c r="BI666" s="15" t="s">
        <v>1389</v>
      </c>
      <c r="BJ666" s="15">
        <v>0</v>
      </c>
    </row>
    <row r="667" spans="1:62" x14ac:dyDescent="0.25">
      <c r="A667" s="114">
        <f t="shared" si="20"/>
        <v>1</v>
      </c>
      <c r="B667" s="3">
        <v>150.25</v>
      </c>
      <c r="C667" s="3">
        <v>-28.75</v>
      </c>
      <c r="D667" s="3">
        <v>64551</v>
      </c>
      <c r="E667" s="14" t="s">
        <v>520</v>
      </c>
      <c r="F667" s="11">
        <v>666</v>
      </c>
      <c r="G667" s="13"/>
      <c r="H667" s="18"/>
      <c r="I667" s="18"/>
      <c r="J667" s="24">
        <v>-28.53</v>
      </c>
      <c r="K667" s="24">
        <v>150.30000000000001</v>
      </c>
      <c r="L667" s="18">
        <f t="shared" si="21"/>
        <v>0</v>
      </c>
      <c r="M667" s="25">
        <v>3.05</v>
      </c>
      <c r="N667" s="22">
        <v>0.1</v>
      </c>
      <c r="O667" s="22">
        <v>6</v>
      </c>
      <c r="P667" s="22">
        <v>3.0500000000000003</v>
      </c>
      <c r="Q667" s="115">
        <v>15.50221163</v>
      </c>
      <c r="R667" s="115">
        <v>610.06800569999996</v>
      </c>
      <c r="S667" s="115">
        <v>34.44239125</v>
      </c>
      <c r="T667" s="115">
        <v>0</v>
      </c>
      <c r="U667" s="115">
        <v>4.0999999999999996</v>
      </c>
      <c r="V667" s="111">
        <v>0.88650000100000004</v>
      </c>
      <c r="W667" s="115">
        <v>1</v>
      </c>
      <c r="X667" s="18"/>
      <c r="Y667" s="90" t="e">
        <v>#DIV/0!</v>
      </c>
      <c r="Z667" s="121">
        <v>2.5410628785967813E-2</v>
      </c>
      <c r="AA667" s="105" t="s">
        <v>697</v>
      </c>
      <c r="AB667" s="24"/>
      <c r="AC667" s="18"/>
      <c r="AD667" s="18"/>
      <c r="AE667" s="18"/>
      <c r="AF667" s="57"/>
      <c r="AG667" s="18"/>
      <c r="AH667" s="18"/>
      <c r="AI667" s="18"/>
      <c r="AJ667" s="18"/>
      <c r="AK667" s="18"/>
      <c r="AL667" s="18"/>
      <c r="AM667" s="18"/>
      <c r="AN667" s="18"/>
      <c r="AO667" s="18"/>
      <c r="AP667" s="18"/>
      <c r="AQ667" s="18"/>
      <c r="AR667" s="18"/>
      <c r="AS667" s="18"/>
      <c r="AT667" s="18"/>
      <c r="AU667" s="18"/>
      <c r="AV667" s="18"/>
      <c r="AW667" s="18"/>
      <c r="AX667" s="18"/>
      <c r="AY667" s="18"/>
      <c r="AZ667" s="18"/>
      <c r="BA667" s="18"/>
      <c r="BB667" s="18"/>
      <c r="BC667" s="18"/>
      <c r="BD667" s="110" t="s">
        <v>1178</v>
      </c>
      <c r="BE667" s="105" t="s">
        <v>1178</v>
      </c>
      <c r="BF667" s="105">
        <v>0.99985589500000005</v>
      </c>
      <c r="BG667" s="105">
        <v>1</v>
      </c>
      <c r="BH667" s="105">
        <v>0.9</v>
      </c>
      <c r="BI667" s="15" t="s">
        <v>1389</v>
      </c>
      <c r="BJ667" s="15">
        <v>0</v>
      </c>
    </row>
    <row r="668" spans="1:62" ht="14.4" x14ac:dyDescent="0.25">
      <c r="A668" s="114">
        <f t="shared" si="20"/>
        <v>1</v>
      </c>
      <c r="B668" s="3">
        <v>22.25</v>
      </c>
      <c r="C668" s="3">
        <v>-29.25</v>
      </c>
      <c r="D668" s="3">
        <v>64615</v>
      </c>
      <c r="E668" s="28" t="s">
        <v>522</v>
      </c>
      <c r="F668" s="11">
        <v>667</v>
      </c>
      <c r="G668" s="13" t="s">
        <v>992</v>
      </c>
      <c r="H668" s="126" t="s">
        <v>68</v>
      </c>
      <c r="I668" s="18"/>
      <c r="J668" s="18">
        <v>-29.42</v>
      </c>
      <c r="K668" s="18">
        <v>22.08</v>
      </c>
      <c r="L668" s="18">
        <f t="shared" si="21"/>
        <v>0</v>
      </c>
      <c r="M668" s="25">
        <v>0.8</v>
      </c>
      <c r="N668" s="22"/>
      <c r="O668" s="22"/>
      <c r="P668" s="22">
        <v>0.8</v>
      </c>
      <c r="Q668" s="115">
        <v>1.0185703989999999</v>
      </c>
      <c r="R668" s="115">
        <v>227.1712335</v>
      </c>
      <c r="S668" s="115">
        <v>4.9544770810000003</v>
      </c>
      <c r="T668" s="115">
        <v>0</v>
      </c>
      <c r="U668" s="115">
        <v>6.25</v>
      </c>
      <c r="V668" s="111">
        <v>0.31027498799999997</v>
      </c>
      <c r="W668" s="115">
        <v>1</v>
      </c>
      <c r="X668" s="18">
        <v>201.4</v>
      </c>
      <c r="Y668" s="90">
        <v>3.9721946375372392E-3</v>
      </c>
      <c r="Z668" s="121">
        <v>4.4837120563086964E-3</v>
      </c>
      <c r="AA668" s="105" t="s">
        <v>669</v>
      </c>
      <c r="AB668" s="18"/>
      <c r="AC668" s="18"/>
      <c r="AD668" s="18"/>
      <c r="AE668" s="18"/>
      <c r="AF668" s="54"/>
      <c r="AG668" s="18"/>
      <c r="AH668" s="18"/>
      <c r="AI668" s="18">
        <v>1.0743929999999999</v>
      </c>
      <c r="AJ668" s="18">
        <v>254.07200622558599</v>
      </c>
      <c r="AK668" s="18">
        <v>146.50399780273401</v>
      </c>
      <c r="AL668" s="18"/>
      <c r="AM668" s="18"/>
      <c r="AN668" s="18"/>
      <c r="AO668" s="18"/>
      <c r="AP668" s="18"/>
      <c r="AQ668" s="18"/>
      <c r="AR668" s="18">
        <v>34</v>
      </c>
      <c r="AS668" s="18">
        <v>20.225952141057899</v>
      </c>
      <c r="AT668" s="18">
        <v>1727.26609411765</v>
      </c>
      <c r="AU668" s="18">
        <v>0.12585949391986401</v>
      </c>
      <c r="AV668" s="18">
        <v>1.54376780986786</v>
      </c>
      <c r="AW668" s="18">
        <v>11.288570404052701</v>
      </c>
      <c r="AX668" s="18"/>
      <c r="AY668" s="18"/>
      <c r="AZ668" s="18"/>
      <c r="BA668" s="18" t="s">
        <v>443</v>
      </c>
      <c r="BB668" s="18"/>
      <c r="BC668" s="18"/>
      <c r="BD668" s="110" t="s">
        <v>68</v>
      </c>
      <c r="BE668" s="105" t="s">
        <v>1198</v>
      </c>
      <c r="BF668" s="105">
        <v>1</v>
      </c>
      <c r="BG668" s="105">
        <v>1</v>
      </c>
      <c r="BH668" s="105">
        <v>0.98499999999999999</v>
      </c>
      <c r="BI668" s="15" t="s">
        <v>1389</v>
      </c>
      <c r="BJ668" s="15">
        <v>1</v>
      </c>
    </row>
    <row r="669" spans="1:62" x14ac:dyDescent="0.25">
      <c r="A669" s="114">
        <f t="shared" si="20"/>
        <v>1</v>
      </c>
      <c r="B669" s="3">
        <v>115.25</v>
      </c>
      <c r="C669" s="3">
        <v>-29.25</v>
      </c>
      <c r="D669" s="3">
        <v>64636</v>
      </c>
      <c r="E669" s="28" t="s">
        <v>520</v>
      </c>
      <c r="F669" s="11">
        <v>668</v>
      </c>
      <c r="G669" s="13" t="s">
        <v>1061</v>
      </c>
      <c r="H669" s="49"/>
      <c r="I669" s="49"/>
      <c r="J669" s="24">
        <v>-29.19</v>
      </c>
      <c r="K669" s="24">
        <v>115.44</v>
      </c>
      <c r="L669" s="18">
        <f t="shared" si="21"/>
        <v>0</v>
      </c>
      <c r="M669" s="25">
        <v>14.366666666666665</v>
      </c>
      <c r="N669" s="22">
        <v>10.92</v>
      </c>
      <c r="O669" s="22">
        <v>17.16</v>
      </c>
      <c r="P669" s="22">
        <v>15.02</v>
      </c>
      <c r="Q669" s="115">
        <v>24.698564900000001</v>
      </c>
      <c r="R669" s="115">
        <v>418.57656750000001</v>
      </c>
      <c r="S669" s="115">
        <v>63.201484499999999</v>
      </c>
      <c r="T669" s="115">
        <v>0.15589088300000001</v>
      </c>
      <c r="U669" s="115">
        <v>6</v>
      </c>
      <c r="V669" s="111">
        <v>0.89179998599999999</v>
      </c>
      <c r="W669" s="115">
        <v>1</v>
      </c>
      <c r="X669" s="49"/>
      <c r="Y669" s="90" t="e">
        <v>#DIV/0!</v>
      </c>
      <c r="Z669" s="121">
        <v>5.9006085906550751E-2</v>
      </c>
      <c r="AA669" s="105" t="s">
        <v>697</v>
      </c>
      <c r="AB669" s="24"/>
      <c r="AC669" s="49"/>
      <c r="AD669" s="49"/>
      <c r="AE669" s="49"/>
      <c r="AF669" s="59"/>
      <c r="AG669" s="49"/>
      <c r="AH669" s="49"/>
      <c r="AI669" s="49"/>
      <c r="AJ669" s="49"/>
      <c r="AK669" s="49"/>
      <c r="AL669" s="49"/>
      <c r="AM669" s="49"/>
      <c r="AN669" s="49"/>
      <c r="AO669" s="49"/>
      <c r="AP669" s="49"/>
      <c r="AQ669" s="49"/>
      <c r="AR669" s="49"/>
      <c r="AS669" s="49"/>
      <c r="AT669" s="49"/>
      <c r="AU669" s="49"/>
      <c r="AV669" s="49"/>
      <c r="AW669" s="49"/>
      <c r="AX669" s="49"/>
      <c r="AY669" s="49"/>
      <c r="AZ669" s="49"/>
      <c r="BA669" s="49"/>
      <c r="BB669" s="49"/>
      <c r="BC669" s="49"/>
      <c r="BD669" s="110" t="s">
        <v>1178</v>
      </c>
      <c r="BE669" s="105" t="s">
        <v>1178</v>
      </c>
      <c r="BF669" s="105">
        <v>1</v>
      </c>
      <c r="BG669" s="105">
        <v>1</v>
      </c>
      <c r="BH669" s="105">
        <v>0.98</v>
      </c>
      <c r="BI669" s="15" t="s">
        <v>1389</v>
      </c>
      <c r="BJ669" s="15">
        <v>1</v>
      </c>
    </row>
    <row r="670" spans="1:62" x14ac:dyDescent="0.25">
      <c r="A670" s="114">
        <f t="shared" si="20"/>
        <v>1</v>
      </c>
      <c r="B670" s="3">
        <v>19.75</v>
      </c>
      <c r="C670" s="3">
        <v>-29.75</v>
      </c>
      <c r="D670" s="3">
        <v>64763</v>
      </c>
      <c r="E670" s="28" t="s">
        <v>1266</v>
      </c>
      <c r="F670" s="11">
        <v>669</v>
      </c>
      <c r="G670" s="13"/>
      <c r="H670" s="18" t="s">
        <v>68</v>
      </c>
      <c r="I670" s="18"/>
      <c r="J670" s="18">
        <v>-29.75</v>
      </c>
      <c r="K670" s="18">
        <v>19.579999999999998</v>
      </c>
      <c r="L670" s="18">
        <f t="shared" si="21"/>
        <v>1</v>
      </c>
      <c r="M670" s="18">
        <v>3</v>
      </c>
      <c r="N670" s="18">
        <v>0.4</v>
      </c>
      <c r="O670" s="18">
        <v>6.4</v>
      </c>
      <c r="P670" s="11">
        <v>3</v>
      </c>
      <c r="Q670" s="115">
        <v>0.73302138699999997</v>
      </c>
      <c r="R670" s="115">
        <v>121.7844959</v>
      </c>
      <c r="S670" s="115">
        <v>1.584828619</v>
      </c>
      <c r="T670" s="115">
        <v>0</v>
      </c>
      <c r="U670" s="115">
        <v>4.75</v>
      </c>
      <c r="V670" s="111">
        <v>0.54148501199999999</v>
      </c>
      <c r="W670" s="115">
        <v>1</v>
      </c>
      <c r="X670" s="18">
        <v>136.99666880000001</v>
      </c>
      <c r="Y670" s="90">
        <v>2.1898342684373358E-2</v>
      </c>
      <c r="Z670" s="121">
        <v>6.0190041526352349E-3</v>
      </c>
      <c r="AA670" s="105" t="s">
        <v>534</v>
      </c>
      <c r="AB670" s="18"/>
      <c r="AC670" s="18"/>
      <c r="AD670" s="18" t="s">
        <v>51</v>
      </c>
      <c r="AE670" s="18" t="s">
        <v>201</v>
      </c>
      <c r="AF670" s="54" t="s">
        <v>23</v>
      </c>
      <c r="AG670" s="18" t="s">
        <v>43</v>
      </c>
      <c r="AH670" s="18" t="s">
        <v>25</v>
      </c>
      <c r="AI670" s="18"/>
      <c r="AJ670" s="18"/>
      <c r="AK670" s="18"/>
      <c r="AL670" s="18">
        <v>2</v>
      </c>
      <c r="AM670" s="18" t="s">
        <v>199</v>
      </c>
      <c r="AN670" s="18" t="s">
        <v>200</v>
      </c>
      <c r="AO670" s="18"/>
      <c r="AP670" s="18"/>
      <c r="AQ670" s="18"/>
      <c r="AR670" s="18">
        <v>27.72066598</v>
      </c>
      <c r="AS670" s="18"/>
      <c r="AT670" s="18">
        <v>1699.4733604999999</v>
      </c>
      <c r="AU670" s="18">
        <v>8.0713333607000004E-2</v>
      </c>
      <c r="AV670" s="18"/>
      <c r="AW670" s="18"/>
      <c r="AX670" s="18">
        <v>0.11245721926</v>
      </c>
      <c r="AY670" s="18" t="s">
        <v>46</v>
      </c>
      <c r="AZ670" s="18" t="s">
        <v>136</v>
      </c>
      <c r="BA670" s="18" t="s">
        <v>48</v>
      </c>
      <c r="BB670" s="18"/>
      <c r="BC670" s="18"/>
      <c r="BD670" s="110" t="s">
        <v>68</v>
      </c>
      <c r="BE670" s="105" t="s">
        <v>1198</v>
      </c>
      <c r="BF670" s="105">
        <v>0.99974561100000003</v>
      </c>
      <c r="BG670" s="105">
        <v>1</v>
      </c>
      <c r="BH670" s="105">
        <v>0.95499999999999996</v>
      </c>
      <c r="BI670" s="15" t="s">
        <v>1389</v>
      </c>
      <c r="BJ670" s="15">
        <v>1</v>
      </c>
    </row>
    <row r="671" spans="1:62" x14ac:dyDescent="0.25">
      <c r="A671" s="114">
        <f t="shared" si="20"/>
        <v>1</v>
      </c>
      <c r="B671" s="3">
        <v>26.25</v>
      </c>
      <c r="C671" s="3">
        <v>-29.75</v>
      </c>
      <c r="D671" s="3">
        <v>64776</v>
      </c>
      <c r="E671" s="28" t="s">
        <v>522</v>
      </c>
      <c r="F671" s="11">
        <v>670</v>
      </c>
      <c r="G671" s="13"/>
      <c r="H671" s="105" t="s">
        <v>1556</v>
      </c>
      <c r="I671" t="s">
        <v>1557</v>
      </c>
      <c r="J671" s="18">
        <v>-29.67</v>
      </c>
      <c r="K671" s="18">
        <v>26.25</v>
      </c>
      <c r="L671" s="18">
        <f t="shared" si="21"/>
        <v>1</v>
      </c>
      <c r="M671" s="25">
        <v>38.1</v>
      </c>
      <c r="N671" s="22">
        <v>38.1</v>
      </c>
      <c r="O671" s="22">
        <v>38.1</v>
      </c>
      <c r="P671" s="22">
        <v>38.1</v>
      </c>
      <c r="Q671" s="115">
        <v>6.643854363</v>
      </c>
      <c r="R671" s="115">
        <v>530.38884929999995</v>
      </c>
      <c r="S671" s="115">
        <v>28.15367118</v>
      </c>
      <c r="T671" s="115">
        <v>0</v>
      </c>
      <c r="U671" s="115">
        <v>4.5</v>
      </c>
      <c r="V671" s="111">
        <v>0.46882498299999997</v>
      </c>
      <c r="W671" s="115">
        <v>1</v>
      </c>
      <c r="X671" s="18">
        <v>480</v>
      </c>
      <c r="Y671" s="90">
        <v>7.9375000000000001E-2</v>
      </c>
      <c r="Z671" s="121">
        <v>1.2526383938538041E-2</v>
      </c>
      <c r="AA671" s="105" t="s">
        <v>589</v>
      </c>
      <c r="AB671" s="18"/>
      <c r="AC671" s="18"/>
      <c r="AD671" s="18"/>
      <c r="AE671" s="18"/>
      <c r="AF671" s="54"/>
      <c r="AG671" s="18"/>
      <c r="AH671" s="18"/>
      <c r="AI671" s="18">
        <v>1.133624</v>
      </c>
      <c r="AJ671" s="18">
        <v>56.041599273681598</v>
      </c>
      <c r="AK671" s="18">
        <v>366.20999145507801</v>
      </c>
      <c r="AL671" s="18"/>
      <c r="AM671" s="18"/>
      <c r="AN671" s="18"/>
      <c r="AO671" s="18"/>
      <c r="AP671" s="18"/>
      <c r="AQ671" s="18"/>
      <c r="AR671" s="18">
        <v>73</v>
      </c>
      <c r="AS671" s="18">
        <v>16.585370277078098</v>
      </c>
      <c r="AT671" s="18">
        <v>1428.6564705882399</v>
      </c>
      <c r="AU671" s="18">
        <v>0.371700931685712</v>
      </c>
      <c r="AV671" s="18">
        <v>1.57907497882843</v>
      </c>
      <c r="AW671" s="18">
        <v>23.428352355956999</v>
      </c>
      <c r="AX671" s="18"/>
      <c r="AY671" s="18"/>
      <c r="AZ671" s="18"/>
      <c r="BA671" s="18" t="s">
        <v>443</v>
      </c>
      <c r="BB671" s="18"/>
      <c r="BC671" s="18"/>
      <c r="BD671" s="110" t="s">
        <v>68</v>
      </c>
      <c r="BE671" s="105" t="s">
        <v>1198</v>
      </c>
      <c r="BF671" s="105">
        <v>0.99999574599999996</v>
      </c>
      <c r="BG671" s="105">
        <v>1</v>
      </c>
      <c r="BH671" s="105">
        <v>0.95</v>
      </c>
      <c r="BI671" s="15" t="s">
        <v>1389</v>
      </c>
      <c r="BJ671" s="15">
        <v>0</v>
      </c>
    </row>
    <row r="672" spans="1:62" x14ac:dyDescent="0.25">
      <c r="A672" s="114">
        <f t="shared" si="20"/>
        <v>1</v>
      </c>
      <c r="B672" s="3">
        <v>26.75</v>
      </c>
      <c r="C672" s="3">
        <v>-29.75</v>
      </c>
      <c r="D672" s="3">
        <v>64777</v>
      </c>
      <c r="E672" s="28" t="s">
        <v>1266</v>
      </c>
      <c r="F672" s="11">
        <v>671</v>
      </c>
      <c r="G672" s="41"/>
      <c r="H672" s="42" t="s">
        <v>68</v>
      </c>
      <c r="I672" s="42"/>
      <c r="J672" s="42">
        <v>-29.57</v>
      </c>
      <c r="K672" s="42">
        <v>26.69</v>
      </c>
      <c r="L672" s="18">
        <f t="shared" si="21"/>
        <v>1</v>
      </c>
      <c r="M672" s="18">
        <v>13</v>
      </c>
      <c r="N672" s="42">
        <v>12</v>
      </c>
      <c r="O672" s="42">
        <v>30</v>
      </c>
      <c r="P672" s="100">
        <v>13</v>
      </c>
      <c r="Q672" s="115">
        <v>4.8263555670000002</v>
      </c>
      <c r="R672" s="115">
        <v>585.43659639999998</v>
      </c>
      <c r="S672" s="115">
        <v>11.695637769999999</v>
      </c>
      <c r="T672" s="115">
        <v>0</v>
      </c>
      <c r="U672" s="115">
        <v>4.5</v>
      </c>
      <c r="V672" s="111">
        <v>0.64125001400000003</v>
      </c>
      <c r="W672" s="115">
        <v>1</v>
      </c>
      <c r="X672" s="42">
        <v>583.42667830000005</v>
      </c>
      <c r="Y672" s="90">
        <v>2.2282148697552968E-2</v>
      </c>
      <c r="Z672" s="121">
        <v>8.2440277834621833E-3</v>
      </c>
      <c r="AA672" s="105" t="s">
        <v>549</v>
      </c>
      <c r="AB672" s="42"/>
      <c r="AC672" s="42"/>
      <c r="AD672" s="42" t="s">
        <v>36</v>
      </c>
      <c r="AE672" s="42" t="s">
        <v>130</v>
      </c>
      <c r="AF672" s="56" t="s">
        <v>42</v>
      </c>
      <c r="AG672" s="42" t="s">
        <v>34</v>
      </c>
      <c r="AH672" s="42" t="s">
        <v>25</v>
      </c>
      <c r="AI672" s="42"/>
      <c r="AJ672" s="42"/>
      <c r="AK672" s="42"/>
      <c r="AL672" s="42">
        <v>2</v>
      </c>
      <c r="AM672" s="42" t="s">
        <v>128</v>
      </c>
      <c r="AN672" s="42" t="s">
        <v>129</v>
      </c>
      <c r="AO672" s="42"/>
      <c r="AP672" s="42"/>
      <c r="AQ672" s="42"/>
      <c r="AR672" s="42">
        <v>79.439998188000004</v>
      </c>
      <c r="AS672" s="42">
        <v>16.398460251889201</v>
      </c>
      <c r="AT672" s="42">
        <v>1459.8300239</v>
      </c>
      <c r="AU672" s="42">
        <v>0.40239422438</v>
      </c>
      <c r="AV672" s="42">
        <v>1.57801425457001</v>
      </c>
      <c r="AW672" s="42">
        <v>26.018886566162099</v>
      </c>
      <c r="AX672" s="42">
        <v>0.33439332644000003</v>
      </c>
      <c r="AY672" s="42" t="s">
        <v>46</v>
      </c>
      <c r="AZ672" s="42" t="s">
        <v>111</v>
      </c>
      <c r="BA672" s="42" t="s">
        <v>32</v>
      </c>
      <c r="BB672" s="42"/>
      <c r="BC672" s="42"/>
      <c r="BD672" s="110" t="s">
        <v>68</v>
      </c>
      <c r="BE672" s="105" t="s">
        <v>1198</v>
      </c>
      <c r="BF672" s="105">
        <v>0.99982194499999999</v>
      </c>
      <c r="BG672" s="105">
        <v>1</v>
      </c>
      <c r="BH672" s="105">
        <v>0.95</v>
      </c>
      <c r="BI672" s="15" t="s">
        <v>1389</v>
      </c>
      <c r="BJ672" s="15">
        <v>0</v>
      </c>
    </row>
    <row r="673" spans="1:62" x14ac:dyDescent="0.25">
      <c r="A673" s="114">
        <f t="shared" si="20"/>
        <v>1</v>
      </c>
      <c r="B673" s="3">
        <v>30.75</v>
      </c>
      <c r="C673" s="3">
        <v>-29.75</v>
      </c>
      <c r="D673" s="3">
        <v>64785</v>
      </c>
      <c r="E673" s="28" t="s">
        <v>522</v>
      </c>
      <c r="F673" s="11">
        <v>672</v>
      </c>
      <c r="G673" s="13" t="s">
        <v>1563</v>
      </c>
      <c r="H673" s="105" t="s">
        <v>1556</v>
      </c>
      <c r="I673" t="s">
        <v>1558</v>
      </c>
      <c r="J673" s="18">
        <v>-29.55</v>
      </c>
      <c r="K673" s="18">
        <v>30.51</v>
      </c>
      <c r="L673" s="18">
        <f t="shared" si="21"/>
        <v>0</v>
      </c>
      <c r="M673" s="25">
        <v>65.400000000000006</v>
      </c>
      <c r="N673" s="22">
        <v>65.400000000000006</v>
      </c>
      <c r="O673" s="22">
        <v>65.400000000000006</v>
      </c>
      <c r="P673" s="22">
        <v>65.400000000000006</v>
      </c>
      <c r="Q673" s="115">
        <v>21.74748194</v>
      </c>
      <c r="R673" s="115">
        <v>886.03810929999997</v>
      </c>
      <c r="S673" s="115">
        <v>112.6270578</v>
      </c>
      <c r="T673" s="115">
        <v>0</v>
      </c>
      <c r="U673" s="115">
        <v>4.0999999999999996</v>
      </c>
      <c r="V673" s="111">
        <v>0.237600014</v>
      </c>
      <c r="W673" s="115">
        <v>1</v>
      </c>
      <c r="X673" s="18">
        <v>910</v>
      </c>
      <c r="Y673" s="90">
        <v>7.1868131868131874E-2</v>
      </c>
      <c r="Z673" s="121">
        <v>2.4544634950439639E-2</v>
      </c>
      <c r="AA673" s="105" t="s">
        <v>589</v>
      </c>
      <c r="AB673" s="18"/>
      <c r="AC673" s="18"/>
      <c r="AD673" s="18"/>
      <c r="AE673" s="18"/>
      <c r="AF673" s="54"/>
      <c r="AG673" s="18"/>
      <c r="AH673" s="18"/>
      <c r="AI673" s="18">
        <v>3.4166300000000001</v>
      </c>
      <c r="AJ673" s="18">
        <v>19.8838996887207</v>
      </c>
      <c r="AK673" s="18">
        <v>429.34997558593801</v>
      </c>
      <c r="AL673" s="18"/>
      <c r="AM673" s="18"/>
      <c r="AN673" s="18"/>
      <c r="AO673" s="18"/>
      <c r="AP673" s="18"/>
      <c r="AQ673" s="18"/>
      <c r="AR673" s="18">
        <v>129</v>
      </c>
      <c r="AS673" s="18">
        <v>18.230327455919401</v>
      </c>
      <c r="AT673" s="18">
        <v>1106.0117647058801</v>
      </c>
      <c r="AU673" s="18">
        <v>0.82132543000287395</v>
      </c>
      <c r="AV673" s="18">
        <v>1.43962502479553</v>
      </c>
      <c r="AW673" s="18">
        <v>36.474681854248097</v>
      </c>
      <c r="AX673" s="18"/>
      <c r="AY673" s="18"/>
      <c r="AZ673" s="18"/>
      <c r="BA673" s="18" t="s">
        <v>443</v>
      </c>
      <c r="BB673" s="18"/>
      <c r="BC673" s="18"/>
      <c r="BD673" s="110" t="s">
        <v>68</v>
      </c>
      <c r="BE673" s="105" t="s">
        <v>1198</v>
      </c>
      <c r="BF673" s="105">
        <v>0.99965679799999996</v>
      </c>
      <c r="BG673" s="105">
        <v>1</v>
      </c>
      <c r="BH673" s="105">
        <v>0.9</v>
      </c>
      <c r="BI673" s="15" t="s">
        <v>1389</v>
      </c>
      <c r="BJ673" s="15">
        <v>0</v>
      </c>
    </row>
    <row r="674" spans="1:62" x14ac:dyDescent="0.25">
      <c r="A674" s="114">
        <f t="shared" si="20"/>
        <v>1</v>
      </c>
      <c r="B674" s="3">
        <v>115.25</v>
      </c>
      <c r="C674" s="3">
        <v>-29.75</v>
      </c>
      <c r="D674" s="3">
        <v>64787</v>
      </c>
      <c r="E674" s="28" t="s">
        <v>520</v>
      </c>
      <c r="F674" s="11">
        <v>673</v>
      </c>
      <c r="G674" s="13" t="s">
        <v>1042</v>
      </c>
      <c r="H674" s="18"/>
      <c r="I674" s="18"/>
      <c r="J674" s="24">
        <v>-29.8</v>
      </c>
      <c r="K674" s="24">
        <v>115.45</v>
      </c>
      <c r="L674" s="18">
        <f t="shared" si="21"/>
        <v>0</v>
      </c>
      <c r="M674" s="25">
        <v>20.192499999999999</v>
      </c>
      <c r="N674" s="22">
        <v>10.67</v>
      </c>
      <c r="O674" s="22">
        <v>41.5</v>
      </c>
      <c r="P674" s="22">
        <v>14.3</v>
      </c>
      <c r="Q674" s="115">
        <v>33.811624530000003</v>
      </c>
      <c r="R674" s="115">
        <v>490.90960050000001</v>
      </c>
      <c r="S674" s="115">
        <v>81.397885849999994</v>
      </c>
      <c r="T674" s="115">
        <v>0.23006697500000001</v>
      </c>
      <c r="U674" s="115">
        <v>6.25</v>
      </c>
      <c r="V674" s="111">
        <v>0.90619999200000001</v>
      </c>
      <c r="W674" s="115">
        <v>1</v>
      </c>
      <c r="X674" s="18"/>
      <c r="Y674" s="90" t="e">
        <v>#DIV/0!</v>
      </c>
      <c r="Z674" s="121">
        <v>6.8875459967617791E-2</v>
      </c>
      <c r="AA674" s="105" t="s">
        <v>697</v>
      </c>
      <c r="AB674" s="24"/>
      <c r="AC674" s="18"/>
      <c r="AD674" s="18"/>
      <c r="AE674" s="18"/>
      <c r="AF674" s="57"/>
      <c r="AG674" s="18"/>
      <c r="AH674" s="18"/>
      <c r="AI674" s="18"/>
      <c r="AJ674" s="18"/>
      <c r="AK674" s="18"/>
      <c r="AL674" s="18"/>
      <c r="AM674" s="18"/>
      <c r="AN674" s="18"/>
      <c r="AO674" s="18"/>
      <c r="AP674" s="18"/>
      <c r="AQ674" s="18"/>
      <c r="AR674" s="18"/>
      <c r="AS674" s="18"/>
      <c r="AT674" s="18"/>
      <c r="AU674" s="18"/>
      <c r="AV674" s="18"/>
      <c r="AW674" s="18"/>
      <c r="AX674" s="18"/>
      <c r="AY674" s="18"/>
      <c r="AZ674" s="18"/>
      <c r="BA674" s="18"/>
      <c r="BB674" s="18"/>
      <c r="BC674" s="18"/>
      <c r="BD674" s="110" t="s">
        <v>1178</v>
      </c>
      <c r="BE674" s="105" t="s">
        <v>1178</v>
      </c>
      <c r="BF674" s="105">
        <v>1</v>
      </c>
      <c r="BG674" s="105">
        <v>1</v>
      </c>
      <c r="BH674" s="105">
        <v>0.98499999999999999</v>
      </c>
      <c r="BI674" s="15" t="s">
        <v>1389</v>
      </c>
      <c r="BJ674" s="15">
        <v>1</v>
      </c>
    </row>
    <row r="675" spans="1:62" x14ac:dyDescent="0.25">
      <c r="A675" s="114">
        <f t="shared" si="20"/>
        <v>1</v>
      </c>
      <c r="B675" s="3">
        <v>115.75</v>
      </c>
      <c r="C675" s="3">
        <v>-29.75</v>
      </c>
      <c r="D675" s="3">
        <v>64788</v>
      </c>
      <c r="E675" s="28" t="s">
        <v>522</v>
      </c>
      <c r="F675" s="11">
        <v>674</v>
      </c>
      <c r="G675" s="13" t="s">
        <v>1044</v>
      </c>
      <c r="H675" s="13"/>
      <c r="I675" s="13"/>
      <c r="J675" s="13">
        <v>-29.8</v>
      </c>
      <c r="K675" s="13">
        <v>115.6</v>
      </c>
      <c r="L675" s="18">
        <f t="shared" si="21"/>
        <v>0</v>
      </c>
      <c r="M675" s="13">
        <v>26.7</v>
      </c>
      <c r="N675" s="13">
        <v>7.08</v>
      </c>
      <c r="O675" s="13">
        <v>83.1</v>
      </c>
      <c r="P675" s="13">
        <v>22.57</v>
      </c>
      <c r="Q675" s="115">
        <v>9.7876629000000008</v>
      </c>
      <c r="R675" s="115">
        <v>379.89996839999998</v>
      </c>
      <c r="S675" s="115">
        <v>42.350760319999999</v>
      </c>
      <c r="T675" s="115">
        <v>0</v>
      </c>
      <c r="U675" s="115">
        <v>5.75</v>
      </c>
      <c r="V675" s="111">
        <v>0.45337501200000002</v>
      </c>
      <c r="W675" s="115">
        <v>1</v>
      </c>
      <c r="X675" s="13">
        <v>440</v>
      </c>
      <c r="Y675" s="90">
        <v>6.0681818181818177E-2</v>
      </c>
      <c r="Z675" s="121">
        <v>2.5763789721279011E-2</v>
      </c>
      <c r="AA675" s="105" t="s">
        <v>749</v>
      </c>
      <c r="AB675" s="13"/>
      <c r="AC675" s="13"/>
      <c r="AD675" s="13"/>
      <c r="AE675" s="13"/>
      <c r="AF675" s="55" t="s">
        <v>422</v>
      </c>
      <c r="AG675" s="13" t="s">
        <v>770</v>
      </c>
      <c r="AH675" s="13"/>
      <c r="AI675" s="13">
        <v>0.37193100000000101</v>
      </c>
      <c r="AJ675" s="13">
        <v>119.264999389648</v>
      </c>
      <c r="AK675" s="13">
        <v>539.52001953125</v>
      </c>
      <c r="AL675" s="13"/>
      <c r="AM675" s="13"/>
      <c r="AN675" s="13"/>
      <c r="AO675" s="13"/>
      <c r="AP675" s="13"/>
      <c r="AQ675" s="13"/>
      <c r="AR675" s="13">
        <v>88</v>
      </c>
      <c r="AS675" s="13">
        <v>19.231158690176301</v>
      </c>
      <c r="AT675" s="13">
        <v>1869</v>
      </c>
      <c r="AU675" s="13">
        <v>0.23542001070091001</v>
      </c>
      <c r="AV675" s="13">
        <v>1.5549609661102299</v>
      </c>
      <c r="AW675" s="13">
        <v>18.101844787597699</v>
      </c>
      <c r="AX675" s="13"/>
      <c r="AY675" s="13"/>
      <c r="AZ675" s="13" t="s">
        <v>447</v>
      </c>
      <c r="BA675" s="13" t="s">
        <v>443</v>
      </c>
      <c r="BB675" s="13"/>
      <c r="BC675" s="13"/>
      <c r="BD675" s="110" t="s">
        <v>1178</v>
      </c>
      <c r="BE675" s="105" t="s">
        <v>1178</v>
      </c>
      <c r="BF675" s="105">
        <v>0.99318035900000001</v>
      </c>
      <c r="BG675" s="105">
        <v>1</v>
      </c>
      <c r="BH675" s="105">
        <v>0.97499999999999998</v>
      </c>
      <c r="BI675" s="15" t="s">
        <v>1389</v>
      </c>
      <c r="BJ675" s="15">
        <v>1</v>
      </c>
    </row>
    <row r="676" spans="1:62" x14ac:dyDescent="0.25">
      <c r="A676" s="114">
        <f t="shared" si="20"/>
        <v>1</v>
      </c>
      <c r="B676" s="3">
        <v>116.25</v>
      </c>
      <c r="C676" s="3">
        <v>-29.75</v>
      </c>
      <c r="D676" s="3">
        <v>64789</v>
      </c>
      <c r="E676" s="28" t="s">
        <v>520</v>
      </c>
      <c r="F676" s="11">
        <v>675</v>
      </c>
      <c r="G676" s="13"/>
      <c r="H676" s="18"/>
      <c r="I676" s="18"/>
      <c r="J676" s="24">
        <v>-29.88</v>
      </c>
      <c r="K676" s="24">
        <v>116.02</v>
      </c>
      <c r="L676" s="18">
        <f t="shared" si="21"/>
        <v>0</v>
      </c>
      <c r="M676" s="25">
        <v>16.399999999999999</v>
      </c>
      <c r="N676" s="22">
        <v>13.12</v>
      </c>
      <c r="O676" s="22">
        <v>19.68</v>
      </c>
      <c r="P676" s="22">
        <v>16.399999999999999</v>
      </c>
      <c r="Q676" s="115">
        <v>4.5034106129999998</v>
      </c>
      <c r="R676" s="115">
        <v>332.1959612</v>
      </c>
      <c r="S676" s="115">
        <v>18.088664600000001</v>
      </c>
      <c r="T676" s="115">
        <v>0</v>
      </c>
      <c r="U676" s="115">
        <v>6.25</v>
      </c>
      <c r="V676" s="111">
        <v>0.47772499899999998</v>
      </c>
      <c r="W676" s="115">
        <v>1</v>
      </c>
      <c r="X676" s="18"/>
      <c r="Y676" s="90" t="e">
        <v>#DIV/0!</v>
      </c>
      <c r="Z676" s="121">
        <v>1.3556488153573439E-2</v>
      </c>
      <c r="AA676" s="105" t="s">
        <v>697</v>
      </c>
      <c r="AB676" s="24"/>
      <c r="AC676" s="18"/>
      <c r="AD676" s="18"/>
      <c r="AE676" s="18"/>
      <c r="AF676" s="57"/>
      <c r="AG676" s="18"/>
      <c r="AH676" s="18"/>
      <c r="AI676" s="18"/>
      <c r="AJ676" s="18"/>
      <c r="AK676" s="18"/>
      <c r="AL676" s="18"/>
      <c r="AM676" s="18"/>
      <c r="AN676" s="18"/>
      <c r="AO676" s="18"/>
      <c r="AP676" s="18"/>
      <c r="AQ676" s="18"/>
      <c r="AR676" s="18"/>
      <c r="AS676" s="18"/>
      <c r="AT676" s="18"/>
      <c r="AU676" s="18"/>
      <c r="AV676" s="18"/>
      <c r="AW676" s="18"/>
      <c r="AX676" s="18"/>
      <c r="AY676" s="18"/>
      <c r="AZ676" s="18"/>
      <c r="BA676" s="18"/>
      <c r="BB676" s="18"/>
      <c r="BC676" s="18"/>
      <c r="BD676" s="110" t="s">
        <v>1178</v>
      </c>
      <c r="BE676" s="105" t="s">
        <v>1178</v>
      </c>
      <c r="BF676" s="105">
        <v>1</v>
      </c>
      <c r="BG676" s="105">
        <v>1</v>
      </c>
      <c r="BH676" s="105">
        <v>0.98499999999999999</v>
      </c>
      <c r="BI676" s="15" t="s">
        <v>1389</v>
      </c>
      <c r="BJ676" s="15">
        <v>1</v>
      </c>
    </row>
    <row r="677" spans="1:62" x14ac:dyDescent="0.25">
      <c r="A677" s="114">
        <f t="shared" si="20"/>
        <v>1</v>
      </c>
      <c r="B677" s="3">
        <v>116.75</v>
      </c>
      <c r="C677" s="3">
        <v>-29.75</v>
      </c>
      <c r="D677" s="3">
        <v>64790</v>
      </c>
      <c r="E677" s="28" t="s">
        <v>522</v>
      </c>
      <c r="F677" s="11">
        <v>676</v>
      </c>
      <c r="G677" s="13"/>
      <c r="H677" s="18"/>
      <c r="I677" s="18"/>
      <c r="J677" s="18">
        <v>-29.9</v>
      </c>
      <c r="K677" s="18">
        <v>116.6</v>
      </c>
      <c r="L677" s="18">
        <f t="shared" si="21"/>
        <v>1</v>
      </c>
      <c r="M677" s="18">
        <v>30</v>
      </c>
      <c r="N677" s="18"/>
      <c r="O677" s="18"/>
      <c r="P677" s="11">
        <v>30</v>
      </c>
      <c r="Q677" s="115">
        <v>4.4981789909999996</v>
      </c>
      <c r="R677" s="115">
        <v>315.95924150000002</v>
      </c>
      <c r="S677" s="115">
        <v>22.46411406</v>
      </c>
      <c r="T677" s="115">
        <v>0</v>
      </c>
      <c r="U677" s="115">
        <v>6</v>
      </c>
      <c r="V677" s="111">
        <v>0.46060001900000003</v>
      </c>
      <c r="W677" s="115">
        <v>1</v>
      </c>
      <c r="X677" s="18">
        <v>335</v>
      </c>
      <c r="Y677" s="90">
        <v>8.9552238805970144E-2</v>
      </c>
      <c r="Z677" s="121">
        <v>1.4236579913887023E-2</v>
      </c>
      <c r="AA677" s="105" t="s">
        <v>703</v>
      </c>
      <c r="AB677" s="18"/>
      <c r="AC677" s="18"/>
      <c r="AD677" s="18"/>
      <c r="AE677" s="18"/>
      <c r="AF677" s="54" t="s">
        <v>524</v>
      </c>
      <c r="AG677" s="18"/>
      <c r="AH677" s="18"/>
      <c r="AI677" s="18">
        <v>0.204014999999999</v>
      </c>
      <c r="AJ677" s="18">
        <v>109.29100036621099</v>
      </c>
      <c r="AK677" s="18">
        <v>384.95999145507801</v>
      </c>
      <c r="AL677" s="18"/>
      <c r="AM677" s="18"/>
      <c r="AN677" s="18"/>
      <c r="AO677" s="18"/>
      <c r="AP677" s="18"/>
      <c r="AQ677" s="18"/>
      <c r="AR677" s="18">
        <v>74</v>
      </c>
      <c r="AS677" s="18">
        <v>19.873138539042799</v>
      </c>
      <c r="AT677" s="18">
        <v>1732</v>
      </c>
      <c r="AU677" s="18">
        <v>0.19341801385681301</v>
      </c>
      <c r="AV677" s="18">
        <v>1.58813393115997</v>
      </c>
      <c r="AW677" s="18">
        <v>18.921586990356399</v>
      </c>
      <c r="AX677" s="18"/>
      <c r="AY677" s="18"/>
      <c r="AZ677" s="18" t="s">
        <v>447</v>
      </c>
      <c r="BA677" s="18" t="s">
        <v>442</v>
      </c>
      <c r="BB677" s="18"/>
      <c r="BC677" s="18"/>
      <c r="BD677" s="110" t="s">
        <v>1178</v>
      </c>
      <c r="BE677" s="105" t="s">
        <v>1178</v>
      </c>
      <c r="BF677" s="105">
        <v>0.99548219599999999</v>
      </c>
      <c r="BG677" s="105">
        <v>1</v>
      </c>
      <c r="BH677" s="105">
        <v>0.98</v>
      </c>
      <c r="BI677" s="15" t="s">
        <v>1389</v>
      </c>
      <c r="BJ677" s="15">
        <v>1</v>
      </c>
    </row>
    <row r="678" spans="1:62" x14ac:dyDescent="0.25">
      <c r="A678" s="114">
        <f t="shared" si="20"/>
        <v>1</v>
      </c>
      <c r="B678" s="3">
        <v>17.75</v>
      </c>
      <c r="C678" s="3">
        <v>-30.25</v>
      </c>
      <c r="D678" s="3">
        <v>64909</v>
      </c>
      <c r="E678" s="28" t="s">
        <v>1266</v>
      </c>
      <c r="F678" s="11">
        <v>677</v>
      </c>
      <c r="G678" s="13"/>
      <c r="H678" s="18" t="s">
        <v>68</v>
      </c>
      <c r="I678" s="18"/>
      <c r="J678" s="18">
        <v>-30.29</v>
      </c>
      <c r="K678" s="18">
        <v>17.79</v>
      </c>
      <c r="L678" s="18">
        <f t="shared" si="21"/>
        <v>0</v>
      </c>
      <c r="M678" s="18">
        <v>0.62</v>
      </c>
      <c r="N678" s="18">
        <v>0.1</v>
      </c>
      <c r="O678" s="18">
        <v>1.1000000000000001</v>
      </c>
      <c r="P678" s="11">
        <v>0.62</v>
      </c>
      <c r="Q678" s="115">
        <v>2.0003163009999998</v>
      </c>
      <c r="R678" s="115">
        <v>193.8353041</v>
      </c>
      <c r="S678" s="115">
        <v>19.251467550000001</v>
      </c>
      <c r="T678" s="115">
        <v>0</v>
      </c>
      <c r="U678" s="115">
        <v>5.25</v>
      </c>
      <c r="V678" s="111">
        <v>0.202649996</v>
      </c>
      <c r="W678" s="115">
        <v>1</v>
      </c>
      <c r="X678" s="18">
        <v>156.49666952000001</v>
      </c>
      <c r="Y678" s="90">
        <v>3.9617456518508528E-3</v>
      </c>
      <c r="Z678" s="121">
        <v>1.0319669626368261E-2</v>
      </c>
      <c r="AA678" s="105" t="s">
        <v>534</v>
      </c>
      <c r="AB678" s="18"/>
      <c r="AC678" s="18"/>
      <c r="AD678" s="18" t="s">
        <v>51</v>
      </c>
      <c r="AE678" s="18" t="s">
        <v>201</v>
      </c>
      <c r="AF678" s="54" t="s">
        <v>23</v>
      </c>
      <c r="AG678" s="18" t="s">
        <v>43</v>
      </c>
      <c r="AH678" s="18" t="s">
        <v>25</v>
      </c>
      <c r="AI678" s="18"/>
      <c r="AJ678" s="18"/>
      <c r="AK678" s="18"/>
      <c r="AL678" s="18">
        <v>2</v>
      </c>
      <c r="AM678" s="18" t="s">
        <v>202</v>
      </c>
      <c r="AN678" s="18" t="s">
        <v>203</v>
      </c>
      <c r="AO678" s="18"/>
      <c r="AP678" s="18"/>
      <c r="AQ678" s="18"/>
      <c r="AR678" s="18">
        <v>40.717999046999999</v>
      </c>
      <c r="AS678" s="18"/>
      <c r="AT678" s="18">
        <v>1470.3200251999999</v>
      </c>
      <c r="AU678" s="18">
        <v>0.10668719298</v>
      </c>
      <c r="AV678" s="18"/>
      <c r="AW678" s="18"/>
      <c r="AX678" s="18">
        <v>0.28027888536000001</v>
      </c>
      <c r="AY678" s="18" t="s">
        <v>27</v>
      </c>
      <c r="AZ678" s="18" t="s">
        <v>47</v>
      </c>
      <c r="BA678" s="18" t="s">
        <v>32</v>
      </c>
      <c r="BB678" s="18"/>
      <c r="BC678" s="18"/>
      <c r="BD678" s="110" t="s">
        <v>68</v>
      </c>
      <c r="BE678" s="105" t="s">
        <v>1198</v>
      </c>
      <c r="BF678" s="105">
        <v>1</v>
      </c>
      <c r="BG678" s="105">
        <v>1</v>
      </c>
      <c r="BH678" s="105">
        <v>0.96499999999999997</v>
      </c>
      <c r="BI678" s="15" t="s">
        <v>1389</v>
      </c>
      <c r="BJ678" s="15">
        <v>1</v>
      </c>
    </row>
    <row r="679" spans="1:62" x14ac:dyDescent="0.25">
      <c r="A679" s="114">
        <f t="shared" si="20"/>
        <v>1</v>
      </c>
      <c r="B679" s="3">
        <v>25.75</v>
      </c>
      <c r="C679" s="3">
        <v>-30.25</v>
      </c>
      <c r="D679" s="3">
        <v>64925</v>
      </c>
      <c r="E679" s="28" t="s">
        <v>522</v>
      </c>
      <c r="F679" s="11">
        <v>678</v>
      </c>
      <c r="G679" s="13"/>
      <c r="H679" s="105" t="s">
        <v>1556</v>
      </c>
      <c r="I679" s="18" t="s">
        <v>1564</v>
      </c>
      <c r="J679" s="18">
        <v>-30.03</v>
      </c>
      <c r="K679" s="18">
        <v>25.8</v>
      </c>
      <c r="L679" s="18">
        <f t="shared" si="21"/>
        <v>1</v>
      </c>
      <c r="M679" s="25">
        <v>25.2</v>
      </c>
      <c r="N679" s="22">
        <v>25.2</v>
      </c>
      <c r="O679" s="22">
        <v>25.2</v>
      </c>
      <c r="P679" s="22">
        <v>25.2</v>
      </c>
      <c r="Q679" s="115">
        <v>5.8137000289999996</v>
      </c>
      <c r="R679" s="115">
        <v>480.65785940000001</v>
      </c>
      <c r="S679" s="115">
        <v>23.682859010000001</v>
      </c>
      <c r="T679" s="115">
        <v>0</v>
      </c>
      <c r="U679" s="115">
        <v>4.5</v>
      </c>
      <c r="V679" s="111">
        <v>0.44887497999999998</v>
      </c>
      <c r="W679" s="115">
        <v>1</v>
      </c>
      <c r="X679" s="18">
        <v>370</v>
      </c>
      <c r="Y679" s="90">
        <v>6.8108108108108106E-2</v>
      </c>
      <c r="Z679" s="121">
        <v>1.2095297965472731E-2</v>
      </c>
      <c r="AA679" s="105" t="s">
        <v>589</v>
      </c>
      <c r="AB679" s="18"/>
      <c r="AC679" s="18"/>
      <c r="AD679" s="18"/>
      <c r="AE679" s="18"/>
      <c r="AF679" s="54"/>
      <c r="AG679" s="18"/>
      <c r="AH679" s="18"/>
      <c r="AI679" s="18">
        <v>1.1599668000000001</v>
      </c>
      <c r="AJ679" s="18">
        <v>29.112300872802699</v>
      </c>
      <c r="AK679" s="18">
        <v>180.82800292968801</v>
      </c>
      <c r="AL679" s="18"/>
      <c r="AM679" s="18"/>
      <c r="AN679" s="18"/>
      <c r="AO679" s="18"/>
      <c r="AP679" s="18"/>
      <c r="AQ679" s="18"/>
      <c r="AR679" s="18">
        <v>68</v>
      </c>
      <c r="AS679" s="18">
        <v>16.820622670025202</v>
      </c>
      <c r="AT679" s="18">
        <v>1459.86282352941</v>
      </c>
      <c r="AU679" s="18">
        <v>0.32453236138061098</v>
      </c>
      <c r="AV679" s="18">
        <v>1.56140077114105</v>
      </c>
      <c r="AW679" s="18">
        <v>22.272487640380898</v>
      </c>
      <c r="AX679" s="18"/>
      <c r="AY679" s="18"/>
      <c r="AZ679" s="18"/>
      <c r="BA679" s="18" t="s">
        <v>443</v>
      </c>
      <c r="BB679" s="18"/>
      <c r="BC679" s="18"/>
      <c r="BD679" s="110" t="s">
        <v>68</v>
      </c>
      <c r="BE679" s="105" t="s">
        <v>1198</v>
      </c>
      <c r="BF679" s="105">
        <v>0.99996970600000001</v>
      </c>
      <c r="BG679" s="105">
        <v>1</v>
      </c>
      <c r="BH679" s="105">
        <v>0.95</v>
      </c>
      <c r="BI679" s="15" t="s">
        <v>1389</v>
      </c>
      <c r="BJ679" s="15">
        <v>0</v>
      </c>
    </row>
    <row r="680" spans="1:62" x14ac:dyDescent="0.25">
      <c r="A680" s="114">
        <f t="shared" si="20"/>
        <v>1</v>
      </c>
      <c r="B680" s="3">
        <v>115.75</v>
      </c>
      <c r="C680" s="3">
        <v>-30.25</v>
      </c>
      <c r="D680" s="3">
        <v>64937</v>
      </c>
      <c r="E680" s="28" t="s">
        <v>520</v>
      </c>
      <c r="F680" s="11">
        <v>679</v>
      </c>
      <c r="G680" s="13" t="s">
        <v>777</v>
      </c>
      <c r="H680" s="18"/>
      <c r="I680" s="18"/>
      <c r="J680" s="24">
        <v>-30.39</v>
      </c>
      <c r="K680" s="24">
        <v>115.51</v>
      </c>
      <c r="L680" s="18">
        <f t="shared" si="21"/>
        <v>0</v>
      </c>
      <c r="M680" s="25">
        <v>9.02</v>
      </c>
      <c r="N680" s="22">
        <v>6.6</v>
      </c>
      <c r="O680" s="22">
        <v>11.44</v>
      </c>
      <c r="P680" s="22">
        <v>9.02</v>
      </c>
      <c r="Q680" s="115">
        <v>27.07550191</v>
      </c>
      <c r="R680" s="115">
        <v>464.55730080000001</v>
      </c>
      <c r="S680" s="115">
        <v>68.933470529999994</v>
      </c>
      <c r="T680" s="115">
        <v>0</v>
      </c>
      <c r="U680" s="115">
        <v>6</v>
      </c>
      <c r="V680" s="111">
        <v>0.92120003699999997</v>
      </c>
      <c r="W680" s="115">
        <v>1</v>
      </c>
      <c r="X680" s="18"/>
      <c r="Y680" s="90" t="e">
        <v>#DIV/0!</v>
      </c>
      <c r="Z680" s="121">
        <v>5.8282373042843602E-2</v>
      </c>
      <c r="AA680" s="105" t="s">
        <v>697</v>
      </c>
      <c r="AB680" s="24"/>
      <c r="AC680" s="18"/>
      <c r="AD680" s="18"/>
      <c r="AE680" s="18"/>
      <c r="AF680" s="57"/>
      <c r="AG680" s="18"/>
      <c r="AH680" s="18"/>
      <c r="AI680" s="18"/>
      <c r="AJ680" s="18"/>
      <c r="AK680" s="18"/>
      <c r="AL680" s="18"/>
      <c r="AM680" s="18"/>
      <c r="AN680" s="18"/>
      <c r="AO680" s="18"/>
      <c r="AP680" s="18"/>
      <c r="AQ680" s="18"/>
      <c r="AR680" s="18"/>
      <c r="AS680" s="18"/>
      <c r="AT680" s="18"/>
      <c r="AU680" s="18"/>
      <c r="AV680" s="18"/>
      <c r="AW680" s="18"/>
      <c r="AX680" s="18"/>
      <c r="AY680" s="18"/>
      <c r="AZ680" s="18"/>
      <c r="BA680" s="18"/>
      <c r="BB680" s="18"/>
      <c r="BC680" s="18"/>
      <c r="BD680" s="110" t="s">
        <v>1178</v>
      </c>
      <c r="BE680" s="105" t="s">
        <v>1178</v>
      </c>
      <c r="BF680" s="105">
        <v>1</v>
      </c>
      <c r="BG680" s="105">
        <v>1</v>
      </c>
      <c r="BH680" s="105">
        <v>0.98</v>
      </c>
      <c r="BI680" s="15" t="s">
        <v>1389</v>
      </c>
      <c r="BJ680" s="15">
        <v>1</v>
      </c>
    </row>
    <row r="681" spans="1:62" x14ac:dyDescent="0.25">
      <c r="A681" s="114">
        <f t="shared" si="20"/>
        <v>1</v>
      </c>
      <c r="B681" s="3">
        <v>-55.75</v>
      </c>
      <c r="C681" s="3">
        <v>-30.75</v>
      </c>
      <c r="D681" s="3">
        <v>65045</v>
      </c>
      <c r="E681" s="28" t="s">
        <v>520</v>
      </c>
      <c r="F681" s="11">
        <v>680</v>
      </c>
      <c r="G681" s="13"/>
      <c r="H681" s="18"/>
      <c r="I681" s="18"/>
      <c r="J681" s="24">
        <v>-30.893999999999998</v>
      </c>
      <c r="K681" s="24">
        <v>-55.537999999999997</v>
      </c>
      <c r="L681" s="18">
        <f t="shared" si="21"/>
        <v>0</v>
      </c>
      <c r="M681" s="18">
        <v>139.5</v>
      </c>
      <c r="N681" s="22"/>
      <c r="O681" s="22"/>
      <c r="P681" s="11">
        <v>139.5</v>
      </c>
      <c r="Q681" s="115">
        <v>150.10590880000001</v>
      </c>
      <c r="R681" s="115">
        <v>1587.686338</v>
      </c>
      <c r="S681" s="115">
        <v>660.41483619999997</v>
      </c>
      <c r="T681" s="115">
        <v>0</v>
      </c>
      <c r="U681" s="115">
        <v>3.7</v>
      </c>
      <c r="V681" s="111">
        <v>0.499799997</v>
      </c>
      <c r="W681" s="115">
        <v>0</v>
      </c>
      <c r="X681" s="18"/>
      <c r="Y681" s="90" t="e">
        <v>#DIV/0!</v>
      </c>
      <c r="Z681" s="121">
        <v>9.4543805775340301E-2</v>
      </c>
      <c r="AA681" s="105" t="s">
        <v>612</v>
      </c>
      <c r="AB681" s="24"/>
      <c r="AC681" s="18"/>
      <c r="AD681" s="18"/>
      <c r="AE681" s="18"/>
      <c r="AF681" s="57"/>
      <c r="AG681" s="18"/>
      <c r="AH681" s="18"/>
      <c r="AI681" s="18"/>
      <c r="AJ681" s="18"/>
      <c r="AK681" s="18"/>
      <c r="AL681" s="18"/>
      <c r="AM681" s="18"/>
      <c r="AN681" s="18"/>
      <c r="AO681" s="18"/>
      <c r="AP681" s="18"/>
      <c r="AQ681" s="18"/>
      <c r="AR681" s="18"/>
      <c r="AS681" s="18"/>
      <c r="AT681" s="18"/>
      <c r="AU681" s="18"/>
      <c r="AV681" s="18"/>
      <c r="AW681" s="18"/>
      <c r="AX681" s="18"/>
      <c r="AY681" s="18"/>
      <c r="AZ681" s="18"/>
      <c r="BA681" s="18"/>
      <c r="BB681" s="18"/>
      <c r="BC681" s="18"/>
      <c r="BD681" s="110" t="s">
        <v>1320</v>
      </c>
      <c r="BE681" s="105" t="s">
        <v>1199</v>
      </c>
      <c r="BF681" s="105">
        <v>1</v>
      </c>
      <c r="BG681" s="105">
        <v>1</v>
      </c>
      <c r="BH681" s="105">
        <v>0.85</v>
      </c>
      <c r="BI681" s="15" t="s">
        <v>1389</v>
      </c>
      <c r="BJ681" s="15">
        <v>0</v>
      </c>
    </row>
    <row r="682" spans="1:62" x14ac:dyDescent="0.25">
      <c r="A682" s="114">
        <f t="shared" si="20"/>
        <v>1</v>
      </c>
      <c r="B682" s="3">
        <v>24.25</v>
      </c>
      <c r="C682" s="3">
        <v>-30.75</v>
      </c>
      <c r="D682" s="3">
        <v>65071</v>
      </c>
      <c r="E682" s="28" t="s">
        <v>522</v>
      </c>
      <c r="F682" s="11">
        <v>681</v>
      </c>
      <c r="G682" s="13" t="s">
        <v>777</v>
      </c>
      <c r="H682" s="18"/>
      <c r="I682" s="18"/>
      <c r="J682" s="18">
        <v>-30.65</v>
      </c>
      <c r="K682" s="18">
        <v>24.01</v>
      </c>
      <c r="L682" s="18">
        <f t="shared" si="21"/>
        <v>1</v>
      </c>
      <c r="M682" s="25">
        <v>16.399999999999999</v>
      </c>
      <c r="N682" s="22">
        <v>16.399999999999999</v>
      </c>
      <c r="O682" s="22">
        <v>16.399999999999999</v>
      </c>
      <c r="P682" s="22">
        <v>16.399999999999999</v>
      </c>
      <c r="Q682" s="115">
        <v>3.7321118059999998</v>
      </c>
      <c r="R682" s="115">
        <v>382.02755660000003</v>
      </c>
      <c r="S682" s="115">
        <v>13.71281284</v>
      </c>
      <c r="T682" s="115">
        <v>0</v>
      </c>
      <c r="U682" s="115">
        <v>4.75</v>
      </c>
      <c r="V682" s="111">
        <v>0.491347492</v>
      </c>
      <c r="W682" s="115">
        <v>1</v>
      </c>
      <c r="X682" s="18">
        <v>463.8</v>
      </c>
      <c r="Y682" s="90">
        <v>3.5360068995256573E-2</v>
      </c>
      <c r="Z682" s="121">
        <v>9.7692214638429239E-3</v>
      </c>
      <c r="AA682" s="105" t="s">
        <v>587</v>
      </c>
      <c r="AB682" s="18"/>
      <c r="AC682" s="18"/>
      <c r="AD682" s="18"/>
      <c r="AE682" s="18"/>
      <c r="AF682" s="54"/>
      <c r="AG682" s="18"/>
      <c r="AH682" s="18"/>
      <c r="AI682" s="18">
        <v>1.15097</v>
      </c>
      <c r="AJ682" s="18">
        <v>94.506698608398395</v>
      </c>
      <c r="AK682" s="18">
        <v>53.099998474121101</v>
      </c>
      <c r="AL682" s="18"/>
      <c r="AM682" s="18"/>
      <c r="AN682" s="18"/>
      <c r="AO682" s="18"/>
      <c r="AP682" s="18"/>
      <c r="AQ682" s="18"/>
      <c r="AR682" s="18">
        <v>55</v>
      </c>
      <c r="AS682" s="18">
        <v>17.687204030226699</v>
      </c>
      <c r="AT682" s="18">
        <v>1557.0088235294099</v>
      </c>
      <c r="AU682" s="18">
        <v>0.211662822568915</v>
      </c>
      <c r="AV682" s="18">
        <v>1.50040006637573</v>
      </c>
      <c r="AW682" s="18">
        <v>19.209100723266602</v>
      </c>
      <c r="AX682" s="18"/>
      <c r="AY682" s="18"/>
      <c r="AZ682" s="18"/>
      <c r="BA682" s="18" t="s">
        <v>445</v>
      </c>
      <c r="BB682" s="18"/>
      <c r="BC682" s="18"/>
      <c r="BD682" s="110" t="s">
        <v>68</v>
      </c>
      <c r="BE682" s="105" t="s">
        <v>1198</v>
      </c>
      <c r="BF682" s="105">
        <v>0.99999383399999997</v>
      </c>
      <c r="BG682" s="105">
        <v>1</v>
      </c>
      <c r="BH682" s="105">
        <v>0.95499999999999996</v>
      </c>
      <c r="BI682" s="15" t="s">
        <v>1389</v>
      </c>
      <c r="BJ682" s="15">
        <v>1</v>
      </c>
    </row>
    <row r="683" spans="1:62" x14ac:dyDescent="0.25">
      <c r="A683" s="114">
        <f t="shared" si="20"/>
        <v>1</v>
      </c>
      <c r="B683" s="3">
        <v>29.25</v>
      </c>
      <c r="C683" s="3">
        <v>-30.75</v>
      </c>
      <c r="D683" s="3">
        <v>65081</v>
      </c>
      <c r="E683" s="28" t="s">
        <v>522</v>
      </c>
      <c r="F683" s="11">
        <v>682</v>
      </c>
      <c r="G683" s="13"/>
      <c r="H683" s="105" t="s">
        <v>1556</v>
      </c>
      <c r="I683" s="18" t="s">
        <v>1565</v>
      </c>
      <c r="J683" s="18">
        <v>-30.55</v>
      </c>
      <c r="K683" s="18">
        <v>29.42</v>
      </c>
      <c r="L683" s="18">
        <f t="shared" si="21"/>
        <v>0</v>
      </c>
      <c r="M683" s="25">
        <v>55</v>
      </c>
      <c r="N683" s="22">
        <v>55</v>
      </c>
      <c r="O683" s="22">
        <v>55</v>
      </c>
      <c r="P683" s="22">
        <v>55</v>
      </c>
      <c r="Q683" s="115">
        <v>32.435858080000003</v>
      </c>
      <c r="R683" s="115">
        <v>953.68416860000002</v>
      </c>
      <c r="S683" s="115">
        <v>172.03019069999999</v>
      </c>
      <c r="T683" s="115">
        <v>0</v>
      </c>
      <c r="U683" s="115">
        <v>4.75</v>
      </c>
      <c r="V683" s="111">
        <v>0.200550005</v>
      </c>
      <c r="W683" s="115">
        <v>0</v>
      </c>
      <c r="X683" s="18">
        <v>760</v>
      </c>
      <c r="Y683" s="90">
        <v>7.2368421052631582E-2</v>
      </c>
      <c r="Z683" s="121">
        <v>3.4011110962271024E-2</v>
      </c>
      <c r="AA683" s="105" t="s">
        <v>589</v>
      </c>
      <c r="AB683" s="18"/>
      <c r="AC683" s="18"/>
      <c r="AD683" s="18"/>
      <c r="AE683" s="18"/>
      <c r="AF683" s="54"/>
      <c r="AG683" s="18"/>
      <c r="AH683" s="18"/>
      <c r="AI683" s="18">
        <v>3.8759215999999999</v>
      </c>
      <c r="AJ683" s="18">
        <v>16.899299621581999</v>
      </c>
      <c r="AK683" s="18">
        <v>1004.96997070313</v>
      </c>
      <c r="AL683" s="18"/>
      <c r="AM683" s="18"/>
      <c r="AN683" s="18"/>
      <c r="AO683" s="18"/>
      <c r="AP683" s="18"/>
      <c r="AQ683" s="18"/>
      <c r="AR683" s="18">
        <v>124</v>
      </c>
      <c r="AS683" s="18">
        <v>15.755515365239299</v>
      </c>
      <c r="AT683" s="18">
        <v>1075.0394117647099</v>
      </c>
      <c r="AU683" s="18">
        <v>0.76292978588472804</v>
      </c>
      <c r="AV683" s="18">
        <v>1.4991992712020901</v>
      </c>
      <c r="AW683" s="18">
        <v>31.589414596557599</v>
      </c>
      <c r="AX683" s="18"/>
      <c r="AY683" s="18"/>
      <c r="AZ683" s="18"/>
      <c r="BA683" s="18" t="s">
        <v>445</v>
      </c>
      <c r="BB683" s="18"/>
      <c r="BC683" s="18"/>
      <c r="BD683" s="110" t="s">
        <v>68</v>
      </c>
      <c r="BE683" s="105" t="s">
        <v>1198</v>
      </c>
      <c r="BF683" s="105">
        <v>1</v>
      </c>
      <c r="BG683" s="105">
        <v>1</v>
      </c>
      <c r="BH683" s="105">
        <v>0.95499999999999996</v>
      </c>
      <c r="BI683" s="15" t="s">
        <v>1389</v>
      </c>
      <c r="BJ683" s="15">
        <v>0</v>
      </c>
    </row>
    <row r="684" spans="1:62" x14ac:dyDescent="0.25">
      <c r="A684" s="114">
        <f t="shared" si="20"/>
        <v>1</v>
      </c>
      <c r="B684" s="3">
        <v>116.75</v>
      </c>
      <c r="C684" s="3">
        <v>-30.75</v>
      </c>
      <c r="D684" s="3">
        <v>65088</v>
      </c>
      <c r="E684" s="28" t="s">
        <v>522</v>
      </c>
      <c r="F684" s="11">
        <v>683</v>
      </c>
      <c r="G684" s="13" t="s">
        <v>1055</v>
      </c>
      <c r="H684" s="18"/>
      <c r="I684" s="18"/>
      <c r="J684" s="18">
        <v>-30.8</v>
      </c>
      <c r="K684" s="18">
        <v>116.6</v>
      </c>
      <c r="L684" s="18">
        <f t="shared" si="21"/>
        <v>1</v>
      </c>
      <c r="M684" s="18">
        <v>60.4</v>
      </c>
      <c r="N684" s="18">
        <v>44</v>
      </c>
      <c r="O684" s="18">
        <v>99</v>
      </c>
      <c r="P684" s="11">
        <v>60</v>
      </c>
      <c r="Q684" s="115">
        <v>3.9688576740000001</v>
      </c>
      <c r="R684" s="115">
        <v>349.11009189999999</v>
      </c>
      <c r="S684" s="115">
        <v>17.987822680000001</v>
      </c>
      <c r="T684" s="115">
        <v>0</v>
      </c>
      <c r="U684" s="115">
        <v>6.25</v>
      </c>
      <c r="V684" s="111">
        <v>0.47279998699999998</v>
      </c>
      <c r="W684" s="115">
        <v>1</v>
      </c>
      <c r="X684" s="18">
        <v>495</v>
      </c>
      <c r="Y684" s="90">
        <v>0.12202020202020201</v>
      </c>
      <c r="Z684" s="121">
        <v>1.1368498837714723E-2</v>
      </c>
      <c r="AA684" s="105" t="s">
        <v>711</v>
      </c>
      <c r="AB684" s="18"/>
      <c r="AC684" s="18"/>
      <c r="AD684" s="18"/>
      <c r="AE684" s="18"/>
      <c r="AF684" s="54" t="s">
        <v>114</v>
      </c>
      <c r="AG684" s="18"/>
      <c r="AH684" s="18"/>
      <c r="AI684" s="18">
        <v>0.202683000000001</v>
      </c>
      <c r="AJ684" s="18">
        <v>92.849502563476605</v>
      </c>
      <c r="AK684" s="18">
        <v>242.84999084472699</v>
      </c>
      <c r="AL684" s="18"/>
      <c r="AM684" s="18"/>
      <c r="AN684" s="18"/>
      <c r="AO684" s="18"/>
      <c r="AP684" s="18"/>
      <c r="AQ684" s="18"/>
      <c r="AR684" s="18">
        <v>83</v>
      </c>
      <c r="AS684" s="18">
        <v>19.1963904282116</v>
      </c>
      <c r="AT684" s="18">
        <v>1643</v>
      </c>
      <c r="AU684" s="18">
        <v>0.301278149726111</v>
      </c>
      <c r="AV684" s="18">
        <v>1.5978300571441699</v>
      </c>
      <c r="AW684" s="18">
        <v>22.087131500244102</v>
      </c>
      <c r="AX684" s="18"/>
      <c r="AY684" s="18"/>
      <c r="AZ684" s="18" t="s">
        <v>450</v>
      </c>
      <c r="BA684" s="18" t="s">
        <v>442</v>
      </c>
      <c r="BB684" s="18"/>
      <c r="BC684" s="18"/>
      <c r="BD684" s="110" t="s">
        <v>1178</v>
      </c>
      <c r="BE684" s="105" t="s">
        <v>1178</v>
      </c>
      <c r="BF684" s="105">
        <v>1</v>
      </c>
      <c r="BG684" s="105">
        <v>1</v>
      </c>
      <c r="BH684" s="105">
        <v>0.98499999999999999</v>
      </c>
      <c r="BI684" s="15" t="s">
        <v>1389</v>
      </c>
      <c r="BJ684" s="15">
        <v>1</v>
      </c>
    </row>
    <row r="685" spans="1:62" x14ac:dyDescent="0.25">
      <c r="A685" s="114">
        <f t="shared" si="20"/>
        <v>1</v>
      </c>
      <c r="B685" s="3">
        <v>121.25</v>
      </c>
      <c r="C685" s="3">
        <v>-30.75</v>
      </c>
      <c r="D685" s="3">
        <v>65097</v>
      </c>
      <c r="E685" s="14" t="s">
        <v>520</v>
      </c>
      <c r="F685" s="11">
        <v>684</v>
      </c>
      <c r="G685" s="13"/>
      <c r="H685" s="18"/>
      <c r="I685" s="18"/>
      <c r="J685" s="24">
        <v>-30.75</v>
      </c>
      <c r="K685" s="24">
        <v>121.47</v>
      </c>
      <c r="L685" s="18">
        <f t="shared" si="21"/>
        <v>0</v>
      </c>
      <c r="M685" s="18">
        <v>0.1</v>
      </c>
      <c r="N685" s="22"/>
      <c r="O685" s="22"/>
      <c r="P685" s="11">
        <v>0.1</v>
      </c>
      <c r="Q685" s="115">
        <v>2.9830294610000001</v>
      </c>
      <c r="R685" s="115">
        <v>297.05277819999998</v>
      </c>
      <c r="S685" s="115">
        <v>17.174367790000002</v>
      </c>
      <c r="T685" s="115">
        <v>0</v>
      </c>
      <c r="U685" s="115">
        <v>4.75</v>
      </c>
      <c r="V685" s="111">
        <v>0.46556249300000002</v>
      </c>
      <c r="W685" s="115">
        <v>1</v>
      </c>
      <c r="X685" s="18"/>
      <c r="Y685" s="90" t="e">
        <v>#DIV/0!</v>
      </c>
      <c r="Z685" s="121">
        <v>1.004208571578701E-2</v>
      </c>
      <c r="AA685" s="105" t="s">
        <v>697</v>
      </c>
      <c r="AB685" s="24"/>
      <c r="AC685" s="18"/>
      <c r="AD685" s="18"/>
      <c r="AE685" s="18"/>
      <c r="AF685" s="57"/>
      <c r="AG685" s="18"/>
      <c r="AH685" s="18"/>
      <c r="AI685" s="18"/>
      <c r="AJ685" s="18"/>
      <c r="AK685" s="18"/>
      <c r="AL685" s="18"/>
      <c r="AM685" s="18"/>
      <c r="AN685" s="18"/>
      <c r="AO685" s="18"/>
      <c r="AP685" s="18"/>
      <c r="AQ685" s="18"/>
      <c r="AR685" s="18"/>
      <c r="AS685" s="18"/>
      <c r="AT685" s="18"/>
      <c r="AU685" s="18"/>
      <c r="AV685" s="18"/>
      <c r="AW685" s="18"/>
      <c r="AX685" s="18"/>
      <c r="AY685" s="18"/>
      <c r="AZ685" s="18"/>
      <c r="BA685" s="18"/>
      <c r="BB685" s="18"/>
      <c r="BC685" s="18"/>
      <c r="BD685" s="110" t="s">
        <v>1178</v>
      </c>
      <c r="BE685" s="105" t="s">
        <v>1178</v>
      </c>
      <c r="BF685" s="105">
        <v>1</v>
      </c>
      <c r="BG685" s="105">
        <v>1</v>
      </c>
      <c r="BH685" s="105">
        <v>0.95499999999999996</v>
      </c>
      <c r="BI685" s="15" t="s">
        <v>1389</v>
      </c>
      <c r="BJ685" s="15">
        <v>1</v>
      </c>
    </row>
    <row r="686" spans="1:62" x14ac:dyDescent="0.25">
      <c r="A686" s="114">
        <f t="shared" si="20"/>
        <v>1</v>
      </c>
      <c r="B686" s="3">
        <v>149.75</v>
      </c>
      <c r="C686" s="3">
        <v>-30.75</v>
      </c>
      <c r="D686" s="3">
        <v>65154</v>
      </c>
      <c r="E686" s="28" t="s">
        <v>520</v>
      </c>
      <c r="F686" s="11">
        <v>685</v>
      </c>
      <c r="G686" s="13"/>
      <c r="H686" s="18"/>
      <c r="I686" s="18"/>
      <c r="J686" s="24">
        <v>-30.96</v>
      </c>
      <c r="K686" s="24">
        <v>149.86000000000001</v>
      </c>
      <c r="L686" s="18">
        <f t="shared" si="21"/>
        <v>1</v>
      </c>
      <c r="M686" s="18">
        <v>58</v>
      </c>
      <c r="N686" s="22"/>
      <c r="O686" s="22"/>
      <c r="P686" s="11">
        <v>58</v>
      </c>
      <c r="Q686" s="115">
        <v>9.5474083430000007</v>
      </c>
      <c r="R686" s="115">
        <v>663.0108841</v>
      </c>
      <c r="S686" s="115">
        <v>14.83914521</v>
      </c>
      <c r="T686" s="115">
        <v>0</v>
      </c>
      <c r="U686" s="115">
        <v>4.75</v>
      </c>
      <c r="V686" s="111">
        <v>0.92634993799999998</v>
      </c>
      <c r="W686" s="115">
        <v>1</v>
      </c>
      <c r="X686" s="18"/>
      <c r="Y686" s="90" t="e">
        <v>#DIV/0!</v>
      </c>
      <c r="Z686" s="121">
        <v>1.4400077845352266E-2</v>
      </c>
      <c r="AA686" s="105" t="s">
        <v>697</v>
      </c>
      <c r="AB686" s="24"/>
      <c r="AC686" s="18"/>
      <c r="AD686" s="18"/>
      <c r="AE686" s="18"/>
      <c r="AF686" s="57"/>
      <c r="AG686" s="18"/>
      <c r="AH686" s="18"/>
      <c r="AI686" s="18"/>
      <c r="AJ686" s="18"/>
      <c r="AK686" s="18"/>
      <c r="AL686" s="18"/>
      <c r="AM686" s="18"/>
      <c r="AN686" s="18"/>
      <c r="AO686" s="18"/>
      <c r="AP686" s="18"/>
      <c r="AQ686" s="18"/>
      <c r="AR686" s="18"/>
      <c r="AS686" s="18"/>
      <c r="AT686" s="18"/>
      <c r="AU686" s="18"/>
      <c r="AV686" s="18"/>
      <c r="AW686" s="18"/>
      <c r="AX686" s="18"/>
      <c r="AY686" s="18"/>
      <c r="AZ686" s="18"/>
      <c r="BA686" s="18"/>
      <c r="BB686" s="18"/>
      <c r="BC686" s="18"/>
      <c r="BD686" s="110" t="s">
        <v>1178</v>
      </c>
      <c r="BE686" s="105" t="s">
        <v>1178</v>
      </c>
      <c r="BF686" s="105">
        <v>1</v>
      </c>
      <c r="BG686" s="105">
        <v>1</v>
      </c>
      <c r="BH686" s="105">
        <v>0.95499999999999996</v>
      </c>
      <c r="BI686" s="15" t="s">
        <v>1389</v>
      </c>
      <c r="BJ686" s="15">
        <v>1</v>
      </c>
    </row>
    <row r="687" spans="1:62" x14ac:dyDescent="0.25">
      <c r="A687" s="114">
        <f t="shared" si="20"/>
        <v>1</v>
      </c>
      <c r="B687" s="3">
        <v>150.75</v>
      </c>
      <c r="C687" s="3">
        <v>-30.75</v>
      </c>
      <c r="D687" s="3">
        <v>65156</v>
      </c>
      <c r="E687" s="28" t="s">
        <v>522</v>
      </c>
      <c r="F687" s="11">
        <v>686</v>
      </c>
      <c r="G687" s="11"/>
      <c r="H687" s="11"/>
      <c r="I687" s="11"/>
      <c r="J687" s="11">
        <v>-30.6</v>
      </c>
      <c r="K687" s="11">
        <v>150.6</v>
      </c>
      <c r="L687" s="18">
        <f t="shared" si="21"/>
        <v>1</v>
      </c>
      <c r="M687" s="18">
        <v>47.5</v>
      </c>
      <c r="N687" s="11"/>
      <c r="O687" s="11"/>
      <c r="P687" s="11">
        <v>47.5</v>
      </c>
      <c r="Q687" s="115">
        <v>7.0986818139999999</v>
      </c>
      <c r="R687" s="115">
        <v>694.07410400000003</v>
      </c>
      <c r="S687" s="115">
        <v>13.244700269999999</v>
      </c>
      <c r="T687" s="115">
        <v>3.2794169999999997E-2</v>
      </c>
      <c r="U687" s="115">
        <v>5.25</v>
      </c>
      <c r="V687" s="111">
        <v>0.76717501899999996</v>
      </c>
      <c r="W687" s="115">
        <v>1</v>
      </c>
      <c r="X687" s="11">
        <v>662</v>
      </c>
      <c r="Y687" s="90">
        <v>7.175226586102719E-2</v>
      </c>
      <c r="Z687" s="116">
        <v>1.0227556067911344E-2</v>
      </c>
      <c r="AA687" s="105" t="s">
        <v>688</v>
      </c>
      <c r="AB687" s="11"/>
      <c r="AC687" s="11"/>
      <c r="AD687" s="11"/>
      <c r="AE687" s="11"/>
      <c r="AF687" s="119" t="s">
        <v>114</v>
      </c>
      <c r="AG687" s="11"/>
      <c r="AH687" s="11"/>
      <c r="AI687" s="11">
        <v>1.250999</v>
      </c>
      <c r="AJ687" s="11">
        <v>86.253196716308594</v>
      </c>
      <c r="AK687" s="11">
        <v>499.69003295898398</v>
      </c>
      <c r="AL687" s="11"/>
      <c r="AM687" s="11"/>
      <c r="AN687" s="11"/>
      <c r="AO687" s="11"/>
      <c r="AP687" s="11"/>
      <c r="AQ687" s="11"/>
      <c r="AR687" s="11">
        <v>84</v>
      </c>
      <c r="AS687" s="11">
        <v>17.734148614609602</v>
      </c>
      <c r="AT687" s="11">
        <v>1275</v>
      </c>
      <c r="AU687" s="11">
        <v>0.51921568627450998</v>
      </c>
      <c r="AV687" s="11">
        <v>1.5477709770202599</v>
      </c>
      <c r="AW687" s="11">
        <v>28.566562652587901</v>
      </c>
      <c r="AX687" s="11"/>
      <c r="AY687" s="11"/>
      <c r="AZ687" s="11" t="s">
        <v>448</v>
      </c>
      <c r="BA687" s="11" t="s">
        <v>443</v>
      </c>
      <c r="BB687" s="11"/>
      <c r="BC687" s="11"/>
      <c r="BD687" s="110" t="s">
        <v>1178</v>
      </c>
      <c r="BE687" s="105" t="s">
        <v>1178</v>
      </c>
      <c r="BF687" s="105">
        <v>0.99964312600000005</v>
      </c>
      <c r="BG687" s="105">
        <v>1</v>
      </c>
      <c r="BH687" s="105">
        <v>0.96499999999999997</v>
      </c>
      <c r="BI687" s="15" t="s">
        <v>1389</v>
      </c>
      <c r="BJ687" s="15">
        <v>1</v>
      </c>
    </row>
    <row r="688" spans="1:62" x14ac:dyDescent="0.25">
      <c r="A688" s="114">
        <f t="shared" si="20"/>
        <v>1</v>
      </c>
      <c r="B688" s="3">
        <v>115.75</v>
      </c>
      <c r="C688" s="3">
        <v>-31.25</v>
      </c>
      <c r="D688" s="3">
        <v>65232</v>
      </c>
      <c r="E688" s="28" t="s">
        <v>520</v>
      </c>
      <c r="F688" s="11">
        <v>687</v>
      </c>
      <c r="G688" s="13" t="s">
        <v>1048</v>
      </c>
      <c r="H688" s="18"/>
      <c r="I688" s="18"/>
      <c r="J688" s="24">
        <v>-31.48</v>
      </c>
      <c r="K688" s="24">
        <v>115.8</v>
      </c>
      <c r="L688" s="18">
        <f t="shared" si="21"/>
        <v>0</v>
      </c>
      <c r="M688" s="25">
        <v>103</v>
      </c>
      <c r="N688" s="22">
        <v>37</v>
      </c>
      <c r="O688" s="22">
        <v>131.4</v>
      </c>
      <c r="P688" s="11">
        <v>115</v>
      </c>
      <c r="Q688" s="115">
        <v>64.845380230000004</v>
      </c>
      <c r="R688" s="115">
        <v>670.13442680000003</v>
      </c>
      <c r="S688" s="115">
        <v>177.76197669999999</v>
      </c>
      <c r="T688" s="115">
        <v>0.336333838</v>
      </c>
      <c r="U688" s="115">
        <v>6.25</v>
      </c>
      <c r="V688" s="111">
        <v>0.91112494499999996</v>
      </c>
      <c r="W688" s="115">
        <v>1</v>
      </c>
      <c r="X688" s="18"/>
      <c r="Y688" s="90" t="e">
        <v>#DIV/0!</v>
      </c>
      <c r="Z688" s="121">
        <v>9.6764735008105604E-2</v>
      </c>
      <c r="AA688" s="105" t="s">
        <v>697</v>
      </c>
      <c r="AB688" s="24"/>
      <c r="AC688" s="18"/>
      <c r="AD688" s="18"/>
      <c r="AE688" s="18"/>
      <c r="AF688" s="57"/>
      <c r="AG688" s="18"/>
      <c r="AH688" s="18"/>
      <c r="AI688" s="18"/>
      <c r="AJ688" s="18"/>
      <c r="AK688" s="18"/>
      <c r="AL688" s="18"/>
      <c r="AM688" s="18"/>
      <c r="AN688" s="18"/>
      <c r="AO688" s="18"/>
      <c r="AP688" s="18"/>
      <c r="AQ688" s="18"/>
      <c r="AR688" s="18"/>
      <c r="AS688" s="18"/>
      <c r="AT688" s="18"/>
      <c r="AU688" s="18"/>
      <c r="AV688" s="18"/>
      <c r="AW688" s="18"/>
      <c r="AX688" s="18"/>
      <c r="AY688" s="18"/>
      <c r="AZ688" s="18"/>
      <c r="BA688" s="18"/>
      <c r="BB688" s="18"/>
      <c r="BC688" s="18"/>
      <c r="BD688" s="110" t="s">
        <v>1178</v>
      </c>
      <c r="BE688" s="105" t="s">
        <v>1178</v>
      </c>
      <c r="BF688" s="105">
        <v>0.96932403899999997</v>
      </c>
      <c r="BG688" s="105">
        <v>0.97</v>
      </c>
      <c r="BH688" s="105">
        <v>0.98499999999999999</v>
      </c>
      <c r="BI688" s="15" t="s">
        <v>1389</v>
      </c>
      <c r="BJ688" s="15">
        <v>1</v>
      </c>
    </row>
    <row r="689" spans="1:62" x14ac:dyDescent="0.25">
      <c r="A689" s="114">
        <f t="shared" si="20"/>
        <v>1</v>
      </c>
      <c r="B689" s="3">
        <v>116.25</v>
      </c>
      <c r="C689" s="3">
        <v>-31.25</v>
      </c>
      <c r="D689" s="3">
        <v>65233</v>
      </c>
      <c r="E689" s="28" t="s">
        <v>522</v>
      </c>
      <c r="F689" s="11">
        <v>688</v>
      </c>
      <c r="G689" s="13"/>
      <c r="H689" s="18"/>
      <c r="I689" s="18"/>
      <c r="J689" s="18">
        <v>-31.4</v>
      </c>
      <c r="K689" s="18">
        <v>116.1</v>
      </c>
      <c r="L689" s="18">
        <f t="shared" si="21"/>
        <v>0</v>
      </c>
      <c r="M689" s="25">
        <v>43</v>
      </c>
      <c r="N689" s="22">
        <v>8</v>
      </c>
      <c r="O689" s="22">
        <v>78</v>
      </c>
      <c r="P689" s="22">
        <v>43</v>
      </c>
      <c r="Q689" s="115">
        <v>38.740544180000001</v>
      </c>
      <c r="R689" s="115">
        <v>587.70148810000001</v>
      </c>
      <c r="S689" s="115">
        <v>151.9006809</v>
      </c>
      <c r="T689" s="115">
        <v>0</v>
      </c>
      <c r="U689" s="115">
        <v>5.75</v>
      </c>
      <c r="V689" s="111">
        <v>0.455812514</v>
      </c>
      <c r="W689" s="115">
        <v>1</v>
      </c>
      <c r="X689" s="18">
        <v>910</v>
      </c>
      <c r="Y689" s="90">
        <v>4.7252747252747251E-2</v>
      </c>
      <c r="Z689" s="121">
        <v>6.5918744391555054E-2</v>
      </c>
      <c r="AA689" s="105" t="s">
        <v>758</v>
      </c>
      <c r="AB689" s="23"/>
      <c r="AC689" s="18"/>
      <c r="AD689" s="18"/>
      <c r="AE689" s="18"/>
      <c r="AF689" s="54" t="s">
        <v>114</v>
      </c>
      <c r="AG689" s="18"/>
      <c r="AH689" s="18"/>
      <c r="AI689" s="18">
        <v>0.38408699999999801</v>
      </c>
      <c r="AJ689" s="18">
        <v>85.818496704101605</v>
      </c>
      <c r="AK689" s="18">
        <v>420.780029296875</v>
      </c>
      <c r="AL689" s="18"/>
      <c r="AM689" s="18"/>
      <c r="AN689" s="18"/>
      <c r="AO689" s="18"/>
      <c r="AP689" s="18"/>
      <c r="AQ689" s="18"/>
      <c r="AR689" s="18">
        <v>99</v>
      </c>
      <c r="AS689" s="18">
        <v>18.543138539042801</v>
      </c>
      <c r="AT689" s="18">
        <v>1647</v>
      </c>
      <c r="AU689" s="18">
        <v>0.55251973284760203</v>
      </c>
      <c r="AV689" s="18">
        <v>1.5333659648895299</v>
      </c>
      <c r="AW689" s="18">
        <v>19.907171249389702</v>
      </c>
      <c r="AX689" s="18"/>
      <c r="AY689" s="18"/>
      <c r="AZ689" s="18" t="s">
        <v>447</v>
      </c>
      <c r="BA689" s="18" t="s">
        <v>443</v>
      </c>
      <c r="BB689" s="18"/>
      <c r="BC689" s="18"/>
      <c r="BD689" s="110" t="s">
        <v>1178</v>
      </c>
      <c r="BE689" s="105" t="s">
        <v>1178</v>
      </c>
      <c r="BF689" s="105">
        <v>0.99933393299999995</v>
      </c>
      <c r="BG689" s="105">
        <v>1</v>
      </c>
      <c r="BH689" s="105">
        <v>0.97499999999999998</v>
      </c>
      <c r="BI689" s="15" t="s">
        <v>1389</v>
      </c>
      <c r="BJ689" s="15">
        <v>1</v>
      </c>
    </row>
    <row r="690" spans="1:62" x14ac:dyDescent="0.25">
      <c r="A690" s="114">
        <f t="shared" si="20"/>
        <v>1</v>
      </c>
      <c r="B690" s="3">
        <v>117.75</v>
      </c>
      <c r="C690" s="3">
        <v>-31.25</v>
      </c>
      <c r="D690" s="3">
        <v>65236</v>
      </c>
      <c r="E690" s="28" t="s">
        <v>522</v>
      </c>
      <c r="F690" s="11">
        <v>689</v>
      </c>
      <c r="G690" s="13" t="s">
        <v>1061</v>
      </c>
      <c r="H690" s="18"/>
      <c r="I690" s="18"/>
      <c r="J690" s="18">
        <v>-31.3</v>
      </c>
      <c r="K690" s="18">
        <v>117.6</v>
      </c>
      <c r="L690" s="18">
        <f t="shared" si="21"/>
        <v>1</v>
      </c>
      <c r="M690" s="25">
        <v>32.333333333333336</v>
      </c>
      <c r="N690" s="22">
        <v>12</v>
      </c>
      <c r="O690" s="22">
        <v>53</v>
      </c>
      <c r="P690" s="22">
        <v>32</v>
      </c>
      <c r="Q690" s="115">
        <v>0.90192557900000003</v>
      </c>
      <c r="R690" s="115">
        <v>330.8372521</v>
      </c>
      <c r="S690" s="115">
        <v>6.3337707940000003</v>
      </c>
      <c r="T690" s="115">
        <v>0</v>
      </c>
      <c r="U690" s="115">
        <v>5.25</v>
      </c>
      <c r="V690" s="111">
        <v>0.460787475</v>
      </c>
      <c r="W690" s="115">
        <v>1</v>
      </c>
      <c r="X690" s="18">
        <v>336</v>
      </c>
      <c r="Y690" s="90">
        <v>9.6230158730158735E-2</v>
      </c>
      <c r="Z690" s="121">
        <v>2.7261911205163757E-3</v>
      </c>
      <c r="AA690" s="105" t="s">
        <v>626</v>
      </c>
      <c r="AB690" s="18"/>
      <c r="AC690" s="18"/>
      <c r="AD690" s="18"/>
      <c r="AE690" s="18"/>
      <c r="AF690" s="54" t="s">
        <v>524</v>
      </c>
      <c r="AG690" s="18"/>
      <c r="AH690" s="18"/>
      <c r="AI690" s="18">
        <v>0.17202999999999899</v>
      </c>
      <c r="AJ690" s="18">
        <v>24.652000427246101</v>
      </c>
      <c r="AK690" s="18">
        <v>105.71999359130901</v>
      </c>
      <c r="AL690" s="18"/>
      <c r="AM690" s="18"/>
      <c r="AN690" s="18"/>
      <c r="AO690" s="18"/>
      <c r="AP690" s="18"/>
      <c r="AQ690" s="18"/>
      <c r="AR690" s="18">
        <v>76</v>
      </c>
      <c r="AS690" s="18">
        <v>18.710874055415601</v>
      </c>
      <c r="AT690" s="18">
        <v>1541</v>
      </c>
      <c r="AU690" s="18">
        <v>0.21804023361453601</v>
      </c>
      <c r="AV690" s="18">
        <v>1.60894799232483</v>
      </c>
      <c r="AW690" s="18">
        <v>26.844854354858398</v>
      </c>
      <c r="AX690" s="18"/>
      <c r="AY690" s="18"/>
      <c r="AZ690" s="18" t="s">
        <v>450</v>
      </c>
      <c r="BA690" s="18" t="s">
        <v>442</v>
      </c>
      <c r="BB690" s="18"/>
      <c r="BC690" s="18"/>
      <c r="BD690" s="110" t="s">
        <v>1178</v>
      </c>
      <c r="BE690" s="105" t="s">
        <v>1178</v>
      </c>
      <c r="BF690" s="105">
        <v>0.99991828699999996</v>
      </c>
      <c r="BG690" s="105">
        <v>1</v>
      </c>
      <c r="BH690" s="105">
        <v>0.96499999999999997</v>
      </c>
      <c r="BI690" s="15" t="s">
        <v>1389</v>
      </c>
      <c r="BJ690" s="15">
        <v>1</v>
      </c>
    </row>
    <row r="691" spans="1:62" x14ac:dyDescent="0.25">
      <c r="A691" s="114">
        <f t="shared" si="20"/>
        <v>1</v>
      </c>
      <c r="B691" s="3">
        <v>125.25</v>
      </c>
      <c r="C691" s="3">
        <v>-31.25</v>
      </c>
      <c r="D691" s="3">
        <v>65251</v>
      </c>
      <c r="E691" s="28" t="s">
        <v>520</v>
      </c>
      <c r="F691" s="11">
        <v>690</v>
      </c>
      <c r="G691" s="13"/>
      <c r="H691" s="18"/>
      <c r="I691" s="18"/>
      <c r="J691" s="24">
        <v>-31.009550000000001</v>
      </c>
      <c r="K691" s="24">
        <v>125.33069999999999</v>
      </c>
      <c r="L691" s="18">
        <f t="shared" si="21"/>
        <v>0</v>
      </c>
      <c r="M691" s="18">
        <v>0.8</v>
      </c>
      <c r="N691" s="22"/>
      <c r="O691" s="22"/>
      <c r="P691" s="11">
        <v>0.8</v>
      </c>
      <c r="Q691" s="115">
        <v>1.00324558</v>
      </c>
      <c r="R691" s="115">
        <v>226.3999772</v>
      </c>
      <c r="S691" s="115">
        <v>1.7956871510000001</v>
      </c>
      <c r="T691" s="115">
        <v>0.89441417099999998</v>
      </c>
      <c r="U691" s="115">
        <v>4.5</v>
      </c>
      <c r="V691" s="111">
        <v>0.94999998799999996</v>
      </c>
      <c r="W691" s="115">
        <v>1</v>
      </c>
      <c r="X691" s="18"/>
      <c r="Y691" s="90" t="e">
        <v>#DIV/0!</v>
      </c>
      <c r="Z691" s="121">
        <v>4.4312971799317421E-3</v>
      </c>
      <c r="AA691" s="105" t="s">
        <v>697</v>
      </c>
      <c r="AB691" s="24"/>
      <c r="AC691" s="18"/>
      <c r="AD691" s="18"/>
      <c r="AE691" s="18"/>
      <c r="AF691" s="57"/>
      <c r="AG691" s="18"/>
      <c r="AH691" s="18"/>
      <c r="AI691" s="18"/>
      <c r="AJ691" s="18"/>
      <c r="AK691" s="18"/>
      <c r="AL691" s="18"/>
      <c r="AM691" s="18"/>
      <c r="AN691" s="18"/>
      <c r="AO691" s="18"/>
      <c r="AP691" s="18"/>
      <c r="AQ691" s="18"/>
      <c r="AR691" s="18"/>
      <c r="AS691" s="18"/>
      <c r="AT691" s="18"/>
      <c r="AU691" s="18"/>
      <c r="AV691" s="18"/>
      <c r="AW691" s="18"/>
      <c r="AX691" s="18"/>
      <c r="AY691" s="18"/>
      <c r="AZ691" s="18"/>
      <c r="BA691" s="18"/>
      <c r="BB691" s="18"/>
      <c r="BC691" s="18"/>
      <c r="BD691" s="110" t="s">
        <v>1178</v>
      </c>
      <c r="BE691" s="105" t="s">
        <v>1178</v>
      </c>
      <c r="BF691" s="105">
        <v>1</v>
      </c>
      <c r="BG691" s="105">
        <v>1</v>
      </c>
      <c r="BH691" s="105">
        <v>0.95</v>
      </c>
      <c r="BI691" s="15" t="s">
        <v>1389</v>
      </c>
      <c r="BJ691" s="15">
        <v>0</v>
      </c>
    </row>
    <row r="692" spans="1:62" x14ac:dyDescent="0.25">
      <c r="A692" s="114">
        <f t="shared" si="20"/>
        <v>1</v>
      </c>
      <c r="B692" s="3">
        <v>150.25</v>
      </c>
      <c r="C692" s="3">
        <v>-31.25</v>
      </c>
      <c r="D692" s="3">
        <v>65301</v>
      </c>
      <c r="E692" s="28" t="s">
        <v>520</v>
      </c>
      <c r="F692" s="11">
        <v>691</v>
      </c>
      <c r="G692" s="13" t="s">
        <v>1084</v>
      </c>
      <c r="H692" s="18"/>
      <c r="I692" s="18"/>
      <c r="J692" s="24">
        <v>-31.24</v>
      </c>
      <c r="K692" s="24">
        <v>150.46</v>
      </c>
      <c r="L692" s="18">
        <f t="shared" si="21"/>
        <v>0</v>
      </c>
      <c r="M692" s="25">
        <v>14.38</v>
      </c>
      <c r="N692" s="22">
        <v>1.4</v>
      </c>
      <c r="O692" s="22">
        <v>81</v>
      </c>
      <c r="P692" s="11">
        <v>10.4</v>
      </c>
      <c r="Q692" s="115">
        <v>9.4535962250000001</v>
      </c>
      <c r="R692" s="115">
        <v>655.99032160000002</v>
      </c>
      <c r="S692" s="115">
        <v>17.27254289</v>
      </c>
      <c r="T692" s="115">
        <v>0</v>
      </c>
      <c r="U692" s="115">
        <v>3.3</v>
      </c>
      <c r="V692" s="111">
        <v>0.69599997999999996</v>
      </c>
      <c r="W692" s="115">
        <v>1</v>
      </c>
      <c r="X692" s="18"/>
      <c r="Y692" s="90" t="e">
        <v>#DIV/0!</v>
      </c>
      <c r="Z692" s="121">
        <v>1.4411182472358704E-2</v>
      </c>
      <c r="AA692" s="105" t="s">
        <v>697</v>
      </c>
      <c r="AB692" s="24"/>
      <c r="AC692" s="18"/>
      <c r="AD692" s="18"/>
      <c r="AE692" s="18"/>
      <c r="AF692" s="57"/>
      <c r="AG692" s="18"/>
      <c r="AH692" s="18"/>
      <c r="AI692" s="18"/>
      <c r="AJ692" s="18"/>
      <c r="AK692" s="18"/>
      <c r="AL692" s="18"/>
      <c r="AM692" s="18"/>
      <c r="AN692" s="18"/>
      <c r="AO692" s="18"/>
      <c r="AP692" s="18"/>
      <c r="AQ692" s="18"/>
      <c r="AR692" s="18"/>
      <c r="AS692" s="18"/>
      <c r="AT692" s="18"/>
      <c r="AU692" s="18"/>
      <c r="AV692" s="18"/>
      <c r="AW692" s="18"/>
      <c r="AX692" s="18"/>
      <c r="AY692" s="18"/>
      <c r="AZ692" s="18"/>
      <c r="BA692" s="18"/>
      <c r="BB692" s="18"/>
      <c r="BC692" s="18"/>
      <c r="BD692" s="110" t="s">
        <v>1178</v>
      </c>
      <c r="BE692" s="105" t="s">
        <v>1178</v>
      </c>
      <c r="BF692" s="105">
        <v>1</v>
      </c>
      <c r="BG692" s="105">
        <v>1</v>
      </c>
      <c r="BH692" s="105">
        <v>0.8</v>
      </c>
      <c r="BI692" s="15" t="s">
        <v>1389</v>
      </c>
      <c r="BJ692" s="15">
        <v>0</v>
      </c>
    </row>
    <row r="693" spans="1:62" x14ac:dyDescent="0.25">
      <c r="A693" s="114">
        <f t="shared" si="20"/>
        <v>1</v>
      </c>
      <c r="B693" s="3">
        <v>150.75</v>
      </c>
      <c r="C693" s="3">
        <v>-31.25</v>
      </c>
      <c r="D693" s="3">
        <v>65302</v>
      </c>
      <c r="E693" s="28" t="s">
        <v>522</v>
      </c>
      <c r="F693" s="11">
        <v>692</v>
      </c>
      <c r="G693" s="11"/>
      <c r="H693" s="11"/>
      <c r="I693" s="11"/>
      <c r="J693" s="11">
        <v>-31.4</v>
      </c>
      <c r="K693" s="11">
        <v>150.80000000000001</v>
      </c>
      <c r="L693" s="18">
        <f t="shared" si="21"/>
        <v>1</v>
      </c>
      <c r="M693" s="18">
        <v>21</v>
      </c>
      <c r="N693" s="11"/>
      <c r="O693" s="11"/>
      <c r="P693" s="11">
        <v>21</v>
      </c>
      <c r="Q693" s="115">
        <v>4.4408376550000002</v>
      </c>
      <c r="R693" s="115">
        <v>704.04039820000003</v>
      </c>
      <c r="S693" s="115">
        <v>18.799371650000001</v>
      </c>
      <c r="T693" s="115">
        <v>6.2665580999999998E-2</v>
      </c>
      <c r="U693" s="115">
        <v>4.5</v>
      </c>
      <c r="V693" s="111">
        <v>0.37049996899999998</v>
      </c>
      <c r="W693" s="115">
        <v>1</v>
      </c>
      <c r="X693" s="11">
        <v>752</v>
      </c>
      <c r="Y693" s="90">
        <v>2.7925531914893616E-2</v>
      </c>
      <c r="Z693" s="116">
        <v>6.3076460761075041E-3</v>
      </c>
      <c r="AA693" s="105" t="s">
        <v>1501</v>
      </c>
      <c r="AB693" s="11"/>
      <c r="AC693" s="11"/>
      <c r="AD693" s="11"/>
      <c r="AE693" s="11"/>
      <c r="AF693" s="119" t="s">
        <v>114</v>
      </c>
      <c r="AG693" s="11"/>
      <c r="AH693" s="11"/>
      <c r="AI693" s="11">
        <v>1.65157500000001</v>
      </c>
      <c r="AJ693" s="11">
        <v>17.998500823974599</v>
      </c>
      <c r="AK693" s="11">
        <v>1029.03002929688</v>
      </c>
      <c r="AL693" s="11"/>
      <c r="AM693" s="11"/>
      <c r="AN693" s="11"/>
      <c r="AO693" s="11"/>
      <c r="AP693" s="11"/>
      <c r="AQ693" s="11"/>
      <c r="AR693" s="11">
        <v>95</v>
      </c>
      <c r="AS693" s="11">
        <v>17.0362644836272</v>
      </c>
      <c r="AT693" s="11">
        <v>1226</v>
      </c>
      <c r="AU693" s="11">
        <v>0.61337683523654196</v>
      </c>
      <c r="AV693" s="11">
        <v>1.55605685710907</v>
      </c>
      <c r="AW693" s="11">
        <v>38.742740631103501</v>
      </c>
      <c r="AX693" s="11"/>
      <c r="AY693" s="11"/>
      <c r="AZ693" s="11" t="s">
        <v>447</v>
      </c>
      <c r="BA693" s="11" t="s">
        <v>442</v>
      </c>
      <c r="BB693" s="11"/>
      <c r="BC693" s="11"/>
      <c r="BD693" s="110" t="s">
        <v>1178</v>
      </c>
      <c r="BE693" s="105" t="s">
        <v>1178</v>
      </c>
      <c r="BF693" s="105">
        <v>1</v>
      </c>
      <c r="BG693" s="105">
        <v>1</v>
      </c>
      <c r="BH693" s="105">
        <v>0.95</v>
      </c>
      <c r="BI693" s="15" t="s">
        <v>1389</v>
      </c>
      <c r="BJ693" s="15">
        <v>0</v>
      </c>
    </row>
    <row r="694" spans="1:62" ht="15" x14ac:dyDescent="0.35">
      <c r="A694" s="114">
        <f t="shared" si="20"/>
        <v>1</v>
      </c>
      <c r="B694" s="3">
        <v>115.75</v>
      </c>
      <c r="C694" s="3">
        <v>-31.75</v>
      </c>
      <c r="D694" s="3">
        <v>65376</v>
      </c>
      <c r="E694" s="86" t="s">
        <v>522</v>
      </c>
      <c r="F694" s="11">
        <v>693</v>
      </c>
      <c r="G694" s="13" t="s">
        <v>1085</v>
      </c>
      <c r="H694" s="18"/>
      <c r="I694" s="18"/>
      <c r="J694" s="18">
        <v>-31.8</v>
      </c>
      <c r="K694" s="18">
        <v>115.9</v>
      </c>
      <c r="L694" s="18">
        <f t="shared" si="21"/>
        <v>0</v>
      </c>
      <c r="M694" s="18">
        <v>199.2</v>
      </c>
      <c r="N694" s="18">
        <v>4</v>
      </c>
      <c r="O694" s="18">
        <v>536</v>
      </c>
      <c r="P694" s="11">
        <v>179</v>
      </c>
      <c r="Q694" s="115">
        <v>77.140744940000005</v>
      </c>
      <c r="R694" s="115">
        <v>759.98297930000001</v>
      </c>
      <c r="S694" s="115">
        <v>199.29302860000001</v>
      </c>
      <c r="T694" s="115">
        <v>0.54760076199999996</v>
      </c>
      <c r="U694" s="115">
        <v>6.25</v>
      </c>
      <c r="V694" s="111">
        <v>0.92097502899999995</v>
      </c>
      <c r="W694" s="115">
        <v>1</v>
      </c>
      <c r="X694" s="18">
        <v>775</v>
      </c>
      <c r="Y694" s="90">
        <v>0.25703225806451613</v>
      </c>
      <c r="Z694" s="121">
        <v>0.10150325341421575</v>
      </c>
      <c r="AA694" s="105" t="s">
        <v>836</v>
      </c>
      <c r="AB694" s="18"/>
      <c r="AC694" s="18"/>
      <c r="AD694" s="18"/>
      <c r="AE694" s="18"/>
      <c r="AF694" s="54" t="s">
        <v>114</v>
      </c>
      <c r="AG694" s="18"/>
      <c r="AH694" s="18"/>
      <c r="AI694" s="18">
        <v>0.30801600000000401</v>
      </c>
      <c r="AJ694" s="18">
        <v>265.74700927734398</v>
      </c>
      <c r="AK694" s="18">
        <v>323.16000366210898</v>
      </c>
      <c r="AL694" s="18"/>
      <c r="AM694" s="18"/>
      <c r="AN694" s="18"/>
      <c r="AO694" s="18"/>
      <c r="AP694" s="18"/>
      <c r="AQ694" s="18"/>
      <c r="AR694" s="18">
        <v>107</v>
      </c>
      <c r="AS694" s="18">
        <v>18.6707758186398</v>
      </c>
      <c r="AT694" s="18">
        <v>1661</v>
      </c>
      <c r="AU694" s="18">
        <v>0.46658639373871202</v>
      </c>
      <c r="AV694" s="18">
        <v>1.24047791957855</v>
      </c>
      <c r="AW694" s="18">
        <v>14.440432548523001</v>
      </c>
      <c r="AX694" s="18"/>
      <c r="AY694" s="18"/>
      <c r="AZ694" s="18" t="s">
        <v>447</v>
      </c>
      <c r="BA694" s="18" t="s">
        <v>442</v>
      </c>
      <c r="BB694" s="18"/>
      <c r="BC694" s="18"/>
      <c r="BD694" s="110" t="s">
        <v>1178</v>
      </c>
      <c r="BE694" s="105" t="s">
        <v>1178</v>
      </c>
      <c r="BF694" s="105">
        <v>0.60509841499999995</v>
      </c>
      <c r="BG694" s="105">
        <v>0.61</v>
      </c>
      <c r="BH694" s="105">
        <v>0.98499999999999999</v>
      </c>
      <c r="BI694" s="15" t="s">
        <v>1389</v>
      </c>
      <c r="BJ694" s="15">
        <v>1</v>
      </c>
    </row>
    <row r="695" spans="1:62" ht="15" x14ac:dyDescent="0.35">
      <c r="A695" s="114">
        <f t="shared" si="20"/>
        <v>1</v>
      </c>
      <c r="B695" s="3">
        <v>116.25</v>
      </c>
      <c r="C695" s="3">
        <v>-31.75</v>
      </c>
      <c r="D695" s="3">
        <v>65377</v>
      </c>
      <c r="E695" s="28" t="s">
        <v>522</v>
      </c>
      <c r="F695" s="11">
        <v>694</v>
      </c>
      <c r="G695" s="13"/>
      <c r="H695" s="18"/>
      <c r="I695" s="18"/>
      <c r="J695" s="18">
        <v>-31.8</v>
      </c>
      <c r="K695" s="18">
        <v>116.4</v>
      </c>
      <c r="L695" s="18">
        <f t="shared" si="21"/>
        <v>0</v>
      </c>
      <c r="M695" s="18">
        <v>26.55</v>
      </c>
      <c r="N695" s="18">
        <v>3.9</v>
      </c>
      <c r="O695" s="18">
        <v>61</v>
      </c>
      <c r="P695" s="11">
        <v>25.5</v>
      </c>
      <c r="Q695" s="115">
        <v>61.552748020000003</v>
      </c>
      <c r="R695" s="115">
        <v>741.48182829999996</v>
      </c>
      <c r="S695" s="115">
        <v>259.33092799999997</v>
      </c>
      <c r="T695" s="115">
        <v>0</v>
      </c>
      <c r="U695" s="115">
        <v>5.5</v>
      </c>
      <c r="V695" s="111">
        <v>0.441349983</v>
      </c>
      <c r="W695" s="115">
        <v>1</v>
      </c>
      <c r="X695" s="18">
        <v>590</v>
      </c>
      <c r="Y695" s="90">
        <v>4.4999999999999998E-2</v>
      </c>
      <c r="Z695" s="121">
        <v>8.30131578002649E-2</v>
      </c>
      <c r="AA695" s="105" t="s">
        <v>850</v>
      </c>
      <c r="AB695" s="18"/>
      <c r="AC695" s="18"/>
      <c r="AD695" s="18"/>
      <c r="AE695" s="18"/>
      <c r="AF695" s="54" t="s">
        <v>43</v>
      </c>
      <c r="AG695" s="18" t="s">
        <v>851</v>
      </c>
      <c r="AH695" s="18"/>
      <c r="AI695" s="18">
        <v>0.502906999999997</v>
      </c>
      <c r="AJ695" s="18">
        <v>85.818496704101605</v>
      </c>
      <c r="AK695" s="18">
        <v>501.35998535156301</v>
      </c>
      <c r="AL695" s="18"/>
      <c r="AM695" s="18"/>
      <c r="AN695" s="18"/>
      <c r="AO695" s="18"/>
      <c r="AP695" s="18"/>
      <c r="AQ695" s="18"/>
      <c r="AR695" s="18">
        <v>99</v>
      </c>
      <c r="AS695" s="18">
        <v>17.9489848866499</v>
      </c>
      <c r="AT695" s="18">
        <v>1570</v>
      </c>
      <c r="AU695" s="18">
        <v>1.5286624203821699E-2</v>
      </c>
      <c r="AV695" s="18">
        <v>1.5106880664825399</v>
      </c>
      <c r="AW695" s="18">
        <v>22.795799255371101</v>
      </c>
      <c r="AX695" s="18"/>
      <c r="AY695" s="18"/>
      <c r="AZ695" s="18" t="s">
        <v>436</v>
      </c>
      <c r="BA695" s="18" t="s">
        <v>442</v>
      </c>
      <c r="BB695" s="18"/>
      <c r="BC695" s="18"/>
      <c r="BD695" s="110" t="s">
        <v>1178</v>
      </c>
      <c r="BE695" s="105" t="s">
        <v>1178</v>
      </c>
      <c r="BF695" s="105">
        <v>0.99860862399999994</v>
      </c>
      <c r="BG695" s="105">
        <v>1</v>
      </c>
      <c r="BH695" s="105">
        <v>0.97</v>
      </c>
      <c r="BI695" s="15" t="s">
        <v>1389</v>
      </c>
      <c r="BJ695" s="15">
        <v>1</v>
      </c>
    </row>
    <row r="696" spans="1:62" x14ac:dyDescent="0.25">
      <c r="A696" s="114">
        <f t="shared" si="20"/>
        <v>1</v>
      </c>
      <c r="B696" s="3">
        <v>118.25</v>
      </c>
      <c r="C696" s="3">
        <v>-31.75</v>
      </c>
      <c r="D696" s="3">
        <v>65381</v>
      </c>
      <c r="E696" s="28" t="s">
        <v>522</v>
      </c>
      <c r="F696" s="11">
        <v>695</v>
      </c>
      <c r="G696" s="13" t="s">
        <v>1055</v>
      </c>
      <c r="H696" s="18"/>
      <c r="I696" s="18"/>
      <c r="J696" s="18">
        <v>-31.6</v>
      </c>
      <c r="K696" s="18">
        <v>118.3</v>
      </c>
      <c r="L696" s="18">
        <f t="shared" si="21"/>
        <v>0</v>
      </c>
      <c r="M696" s="18">
        <v>7.5</v>
      </c>
      <c r="N696" s="18">
        <v>0.1</v>
      </c>
      <c r="O696" s="18">
        <v>30</v>
      </c>
      <c r="P696" s="11">
        <v>1.5</v>
      </c>
      <c r="Q696" s="115">
        <v>1.275538085</v>
      </c>
      <c r="R696" s="115">
        <v>331.4123113</v>
      </c>
      <c r="S696" s="115">
        <v>8.966055033</v>
      </c>
      <c r="T696" s="115">
        <v>0</v>
      </c>
      <c r="U696" s="115">
        <v>5.5</v>
      </c>
      <c r="V696" s="111">
        <v>0.47044998399999999</v>
      </c>
      <c r="W696" s="115">
        <v>1</v>
      </c>
      <c r="X696" s="18">
        <v>328</v>
      </c>
      <c r="Y696" s="90">
        <v>2.2865853658536585E-2</v>
      </c>
      <c r="Z696" s="121">
        <v>3.8487951169135213E-3</v>
      </c>
      <c r="AA696" s="105" t="s">
        <v>713</v>
      </c>
      <c r="AB696" s="18"/>
      <c r="AC696" s="18"/>
      <c r="AD696" s="18"/>
      <c r="AE696" s="18"/>
      <c r="AF696" s="54" t="s">
        <v>422</v>
      </c>
      <c r="AG696" s="18"/>
      <c r="AH696" s="18"/>
      <c r="AI696" s="18">
        <v>0.17061599999999999</v>
      </c>
      <c r="AJ696" s="18">
        <v>76.311996459960895</v>
      </c>
      <c r="AK696" s="18">
        <v>128.88000488281301</v>
      </c>
      <c r="AL696" s="18"/>
      <c r="AM696" s="18"/>
      <c r="AN696" s="18"/>
      <c r="AO696" s="18"/>
      <c r="AP696" s="18"/>
      <c r="AQ696" s="18"/>
      <c r="AR696" s="18">
        <v>73</v>
      </c>
      <c r="AS696" s="18">
        <v>18.5488765743073</v>
      </c>
      <c r="AT696" s="18">
        <v>1501</v>
      </c>
      <c r="AU696" s="18">
        <v>0.21852098600932701</v>
      </c>
      <c r="AV696" s="18">
        <v>1.6177259683609</v>
      </c>
      <c r="AW696" s="18">
        <v>23.400825500488299</v>
      </c>
      <c r="AX696" s="18"/>
      <c r="AY696" s="18"/>
      <c r="AZ696" s="18" t="s">
        <v>436</v>
      </c>
      <c r="BA696" s="18" t="s">
        <v>442</v>
      </c>
      <c r="BB696" s="18"/>
      <c r="BC696" s="18"/>
      <c r="BD696" s="110" t="s">
        <v>1178</v>
      </c>
      <c r="BE696" s="105" t="s">
        <v>1178</v>
      </c>
      <c r="BF696" s="105">
        <v>1</v>
      </c>
      <c r="BG696" s="105">
        <v>1</v>
      </c>
      <c r="BH696" s="105">
        <v>0.97</v>
      </c>
      <c r="BI696" s="15" t="s">
        <v>1389</v>
      </c>
      <c r="BJ696" s="15">
        <v>1</v>
      </c>
    </row>
    <row r="697" spans="1:62" x14ac:dyDescent="0.25">
      <c r="A697" s="114">
        <f t="shared" si="20"/>
        <v>1</v>
      </c>
      <c r="B697" s="3">
        <v>150.75</v>
      </c>
      <c r="C697" s="3">
        <v>-31.75</v>
      </c>
      <c r="D697" s="3">
        <v>65446</v>
      </c>
      <c r="E697" s="28" t="s">
        <v>522</v>
      </c>
      <c r="F697" s="11">
        <v>696</v>
      </c>
      <c r="G697" s="13" t="s">
        <v>1042</v>
      </c>
      <c r="H697" s="18"/>
      <c r="I697" s="18"/>
      <c r="J697" s="18">
        <v>-31.8</v>
      </c>
      <c r="K697" s="18">
        <v>150.6</v>
      </c>
      <c r="L697" s="18">
        <f t="shared" si="21"/>
        <v>0</v>
      </c>
      <c r="M697" s="25">
        <v>9.35</v>
      </c>
      <c r="N697" s="22">
        <v>4.9000000000000004</v>
      </c>
      <c r="O697" s="22">
        <v>14.5</v>
      </c>
      <c r="P697" s="22">
        <v>9</v>
      </c>
      <c r="Q697" s="115">
        <v>4.5252704189999999</v>
      </c>
      <c r="R697" s="115">
        <v>745.96203820000005</v>
      </c>
      <c r="S697" s="115">
        <v>15.66844856</v>
      </c>
      <c r="T697" s="115">
        <v>0</v>
      </c>
      <c r="U697" s="115">
        <v>4.3</v>
      </c>
      <c r="V697" s="111">
        <v>0.30525001899999998</v>
      </c>
      <c r="W697" s="115">
        <v>1</v>
      </c>
      <c r="X697" s="18">
        <v>738</v>
      </c>
      <c r="Y697" s="90">
        <v>1.2669376693766938E-2</v>
      </c>
      <c r="Z697" s="121">
        <v>6.0663548374256309E-3</v>
      </c>
      <c r="AA697" s="105" t="s">
        <v>658</v>
      </c>
      <c r="AB697" s="18"/>
      <c r="AC697" s="18"/>
      <c r="AD697" s="18"/>
      <c r="AE697" s="18"/>
      <c r="AF697" s="54"/>
      <c r="AG697" s="18"/>
      <c r="AH697" s="18"/>
      <c r="AI697" s="18">
        <v>2.1798579999999999</v>
      </c>
      <c r="AJ697" s="18">
        <v>17.998500823974599</v>
      </c>
      <c r="AK697" s="18">
        <v>891.66998291015602</v>
      </c>
      <c r="AL697" s="18"/>
      <c r="AM697" s="18"/>
      <c r="AN697" s="18"/>
      <c r="AO697" s="18"/>
      <c r="AP697" s="18"/>
      <c r="AQ697" s="18"/>
      <c r="AR697" s="18">
        <v>99</v>
      </c>
      <c r="AS697" s="18">
        <v>16.573015113350099</v>
      </c>
      <c r="AT697" s="18">
        <v>1226</v>
      </c>
      <c r="AU697" s="18">
        <v>0.60195758564437196</v>
      </c>
      <c r="AV697" s="18">
        <v>1.5543919801712001</v>
      </c>
      <c r="AW697" s="18">
        <v>38.324356079101598</v>
      </c>
      <c r="AX697" s="18"/>
      <c r="AY697" s="18"/>
      <c r="AZ697" s="18" t="s">
        <v>448</v>
      </c>
      <c r="BA697" s="18" t="s">
        <v>443</v>
      </c>
      <c r="BB697" s="18"/>
      <c r="BC697" s="18"/>
      <c r="BD697" s="110" t="s">
        <v>1178</v>
      </c>
      <c r="BE697" s="105" t="s">
        <v>1178</v>
      </c>
      <c r="BF697" s="105">
        <v>1</v>
      </c>
      <c r="BG697" s="105">
        <v>1</v>
      </c>
      <c r="BH697" s="105">
        <v>0.92500000000000004</v>
      </c>
      <c r="BI697" s="15" t="s">
        <v>1389</v>
      </c>
      <c r="BJ697" s="15">
        <v>0</v>
      </c>
    </row>
    <row r="698" spans="1:62" x14ac:dyDescent="0.25">
      <c r="A698" s="114">
        <f t="shared" ref="A698:A761" si="22">COUNTIF(D:D,D698)</f>
        <v>1</v>
      </c>
      <c r="B698" s="3">
        <v>-57.75</v>
      </c>
      <c r="C698" s="3">
        <v>-32.25</v>
      </c>
      <c r="D698" s="3">
        <v>65480</v>
      </c>
      <c r="E698" s="28" t="s">
        <v>520</v>
      </c>
      <c r="F698" s="11">
        <v>697</v>
      </c>
      <c r="G698" s="13"/>
      <c r="H698" s="18"/>
      <c r="I698" s="18"/>
      <c r="J698" s="24">
        <v>-32.277169999999998</v>
      </c>
      <c r="K698" s="24">
        <v>-57.603969999999997</v>
      </c>
      <c r="L698" s="18">
        <f t="shared" si="21"/>
        <v>0</v>
      </c>
      <c r="M698" s="25">
        <v>301.3</v>
      </c>
      <c r="N698" s="22">
        <v>287.60000000000002</v>
      </c>
      <c r="O698" s="22">
        <v>315</v>
      </c>
      <c r="P698" s="22">
        <v>301.3</v>
      </c>
      <c r="Q698" s="115">
        <v>165.2843292</v>
      </c>
      <c r="R698" s="115">
        <v>1295.7971889999999</v>
      </c>
      <c r="S698" s="115">
        <v>490.04318490000003</v>
      </c>
      <c r="T698" s="115">
        <v>0</v>
      </c>
      <c r="U698" s="115">
        <v>4.3</v>
      </c>
      <c r="V698" s="111">
        <v>0.749249995</v>
      </c>
      <c r="W698" s="115">
        <v>0</v>
      </c>
      <c r="X698" s="18"/>
      <c r="Y698" s="90" t="e">
        <v>#DIV/0!</v>
      </c>
      <c r="Z698" s="121">
        <v>0.12755416553371673</v>
      </c>
      <c r="AA698" s="105" t="s">
        <v>879</v>
      </c>
      <c r="AB698" s="24"/>
      <c r="AC698" s="18"/>
      <c r="AD698" s="18"/>
      <c r="AE698" s="18"/>
      <c r="AF698" s="57"/>
      <c r="AG698" s="18"/>
      <c r="AH698" s="18"/>
      <c r="AI698" s="18"/>
      <c r="AJ698" s="18"/>
      <c r="AK698" s="18"/>
      <c r="AL698" s="18"/>
      <c r="AM698" s="18"/>
      <c r="AN698" s="18"/>
      <c r="AO698" s="18"/>
      <c r="AP698" s="18"/>
      <c r="AQ698" s="18"/>
      <c r="AR698" s="18"/>
      <c r="AS698" s="18"/>
      <c r="AT698" s="18"/>
      <c r="AU698" s="18"/>
      <c r="AV698" s="18"/>
      <c r="AW698" s="18"/>
      <c r="AX698" s="18"/>
      <c r="AY698" s="18"/>
      <c r="AZ698" s="18"/>
      <c r="BA698" s="18"/>
      <c r="BB698" s="18"/>
      <c r="BC698" s="18"/>
      <c r="BD698" s="110" t="s">
        <v>1319</v>
      </c>
      <c r="BE698" s="105" t="s">
        <v>1199</v>
      </c>
      <c r="BF698" s="105">
        <v>1</v>
      </c>
      <c r="BG698" s="105">
        <v>1</v>
      </c>
      <c r="BH698" s="105">
        <v>0.92500000000000004</v>
      </c>
      <c r="BI698" s="15" t="s">
        <v>1389</v>
      </c>
      <c r="BJ698" s="15">
        <v>0</v>
      </c>
    </row>
    <row r="699" spans="1:62" ht="14.4" x14ac:dyDescent="0.25">
      <c r="A699" s="114">
        <f t="shared" si="22"/>
        <v>1</v>
      </c>
      <c r="B699" s="3">
        <v>18.25</v>
      </c>
      <c r="C699" s="3">
        <v>-32.25</v>
      </c>
      <c r="D699" s="3">
        <v>65492</v>
      </c>
      <c r="E699" s="86" t="s">
        <v>1266</v>
      </c>
      <c r="F699" s="11">
        <v>698</v>
      </c>
      <c r="G699" s="13" t="s">
        <v>856</v>
      </c>
      <c r="H699" s="18" t="s">
        <v>68</v>
      </c>
      <c r="I699" s="18"/>
      <c r="J699" s="18">
        <v>-32.200000000000003</v>
      </c>
      <c r="K699" s="18">
        <v>18.48</v>
      </c>
      <c r="L699" s="18">
        <f t="shared" si="21"/>
        <v>0</v>
      </c>
      <c r="M699" s="18">
        <v>3.5</v>
      </c>
      <c r="N699" s="18">
        <v>0.8</v>
      </c>
      <c r="O699" s="18">
        <v>8.3000000000000007</v>
      </c>
      <c r="P699" s="11">
        <v>3.5</v>
      </c>
      <c r="Q699" s="115">
        <v>4.353013732</v>
      </c>
      <c r="R699" s="115">
        <v>254.01879640000001</v>
      </c>
      <c r="S699" s="115">
        <v>17.999634350000001</v>
      </c>
      <c r="T699" s="115">
        <v>0</v>
      </c>
      <c r="U699" s="115">
        <v>6</v>
      </c>
      <c r="V699" s="111">
        <v>0.483630002</v>
      </c>
      <c r="W699" s="115">
        <v>1</v>
      </c>
      <c r="X699" s="18">
        <v>214.48333729000001</v>
      </c>
      <c r="Y699" s="90">
        <v>1.6318283947939962E-2</v>
      </c>
      <c r="Z699" s="121">
        <v>1.7136581201641667E-2</v>
      </c>
      <c r="AA699" s="105" t="s">
        <v>695</v>
      </c>
      <c r="AB699" s="18"/>
      <c r="AC699" s="18"/>
      <c r="AD699" s="18" t="s">
        <v>51</v>
      </c>
      <c r="AE699" s="18" t="s">
        <v>208</v>
      </c>
      <c r="AF699" s="54" t="s">
        <v>43</v>
      </c>
      <c r="AG699" s="18" t="s">
        <v>23</v>
      </c>
      <c r="AH699" s="18" t="s">
        <v>25</v>
      </c>
      <c r="AI699" s="18"/>
      <c r="AJ699" s="18"/>
      <c r="AK699" s="18"/>
      <c r="AL699" s="18">
        <v>3</v>
      </c>
      <c r="AM699" s="18" t="s">
        <v>206</v>
      </c>
      <c r="AN699" s="18" t="s">
        <v>207</v>
      </c>
      <c r="AO699" s="18"/>
      <c r="AP699" s="18"/>
      <c r="AQ699" s="18"/>
      <c r="AR699" s="18">
        <v>61.483665205000001</v>
      </c>
      <c r="AS699" s="18"/>
      <c r="AT699" s="18">
        <v>1474.6100209000001</v>
      </c>
      <c r="AU699" s="18">
        <v>0.14592023611999999</v>
      </c>
      <c r="AV699" s="18"/>
      <c r="AW699" s="18"/>
      <c r="AX699" s="18">
        <v>0.29497221111999999</v>
      </c>
      <c r="AY699" s="18" t="s">
        <v>46</v>
      </c>
      <c r="AZ699" s="18" t="s">
        <v>66</v>
      </c>
      <c r="BA699" s="18" t="s">
        <v>32</v>
      </c>
      <c r="BB699" s="18"/>
      <c r="BC699" s="18"/>
      <c r="BD699" s="110" t="s">
        <v>68</v>
      </c>
      <c r="BE699" s="105" t="s">
        <v>1198</v>
      </c>
      <c r="BF699" s="105">
        <v>0.32998419800000001</v>
      </c>
      <c r="BG699" s="105">
        <v>0.33</v>
      </c>
      <c r="BH699" s="105">
        <v>0.98</v>
      </c>
      <c r="BI699" s="15" t="s">
        <v>1389</v>
      </c>
      <c r="BJ699" s="15">
        <v>1</v>
      </c>
    </row>
    <row r="700" spans="1:62" x14ac:dyDescent="0.25">
      <c r="A700" s="114">
        <f t="shared" si="22"/>
        <v>1</v>
      </c>
      <c r="B700" s="3">
        <v>18.75</v>
      </c>
      <c r="C700" s="3">
        <v>-32.25</v>
      </c>
      <c r="D700" s="3">
        <v>65493</v>
      </c>
      <c r="E700" s="86" t="s">
        <v>522</v>
      </c>
      <c r="F700" s="11">
        <v>699</v>
      </c>
      <c r="G700" s="13" t="s">
        <v>766</v>
      </c>
      <c r="H700" s="18"/>
      <c r="I700" s="18"/>
      <c r="J700" s="18">
        <v>-32.4</v>
      </c>
      <c r="K700" s="18">
        <v>18.8</v>
      </c>
      <c r="L700" s="18">
        <f t="shared" si="21"/>
        <v>0</v>
      </c>
      <c r="M700" s="18">
        <v>8.5</v>
      </c>
      <c r="N700" s="18">
        <v>2</v>
      </c>
      <c r="O700" s="18">
        <v>15</v>
      </c>
      <c r="P700" s="18">
        <v>8.5</v>
      </c>
      <c r="Q700" s="115">
        <v>7.0763845529999996</v>
      </c>
      <c r="R700" s="115">
        <v>369.37126460000002</v>
      </c>
      <c r="S700" s="115">
        <v>33.371469879999999</v>
      </c>
      <c r="T700" s="115">
        <v>0</v>
      </c>
      <c r="U700" s="115">
        <v>5.25</v>
      </c>
      <c r="V700" s="111">
        <v>0.303974986</v>
      </c>
      <c r="W700" s="115">
        <v>1</v>
      </c>
      <c r="X700" s="18">
        <v>200</v>
      </c>
      <c r="Y700" s="90">
        <v>4.2500000000000003E-2</v>
      </c>
      <c r="Z700" s="121">
        <v>1.9157918416199113E-2</v>
      </c>
      <c r="AA700" s="105" t="s">
        <v>696</v>
      </c>
      <c r="AB700" s="18"/>
      <c r="AC700" s="18"/>
      <c r="AD700" s="18"/>
      <c r="AE700" s="18"/>
      <c r="AF700" s="54" t="s">
        <v>422</v>
      </c>
      <c r="AG700" s="18"/>
      <c r="AH700" s="18"/>
      <c r="AI700" s="18">
        <v>3.88503</v>
      </c>
      <c r="AJ700" s="18">
        <v>197.50700378418</v>
      </c>
      <c r="AK700" s="18">
        <v>321.65997314453102</v>
      </c>
      <c r="AL700" s="18"/>
      <c r="AM700" s="18"/>
      <c r="AN700" s="18"/>
      <c r="AO700" s="18"/>
      <c r="AP700" s="18"/>
      <c r="AQ700" s="18"/>
      <c r="AR700" s="18">
        <v>63</v>
      </c>
      <c r="AS700" s="18">
        <v>18.985899244332501</v>
      </c>
      <c r="AT700" s="18">
        <v>1440</v>
      </c>
      <c r="AU700" s="18">
        <v>0.13888888888888901</v>
      </c>
      <c r="AV700" s="18">
        <v>1.5885370969772299</v>
      </c>
      <c r="AW700" s="18">
        <v>19.077642440795898</v>
      </c>
      <c r="AX700" s="18"/>
      <c r="AY700" s="18"/>
      <c r="AZ700" s="18" t="s">
        <v>447</v>
      </c>
      <c r="BA700" s="18" t="s">
        <v>443</v>
      </c>
      <c r="BB700" s="18"/>
      <c r="BC700" s="18"/>
      <c r="BD700" s="110" t="s">
        <v>68</v>
      </c>
      <c r="BE700" s="105" t="s">
        <v>1198</v>
      </c>
      <c r="BF700" s="105">
        <v>0.99992166500000002</v>
      </c>
      <c r="BG700" s="105">
        <v>1</v>
      </c>
      <c r="BH700" s="105">
        <v>0.96499999999999997</v>
      </c>
      <c r="BI700" s="15" t="s">
        <v>1389</v>
      </c>
      <c r="BJ700" s="15">
        <v>1</v>
      </c>
    </row>
    <row r="701" spans="1:62" x14ac:dyDescent="0.25">
      <c r="A701" s="114">
        <f t="shared" si="22"/>
        <v>1</v>
      </c>
      <c r="B701" s="3">
        <v>22.25</v>
      </c>
      <c r="C701" s="3">
        <v>-32.25</v>
      </c>
      <c r="D701" s="3">
        <v>65500</v>
      </c>
      <c r="E701" s="28" t="s">
        <v>520</v>
      </c>
      <c r="F701" s="11">
        <v>700</v>
      </c>
      <c r="G701" s="13"/>
      <c r="H701" s="18"/>
      <c r="I701" s="18"/>
      <c r="J701" s="24">
        <v>-32.277850000000001</v>
      </c>
      <c r="K701" s="24">
        <v>22.208860000000001</v>
      </c>
      <c r="L701" s="18">
        <f t="shared" si="21"/>
        <v>0</v>
      </c>
      <c r="M701" s="18">
        <v>0</v>
      </c>
      <c r="N701" s="22"/>
      <c r="O701" s="22"/>
      <c r="P701" s="11">
        <v>0</v>
      </c>
      <c r="Q701" s="115">
        <v>1.1499675</v>
      </c>
      <c r="R701" s="115">
        <v>267.00316620000001</v>
      </c>
      <c r="S701" s="115">
        <v>4.1008694099999996</v>
      </c>
      <c r="T701" s="115">
        <v>0</v>
      </c>
      <c r="U701" s="115">
        <v>4.75</v>
      </c>
      <c r="V701" s="111">
        <v>0.41112747799999999</v>
      </c>
      <c r="W701" s="115">
        <v>1</v>
      </c>
      <c r="X701" s="18"/>
      <c r="Y701" s="90" t="e">
        <v>#DIV/0!</v>
      </c>
      <c r="Z701" s="116">
        <v>4.3069433087190899E-3</v>
      </c>
      <c r="AA701" s="105" t="s">
        <v>678</v>
      </c>
      <c r="AB701" s="24"/>
      <c r="AC701" s="18"/>
      <c r="AD701" s="18"/>
      <c r="AE701" s="18"/>
      <c r="AF701" s="57"/>
      <c r="AG701" s="18"/>
      <c r="AH701" s="18"/>
      <c r="AI701" s="18"/>
      <c r="AJ701" s="18"/>
      <c r="AK701" s="18"/>
      <c r="AL701" s="18"/>
      <c r="AM701" s="18"/>
      <c r="AN701" s="18"/>
      <c r="AO701" s="18"/>
      <c r="AP701" s="18"/>
      <c r="AQ701" s="18"/>
      <c r="AR701" s="18"/>
      <c r="AS701" s="18"/>
      <c r="AT701" s="18"/>
      <c r="AU701" s="18"/>
      <c r="AV701" s="18"/>
      <c r="AW701" s="18"/>
      <c r="AX701" s="18"/>
      <c r="AY701" s="18"/>
      <c r="AZ701" s="18"/>
      <c r="BA701" s="18"/>
      <c r="BB701" s="18"/>
      <c r="BC701" s="18"/>
      <c r="BD701" s="110" t="s">
        <v>68</v>
      </c>
      <c r="BE701" s="105" t="s">
        <v>1198</v>
      </c>
      <c r="BF701" s="105">
        <v>0.99999847600000003</v>
      </c>
      <c r="BG701" s="105">
        <v>1</v>
      </c>
      <c r="BH701" s="105">
        <v>0.95499999999999996</v>
      </c>
      <c r="BI701" s="15" t="s">
        <v>1389</v>
      </c>
      <c r="BJ701" s="15">
        <v>1</v>
      </c>
    </row>
    <row r="702" spans="1:62" x14ac:dyDescent="0.25">
      <c r="A702" s="114">
        <f t="shared" si="22"/>
        <v>1</v>
      </c>
      <c r="B702" s="3">
        <v>24.75</v>
      </c>
      <c r="C702" s="3">
        <v>-32.25</v>
      </c>
      <c r="D702" s="3">
        <v>65505</v>
      </c>
      <c r="E702" s="28" t="s">
        <v>522</v>
      </c>
      <c r="F702" s="11">
        <v>701</v>
      </c>
      <c r="G702" s="13"/>
      <c r="H702" s="105" t="s">
        <v>1556</v>
      </c>
      <c r="I702" s="18" t="s">
        <v>1566</v>
      </c>
      <c r="J702" s="18">
        <v>-32.28</v>
      </c>
      <c r="K702" s="18">
        <v>24.62</v>
      </c>
      <c r="L702" s="18">
        <f t="shared" si="21"/>
        <v>1</v>
      </c>
      <c r="M702" s="25">
        <v>21.9</v>
      </c>
      <c r="N702" s="22">
        <v>21.9</v>
      </c>
      <c r="O702" s="22">
        <v>21.9</v>
      </c>
      <c r="P702" s="22">
        <v>21.9</v>
      </c>
      <c r="Q702" s="115">
        <v>1.39641189</v>
      </c>
      <c r="R702" s="115">
        <v>365.80751270000002</v>
      </c>
      <c r="S702" s="115">
        <v>7.2788861130000004</v>
      </c>
      <c r="T702" s="115">
        <v>0</v>
      </c>
      <c r="U702" s="115">
        <v>4.75</v>
      </c>
      <c r="V702" s="111">
        <v>0.28077000400000002</v>
      </c>
      <c r="W702" s="115">
        <v>1</v>
      </c>
      <c r="X702" s="18">
        <v>481.2</v>
      </c>
      <c r="Y702" s="90">
        <v>4.5511221945137154E-2</v>
      </c>
      <c r="Z702" s="121">
        <v>3.8173406537095156E-3</v>
      </c>
      <c r="AA702" s="105" t="s">
        <v>589</v>
      </c>
      <c r="AB702" s="18"/>
      <c r="AC702" s="18"/>
      <c r="AD702" s="18"/>
      <c r="AE702" s="18"/>
      <c r="AF702" s="54"/>
      <c r="AG702" s="18"/>
      <c r="AH702" s="18"/>
      <c r="AI702" s="18">
        <v>4.2352258399999902</v>
      </c>
      <c r="AJ702" s="18">
        <v>45.782501220703097</v>
      </c>
      <c r="AK702" s="18">
        <v>51.676799774169901</v>
      </c>
      <c r="AL702" s="18"/>
      <c r="AM702" s="18"/>
      <c r="AN702" s="18"/>
      <c r="AO702" s="18"/>
      <c r="AP702" s="18"/>
      <c r="AQ702" s="18"/>
      <c r="AR702" s="18">
        <v>65</v>
      </c>
      <c r="AS702" s="18">
        <v>17.0243804534005</v>
      </c>
      <c r="AT702" s="18">
        <v>1476.7272</v>
      </c>
      <c r="AU702" s="18">
        <v>0.23790170189703799</v>
      </c>
      <c r="AV702" s="18">
        <v>1.5905793905258201</v>
      </c>
      <c r="AW702" s="18">
        <v>21.092218399047901</v>
      </c>
      <c r="AX702" s="18"/>
      <c r="AY702" s="18"/>
      <c r="AZ702" s="18"/>
      <c r="BA702" s="18" t="s">
        <v>443</v>
      </c>
      <c r="BB702" s="18"/>
      <c r="BC702" s="18"/>
      <c r="BD702" s="110" t="s">
        <v>68</v>
      </c>
      <c r="BE702" s="105" t="s">
        <v>1198</v>
      </c>
      <c r="BF702" s="105">
        <v>0.99998223399999997</v>
      </c>
      <c r="BG702" s="105">
        <v>1</v>
      </c>
      <c r="BH702" s="105">
        <v>0.95499999999999996</v>
      </c>
      <c r="BI702" s="15" t="s">
        <v>1389</v>
      </c>
      <c r="BJ702" s="15">
        <v>1</v>
      </c>
    </row>
    <row r="703" spans="1:62" x14ac:dyDescent="0.25">
      <c r="A703" s="114">
        <f t="shared" si="22"/>
        <v>1</v>
      </c>
      <c r="B703" s="3">
        <v>116.25</v>
      </c>
      <c r="C703" s="3">
        <v>-32.25</v>
      </c>
      <c r="D703" s="3">
        <v>65517</v>
      </c>
      <c r="E703" s="28" t="s">
        <v>522</v>
      </c>
      <c r="F703" s="11">
        <v>702</v>
      </c>
      <c r="G703" s="13"/>
      <c r="H703" s="18"/>
      <c r="I703" s="18"/>
      <c r="J703" s="18">
        <v>-32.299999999999997</v>
      </c>
      <c r="K703" s="18">
        <v>116.1</v>
      </c>
      <c r="L703" s="18">
        <f t="shared" si="21"/>
        <v>0</v>
      </c>
      <c r="M703" s="25">
        <v>145.5</v>
      </c>
      <c r="N703" s="22">
        <v>134</v>
      </c>
      <c r="O703" s="22">
        <v>157</v>
      </c>
      <c r="P703" s="22">
        <v>145.5</v>
      </c>
      <c r="Q703" s="115">
        <v>155.88358439999999</v>
      </c>
      <c r="R703" s="115">
        <v>877.32126740000001</v>
      </c>
      <c r="S703" s="115">
        <v>464.71544749999998</v>
      </c>
      <c r="T703" s="115">
        <v>0</v>
      </c>
      <c r="U703" s="115">
        <v>6</v>
      </c>
      <c r="V703" s="111">
        <v>0.45080000199999998</v>
      </c>
      <c r="W703" s="115">
        <v>0</v>
      </c>
      <c r="X703" s="18">
        <v>1147</v>
      </c>
      <c r="Y703" s="90">
        <v>0.12685265911072363</v>
      </c>
      <c r="Z703" s="121">
        <v>0.17768130129652082</v>
      </c>
      <c r="AA703" s="105" t="s">
        <v>758</v>
      </c>
      <c r="AB703" s="23"/>
      <c r="AC703" s="18"/>
      <c r="AD703" s="18"/>
      <c r="AE703" s="18"/>
      <c r="AF703" s="54" t="s">
        <v>422</v>
      </c>
      <c r="AG703" s="18"/>
      <c r="AH703" s="18"/>
      <c r="AI703" s="18">
        <v>0.410940999999997</v>
      </c>
      <c r="AJ703" s="18">
        <v>141.93600463867199</v>
      </c>
      <c r="AK703" s="18">
        <v>327.84002685546898</v>
      </c>
      <c r="AL703" s="18"/>
      <c r="AM703" s="18"/>
      <c r="AN703" s="18"/>
      <c r="AO703" s="18"/>
      <c r="AP703" s="18"/>
      <c r="AQ703" s="18"/>
      <c r="AR703" s="18">
        <v>114</v>
      </c>
      <c r="AS703" s="18">
        <v>17.400423173803599</v>
      </c>
      <c r="AT703" s="18">
        <v>1546</v>
      </c>
      <c r="AU703" s="18">
        <v>0.74191461836998696</v>
      </c>
      <c r="AV703" s="18">
        <v>1.04933202266693</v>
      </c>
      <c r="AW703" s="18">
        <v>14.0869092941284</v>
      </c>
      <c r="AX703" s="18"/>
      <c r="AY703" s="18"/>
      <c r="AZ703" s="18" t="s">
        <v>447</v>
      </c>
      <c r="BA703" s="18" t="s">
        <v>444</v>
      </c>
      <c r="BB703" s="18"/>
      <c r="BC703" s="18"/>
      <c r="BD703" s="110" t="s">
        <v>1178</v>
      </c>
      <c r="BE703" s="105" t="s">
        <v>1178</v>
      </c>
      <c r="BF703" s="105">
        <v>0.99510952600000002</v>
      </c>
      <c r="BG703" s="105">
        <v>1</v>
      </c>
      <c r="BH703" s="105">
        <v>0.98</v>
      </c>
      <c r="BI703" s="15" t="s">
        <v>1389</v>
      </c>
      <c r="BJ703" s="15">
        <v>0</v>
      </c>
    </row>
    <row r="704" spans="1:62" x14ac:dyDescent="0.25">
      <c r="A704" s="114">
        <f t="shared" si="22"/>
        <v>1</v>
      </c>
      <c r="B704" s="3">
        <v>116.75</v>
      </c>
      <c r="C704" s="3">
        <v>-32.25</v>
      </c>
      <c r="D704" s="3">
        <v>65518</v>
      </c>
      <c r="E704" s="28" t="s">
        <v>522</v>
      </c>
      <c r="F704" s="11">
        <v>703</v>
      </c>
      <c r="G704" s="13"/>
      <c r="H704" s="18"/>
      <c r="I704" s="18"/>
      <c r="J704" s="18">
        <v>-32.4</v>
      </c>
      <c r="K704" s="18">
        <v>116.8</v>
      </c>
      <c r="L704" s="18">
        <f t="shared" si="21"/>
        <v>0</v>
      </c>
      <c r="M704" s="25">
        <v>12.41</v>
      </c>
      <c r="N704" s="22">
        <v>0.82</v>
      </c>
      <c r="O704" s="22">
        <v>24</v>
      </c>
      <c r="P704" s="22">
        <v>12.41</v>
      </c>
      <c r="Q704" s="115">
        <v>22.854444019999999</v>
      </c>
      <c r="R704" s="115">
        <v>496.93450339999998</v>
      </c>
      <c r="S704" s="115">
        <v>95.386903129999993</v>
      </c>
      <c r="T704" s="115">
        <v>0</v>
      </c>
      <c r="U704" s="115">
        <v>5.5</v>
      </c>
      <c r="V704" s="111">
        <v>0.46802496900000001</v>
      </c>
      <c r="W704" s="115">
        <v>1</v>
      </c>
      <c r="X704" s="18">
        <v>490</v>
      </c>
      <c r="Y704" s="90">
        <v>2.5326530612244897E-2</v>
      </c>
      <c r="Z704" s="121">
        <v>4.5990857668996292E-2</v>
      </c>
      <c r="AA704" s="105" t="s">
        <v>758</v>
      </c>
      <c r="AB704" s="23"/>
      <c r="AC704" s="18"/>
      <c r="AD704" s="18"/>
      <c r="AE704" s="18"/>
      <c r="AF704" s="54" t="s">
        <v>114</v>
      </c>
      <c r="AG704" s="18"/>
      <c r="AH704" s="18"/>
      <c r="AI704" s="18">
        <v>0.166766</v>
      </c>
      <c r="AJ704" s="18">
        <v>141.93600463867199</v>
      </c>
      <c r="AK704" s="18">
        <v>506.81997680664102</v>
      </c>
      <c r="AL704" s="18"/>
      <c r="AM704" s="18"/>
      <c r="AN704" s="18"/>
      <c r="AO704" s="18"/>
      <c r="AP704" s="18"/>
      <c r="AQ704" s="18"/>
      <c r="AR704" s="18">
        <v>102</v>
      </c>
      <c r="AS704" s="18">
        <v>17.145408060453398</v>
      </c>
      <c r="AT704" s="18">
        <v>1468</v>
      </c>
      <c r="AU704" s="18">
        <v>0.33378746594005498</v>
      </c>
      <c r="AV704" s="18">
        <v>1.57543396949768</v>
      </c>
      <c r="AW704" s="18">
        <v>23.763658523559599</v>
      </c>
      <c r="AX704" s="18"/>
      <c r="AY704" s="18"/>
      <c r="AZ704" s="18" t="s">
        <v>447</v>
      </c>
      <c r="BA704" s="18" t="s">
        <v>442</v>
      </c>
      <c r="BB704" s="18"/>
      <c r="BC704" s="18"/>
      <c r="BD704" s="110" t="s">
        <v>1178</v>
      </c>
      <c r="BE704" s="105" t="s">
        <v>1178</v>
      </c>
      <c r="BF704" s="105">
        <v>1</v>
      </c>
      <c r="BG704" s="105">
        <v>1</v>
      </c>
      <c r="BH704" s="105">
        <v>0.97</v>
      </c>
      <c r="BI704" s="15" t="s">
        <v>1389</v>
      </c>
      <c r="BJ704" s="15">
        <v>1</v>
      </c>
    </row>
    <row r="705" spans="1:62" x14ac:dyDescent="0.25">
      <c r="A705" s="114">
        <f t="shared" si="22"/>
        <v>1</v>
      </c>
      <c r="B705" s="3">
        <v>117.25</v>
      </c>
      <c r="C705" s="3">
        <v>-32.25</v>
      </c>
      <c r="D705" s="3">
        <v>65519</v>
      </c>
      <c r="E705" s="28" t="s">
        <v>520</v>
      </c>
      <c r="F705" s="11">
        <v>704</v>
      </c>
      <c r="G705" s="13" t="s">
        <v>1055</v>
      </c>
      <c r="H705" s="18"/>
      <c r="I705" s="18"/>
      <c r="J705" s="24">
        <v>-32.15</v>
      </c>
      <c r="K705" s="24">
        <v>117.1</v>
      </c>
      <c r="L705" s="18">
        <f t="shared" si="21"/>
        <v>0</v>
      </c>
      <c r="M705" s="25">
        <v>21.8</v>
      </c>
      <c r="N705" s="22">
        <v>0.5</v>
      </c>
      <c r="O705" s="22">
        <v>65</v>
      </c>
      <c r="P705" s="11">
        <v>15</v>
      </c>
      <c r="Q705" s="115">
        <v>5.2753193659999997</v>
      </c>
      <c r="R705" s="115">
        <v>395.40420979999999</v>
      </c>
      <c r="S705" s="115">
        <v>30.591984409999998</v>
      </c>
      <c r="T705" s="115">
        <v>0</v>
      </c>
      <c r="U705" s="115">
        <v>5</v>
      </c>
      <c r="V705" s="111">
        <v>0.46319997299999999</v>
      </c>
      <c r="W705" s="115">
        <v>1</v>
      </c>
      <c r="X705" s="18"/>
      <c r="Y705" s="90" t="e">
        <v>#DIV/0!</v>
      </c>
      <c r="Z705" s="121">
        <v>1.3341586242734274E-2</v>
      </c>
      <c r="AA705" s="105" t="s">
        <v>697</v>
      </c>
      <c r="AB705" s="24"/>
      <c r="AC705" s="18"/>
      <c r="AD705" s="18"/>
      <c r="AE705" s="18"/>
      <c r="AF705" s="57"/>
      <c r="AG705" s="18"/>
      <c r="AH705" s="18"/>
      <c r="AI705" s="18"/>
      <c r="AJ705" s="18"/>
      <c r="AK705" s="18"/>
      <c r="AL705" s="18"/>
      <c r="AM705" s="18"/>
      <c r="AN705" s="18"/>
      <c r="AO705" s="18"/>
      <c r="AP705" s="18"/>
      <c r="AQ705" s="18"/>
      <c r="AR705" s="18"/>
      <c r="AS705" s="18"/>
      <c r="AT705" s="18"/>
      <c r="AU705" s="18"/>
      <c r="AV705" s="18"/>
      <c r="AW705" s="18"/>
      <c r="AX705" s="18"/>
      <c r="AY705" s="18"/>
      <c r="AZ705" s="18"/>
      <c r="BA705" s="18"/>
      <c r="BB705" s="18"/>
      <c r="BC705" s="18"/>
      <c r="BD705" s="110" t="s">
        <v>1178</v>
      </c>
      <c r="BE705" s="105" t="s">
        <v>1178</v>
      </c>
      <c r="BF705" s="105">
        <v>1</v>
      </c>
      <c r="BG705" s="105">
        <v>1</v>
      </c>
      <c r="BH705" s="105">
        <v>0.96</v>
      </c>
      <c r="BI705" s="15" t="s">
        <v>1389</v>
      </c>
      <c r="BJ705" s="15">
        <v>1</v>
      </c>
    </row>
    <row r="706" spans="1:62" x14ac:dyDescent="0.25">
      <c r="A706" s="114">
        <f t="shared" si="22"/>
        <v>1</v>
      </c>
      <c r="B706" s="3">
        <v>117.75</v>
      </c>
      <c r="C706" s="3">
        <v>-32.25</v>
      </c>
      <c r="D706" s="3">
        <v>65520</v>
      </c>
      <c r="E706" s="28" t="s">
        <v>520</v>
      </c>
      <c r="F706" s="11">
        <v>705</v>
      </c>
      <c r="G706" s="13" t="s">
        <v>1061</v>
      </c>
      <c r="H706" s="18"/>
      <c r="I706" s="18"/>
      <c r="J706" s="24">
        <v>-32.44</v>
      </c>
      <c r="K706" s="24">
        <v>117.56</v>
      </c>
      <c r="L706" s="18">
        <f t="shared" si="21"/>
        <v>1</v>
      </c>
      <c r="M706" s="25">
        <v>25</v>
      </c>
      <c r="N706" s="22">
        <v>15</v>
      </c>
      <c r="O706" s="22">
        <v>45</v>
      </c>
      <c r="P706" s="22">
        <v>15</v>
      </c>
      <c r="Q706" s="115">
        <v>1.9213823400000001</v>
      </c>
      <c r="R706" s="115">
        <v>352.16848570000002</v>
      </c>
      <c r="S706" s="115">
        <v>11.828227650000001</v>
      </c>
      <c r="T706" s="115">
        <v>0</v>
      </c>
      <c r="U706" s="115">
        <v>5.25</v>
      </c>
      <c r="V706" s="111">
        <v>0.47526249300000001</v>
      </c>
      <c r="W706" s="115">
        <v>1</v>
      </c>
      <c r="X706" s="18"/>
      <c r="Y706" s="90" t="e">
        <v>#DIV/0!</v>
      </c>
      <c r="Z706" s="121">
        <v>5.4558610941880942E-3</v>
      </c>
      <c r="AA706" s="105" t="s">
        <v>697</v>
      </c>
      <c r="AB706" s="24"/>
      <c r="AC706" s="18"/>
      <c r="AD706" s="18"/>
      <c r="AE706" s="18"/>
      <c r="AF706" s="57"/>
      <c r="AG706" s="18"/>
      <c r="AH706" s="18"/>
      <c r="AI706" s="18"/>
      <c r="AJ706" s="18"/>
      <c r="AK706" s="18"/>
      <c r="AL706" s="18"/>
      <c r="AM706" s="18"/>
      <c r="AN706" s="18"/>
      <c r="AO706" s="18"/>
      <c r="AP706" s="18"/>
      <c r="AQ706" s="18"/>
      <c r="AR706" s="18"/>
      <c r="AS706" s="18"/>
      <c r="AT706" s="18"/>
      <c r="AU706" s="18"/>
      <c r="AV706" s="18"/>
      <c r="AW706" s="18"/>
      <c r="AX706" s="18"/>
      <c r="AY706" s="18"/>
      <c r="AZ706" s="18"/>
      <c r="BA706" s="18"/>
      <c r="BB706" s="18"/>
      <c r="BC706" s="18"/>
      <c r="BD706" s="110" t="s">
        <v>1178</v>
      </c>
      <c r="BE706" s="105" t="s">
        <v>1178</v>
      </c>
      <c r="BF706" s="105">
        <v>1</v>
      </c>
      <c r="BG706" s="105">
        <v>1</v>
      </c>
      <c r="BH706" s="105">
        <v>0.96499999999999997</v>
      </c>
      <c r="BI706" s="15" t="s">
        <v>1389</v>
      </c>
      <c r="BJ706" s="15">
        <v>1</v>
      </c>
    </row>
    <row r="707" spans="1:62" x14ac:dyDescent="0.25">
      <c r="A707" s="114">
        <f t="shared" si="22"/>
        <v>1</v>
      </c>
      <c r="B707" s="3">
        <v>18.25</v>
      </c>
      <c r="C707" s="3">
        <v>-32.75</v>
      </c>
      <c r="D707" s="3">
        <v>65624</v>
      </c>
      <c r="E707" s="28" t="s">
        <v>1266</v>
      </c>
      <c r="F707" s="11">
        <v>706</v>
      </c>
      <c r="G707" s="13" t="s">
        <v>1156</v>
      </c>
      <c r="H707" s="18" t="s">
        <v>68</v>
      </c>
      <c r="I707" s="107" t="s">
        <v>991</v>
      </c>
      <c r="J707" s="18">
        <v>-32.950000000000003</v>
      </c>
      <c r="K707" s="18">
        <v>18.12</v>
      </c>
      <c r="L707" s="18">
        <f t="shared" ref="L707:L770" si="23">IF(M707&gt;S707,1,0)</f>
        <v>0</v>
      </c>
      <c r="M707" s="18">
        <v>26</v>
      </c>
      <c r="N707" s="18">
        <v>17</v>
      </c>
      <c r="O707" s="18">
        <v>34</v>
      </c>
      <c r="P707" s="11">
        <v>26</v>
      </c>
      <c r="Q707" s="115">
        <v>11.844507200000001</v>
      </c>
      <c r="R707" s="115">
        <v>333.35890030000002</v>
      </c>
      <c r="S707" s="115">
        <v>38.38847166</v>
      </c>
      <c r="T707" s="115">
        <v>7.6642390000000005E-2</v>
      </c>
      <c r="U707" s="115">
        <v>6</v>
      </c>
      <c r="V707" s="111">
        <v>0.56594997599999997</v>
      </c>
      <c r="W707" s="115">
        <v>1</v>
      </c>
      <c r="X707" s="18">
        <v>256.14000469000001</v>
      </c>
      <c r="Y707" s="90">
        <v>0.10150698650711421</v>
      </c>
      <c r="Z707" s="116">
        <v>3.5530796349744702E-2</v>
      </c>
      <c r="AA707" s="105" t="s">
        <v>683</v>
      </c>
      <c r="AB707" s="18"/>
      <c r="AC707" s="18"/>
      <c r="AD707" s="18" t="s">
        <v>36</v>
      </c>
      <c r="AE707" s="18" t="s">
        <v>311</v>
      </c>
      <c r="AF707" s="54" t="s">
        <v>23</v>
      </c>
      <c r="AG707" s="18" t="s">
        <v>60</v>
      </c>
      <c r="AH707" s="18" t="s">
        <v>25</v>
      </c>
      <c r="AI707" s="18"/>
      <c r="AJ707" s="18"/>
      <c r="AK707" s="18"/>
      <c r="AL707" s="18">
        <v>4</v>
      </c>
      <c r="AM707" s="18" t="s">
        <v>309</v>
      </c>
      <c r="AN707" s="18" t="s">
        <v>310</v>
      </c>
      <c r="AO707" s="18"/>
      <c r="AP707" s="18"/>
      <c r="AQ707" s="18"/>
      <c r="AR707" s="18">
        <v>71.495998189000005</v>
      </c>
      <c r="AS707" s="18"/>
      <c r="AT707" s="18">
        <v>1469.4300252</v>
      </c>
      <c r="AU707" s="18">
        <v>0.17503829101999999</v>
      </c>
      <c r="AV707" s="18"/>
      <c r="AW707" s="18"/>
      <c r="AX707" s="18">
        <v>0.35843999585000003</v>
      </c>
      <c r="AY707" s="18" t="s">
        <v>87</v>
      </c>
      <c r="AZ707" s="18" t="s">
        <v>312</v>
      </c>
      <c r="BA707" s="18" t="s">
        <v>54</v>
      </c>
      <c r="BB707" s="18"/>
      <c r="BC707" s="18"/>
      <c r="BD707" s="110" t="s">
        <v>68</v>
      </c>
      <c r="BE707" s="105" t="s">
        <v>1198</v>
      </c>
      <c r="BF707" s="105">
        <v>0.74988702100000004</v>
      </c>
      <c r="BG707" s="105">
        <v>0.75</v>
      </c>
      <c r="BH707" s="105">
        <v>0.98</v>
      </c>
      <c r="BI707" s="15" t="s">
        <v>1389</v>
      </c>
      <c r="BJ707" s="15">
        <v>1</v>
      </c>
    </row>
    <row r="708" spans="1:62" ht="15" x14ac:dyDescent="0.35">
      <c r="A708" s="114">
        <f t="shared" si="22"/>
        <v>1</v>
      </c>
      <c r="B708" s="3">
        <v>25.75</v>
      </c>
      <c r="C708" s="3">
        <v>-32.75</v>
      </c>
      <c r="D708" s="3">
        <v>65639</v>
      </c>
      <c r="E708" s="28" t="s">
        <v>1266</v>
      </c>
      <c r="F708" s="11">
        <v>707</v>
      </c>
      <c r="G708" s="41" t="s">
        <v>1568</v>
      </c>
      <c r="H708" s="42" t="s">
        <v>68</v>
      </c>
      <c r="I708" s="42"/>
      <c r="J708" s="42">
        <v>-32.71</v>
      </c>
      <c r="K708" s="42">
        <v>25.98</v>
      </c>
      <c r="L708" s="18">
        <f t="shared" si="23"/>
        <v>0</v>
      </c>
      <c r="M708" s="18">
        <v>4.5</v>
      </c>
      <c r="N708" s="42">
        <v>3</v>
      </c>
      <c r="O708" s="42">
        <v>8</v>
      </c>
      <c r="P708" s="100">
        <v>4.5</v>
      </c>
      <c r="Q708" s="115">
        <v>1.6089711719999999</v>
      </c>
      <c r="R708" s="115">
        <v>501.08028059999998</v>
      </c>
      <c r="S708" s="115">
        <v>9.4589358390000005</v>
      </c>
      <c r="T708" s="115">
        <v>0</v>
      </c>
      <c r="U708" s="115">
        <v>4.75</v>
      </c>
      <c r="V708" s="111">
        <v>0.28077000400000002</v>
      </c>
      <c r="W708" s="115">
        <v>1</v>
      </c>
      <c r="X708" s="42">
        <v>527.19334284000001</v>
      </c>
      <c r="Y708" s="90">
        <v>8.5357678755168254E-3</v>
      </c>
      <c r="Z708" s="121">
        <v>3.211004772179274E-3</v>
      </c>
      <c r="AA708" s="105" t="s">
        <v>1500</v>
      </c>
      <c r="AB708" s="42"/>
      <c r="AC708" s="42"/>
      <c r="AD708" s="42" t="s">
        <v>73</v>
      </c>
      <c r="AE708" s="42" t="s">
        <v>75</v>
      </c>
      <c r="AF708" s="56" t="s">
        <v>23</v>
      </c>
      <c r="AG708" s="42" t="s">
        <v>34</v>
      </c>
      <c r="AH708" s="42" t="s">
        <v>25</v>
      </c>
      <c r="AI708" s="42"/>
      <c r="AJ708" s="42"/>
      <c r="AK708" s="42"/>
      <c r="AL708" s="42">
        <v>2</v>
      </c>
      <c r="AM708" s="42" t="s">
        <v>72</v>
      </c>
      <c r="AN708" s="42" t="s">
        <v>74</v>
      </c>
      <c r="AO708" s="42" t="s">
        <v>76</v>
      </c>
      <c r="AP708" s="42"/>
      <c r="AQ708" s="42"/>
      <c r="AR708" s="42">
        <v>85.156998078000001</v>
      </c>
      <c r="AS708" s="42"/>
      <c r="AT708" s="42">
        <v>1481.3166917000001</v>
      </c>
      <c r="AU708" s="42">
        <v>0.35730431774999999</v>
      </c>
      <c r="AV708" s="42"/>
      <c r="AW708" s="42"/>
      <c r="AX708" s="42">
        <v>0.43317721089</v>
      </c>
      <c r="AY708" s="42" t="s">
        <v>46</v>
      </c>
      <c r="AZ708" s="42" t="s">
        <v>77</v>
      </c>
      <c r="BA708" s="42" t="s">
        <v>54</v>
      </c>
      <c r="BB708" s="42"/>
      <c r="BC708" s="42"/>
      <c r="BD708" s="110" t="s">
        <v>68</v>
      </c>
      <c r="BE708" s="105" t="s">
        <v>1198</v>
      </c>
      <c r="BF708" s="105">
        <v>1</v>
      </c>
      <c r="BG708" s="105">
        <v>1</v>
      </c>
      <c r="BH708" s="105">
        <v>0.95499999999999996</v>
      </c>
      <c r="BI708" s="15" t="s">
        <v>1389</v>
      </c>
      <c r="BJ708" s="15">
        <v>1</v>
      </c>
    </row>
    <row r="709" spans="1:62" ht="15" x14ac:dyDescent="0.35">
      <c r="A709" s="114">
        <f t="shared" si="22"/>
        <v>1</v>
      </c>
      <c r="B709" s="3">
        <v>26.25</v>
      </c>
      <c r="C709" s="3">
        <v>-32.75</v>
      </c>
      <c r="D709" s="3">
        <v>65640</v>
      </c>
      <c r="E709" s="28" t="s">
        <v>523</v>
      </c>
      <c r="F709" s="11">
        <v>708</v>
      </c>
      <c r="G709" s="13" t="s">
        <v>1560</v>
      </c>
      <c r="H709" s="105" t="s">
        <v>1556</v>
      </c>
      <c r="I709" s="18" t="s">
        <v>1559</v>
      </c>
      <c r="J709" s="18">
        <v>-32.683333300000001</v>
      </c>
      <c r="K709" s="18">
        <v>26.0833333</v>
      </c>
      <c r="L709" s="18">
        <f t="shared" si="23"/>
        <v>0</v>
      </c>
      <c r="M709" s="18">
        <v>4.5</v>
      </c>
      <c r="N709" s="18">
        <v>4.5</v>
      </c>
      <c r="O709" s="18">
        <v>36.200000000000003</v>
      </c>
      <c r="P709" s="11">
        <v>6.7</v>
      </c>
      <c r="Q709" s="115">
        <v>5.6071258869999996</v>
      </c>
      <c r="R709" s="115">
        <v>516.4185301</v>
      </c>
      <c r="S709" s="115">
        <v>32.737231549999997</v>
      </c>
      <c r="T709" s="115">
        <v>0</v>
      </c>
      <c r="U709" s="115">
        <v>4.75</v>
      </c>
      <c r="V709" s="111">
        <v>0.30082500000000001</v>
      </c>
      <c r="W709" s="115">
        <v>1</v>
      </c>
      <c r="X709" s="18">
        <v>460</v>
      </c>
      <c r="Y709" s="90">
        <v>9.7826086956521747E-3</v>
      </c>
      <c r="Z709" s="116">
        <v>1.0857716291249025E-2</v>
      </c>
      <c r="AA709" s="105" t="s">
        <v>859</v>
      </c>
      <c r="AB709" s="18">
        <v>12</v>
      </c>
      <c r="AC709" s="18">
        <v>665</v>
      </c>
      <c r="AD709" s="18"/>
      <c r="AE709" s="18" t="s">
        <v>504</v>
      </c>
      <c r="AF709" s="54" t="s">
        <v>1561</v>
      </c>
      <c r="AG709" s="18" t="s">
        <v>849</v>
      </c>
      <c r="AH709" s="18"/>
      <c r="AI709" s="18">
        <v>3.5308980000000099</v>
      </c>
      <c r="AJ709" s="18">
        <v>35.230098724365199</v>
      </c>
      <c r="AK709" s="18">
        <v>469.19998168945301</v>
      </c>
      <c r="AL709" s="18"/>
      <c r="AM709" s="18"/>
      <c r="AN709" s="18"/>
      <c r="AO709" s="18"/>
      <c r="AP709" s="18"/>
      <c r="AQ709" s="18"/>
      <c r="AR709" s="18">
        <v>86</v>
      </c>
      <c r="AS709" s="18">
        <v>17.694022670025198</v>
      </c>
      <c r="AT709" s="18">
        <v>1342</v>
      </c>
      <c r="AU709" s="18">
        <v>0.34277198211624399</v>
      </c>
      <c r="AV709" s="18">
        <v>1.5058619976043699</v>
      </c>
      <c r="AW709" s="18">
        <v>22.103536605835</v>
      </c>
      <c r="AX709" s="18"/>
      <c r="AY709" s="18"/>
      <c r="AZ709" s="18"/>
      <c r="BA709" s="18"/>
      <c r="BB709" s="18"/>
      <c r="BC709" s="18"/>
      <c r="BD709" s="110" t="s">
        <v>68</v>
      </c>
      <c r="BE709" s="105" t="s">
        <v>1198</v>
      </c>
      <c r="BF709" s="105">
        <v>1</v>
      </c>
      <c r="BG709" s="105">
        <v>1</v>
      </c>
      <c r="BH709" s="105">
        <v>0.95499999999999996</v>
      </c>
      <c r="BI709" s="15" t="s">
        <v>1389</v>
      </c>
      <c r="BJ709" s="15">
        <v>1</v>
      </c>
    </row>
    <row r="710" spans="1:62" x14ac:dyDescent="0.25">
      <c r="A710" s="114">
        <f t="shared" si="22"/>
        <v>1</v>
      </c>
      <c r="B710" s="3">
        <v>116.25</v>
      </c>
      <c r="C710" s="3">
        <v>-32.75</v>
      </c>
      <c r="D710" s="3">
        <v>65647</v>
      </c>
      <c r="E710" s="28" t="s">
        <v>522</v>
      </c>
      <c r="F710" s="11">
        <v>709</v>
      </c>
      <c r="G710" s="13"/>
      <c r="H710" s="18"/>
      <c r="I710" s="18"/>
      <c r="J710" s="18">
        <v>-32.9</v>
      </c>
      <c r="K710" s="18">
        <v>116.3</v>
      </c>
      <c r="L710" s="18">
        <f t="shared" si="23"/>
        <v>0</v>
      </c>
      <c r="M710" s="25">
        <v>65.099999999999994</v>
      </c>
      <c r="N710" s="22">
        <v>24.2</v>
      </c>
      <c r="O710" s="22">
        <v>106</v>
      </c>
      <c r="P710" s="22">
        <v>65.099999999999994</v>
      </c>
      <c r="Q710" s="115">
        <v>169.58781490000001</v>
      </c>
      <c r="R710" s="115">
        <v>944.17428329999996</v>
      </c>
      <c r="S710" s="115">
        <v>522.23060109999994</v>
      </c>
      <c r="T710" s="115">
        <v>0</v>
      </c>
      <c r="U710" s="115">
        <v>5.75</v>
      </c>
      <c r="V710" s="111">
        <v>0.45093748</v>
      </c>
      <c r="W710" s="115">
        <v>0</v>
      </c>
      <c r="X710" s="18">
        <v>1100</v>
      </c>
      <c r="Y710" s="90">
        <v>5.9181818181818176E-2</v>
      </c>
      <c r="Z710" s="121">
        <v>0.17961494807699285</v>
      </c>
      <c r="AA710" s="105" t="s">
        <v>758</v>
      </c>
      <c r="AB710" s="23"/>
      <c r="AC710" s="18"/>
      <c r="AD710" s="18"/>
      <c r="AE710" s="18"/>
      <c r="AF710" s="54" t="s">
        <v>422</v>
      </c>
      <c r="AG710" s="18"/>
      <c r="AH710" s="18"/>
      <c r="AI710" s="18">
        <v>0.42989900000000197</v>
      </c>
      <c r="AJ710" s="18">
        <v>141.93600463867199</v>
      </c>
      <c r="AK710" s="18">
        <v>491.83999633789102</v>
      </c>
      <c r="AL710" s="18"/>
      <c r="AM710" s="18"/>
      <c r="AN710" s="18"/>
      <c r="AO710" s="18"/>
      <c r="AP710" s="18"/>
      <c r="AQ710" s="18"/>
      <c r="AR710" s="18">
        <v>123</v>
      </c>
      <c r="AS710" s="18">
        <v>16.335040302267</v>
      </c>
      <c r="AT710" s="18">
        <v>1470</v>
      </c>
      <c r="AU710" s="18">
        <v>0.74829931972789099</v>
      </c>
      <c r="AV710" s="18">
        <v>1.3652720451355</v>
      </c>
      <c r="AW710" s="18">
        <v>18.685504913330099</v>
      </c>
      <c r="AX710" s="18"/>
      <c r="AY710" s="18"/>
      <c r="AZ710" s="18" t="s">
        <v>447</v>
      </c>
      <c r="BA710" s="18" t="s">
        <v>444</v>
      </c>
      <c r="BB710" s="18"/>
      <c r="BC710" s="18"/>
      <c r="BD710" s="110" t="s">
        <v>1178</v>
      </c>
      <c r="BE710" s="105" t="s">
        <v>1178</v>
      </c>
      <c r="BF710" s="105">
        <v>0.993490612</v>
      </c>
      <c r="BG710" s="105">
        <v>1</v>
      </c>
      <c r="BH710" s="105">
        <v>0.97499999999999998</v>
      </c>
      <c r="BI710" s="15" t="s">
        <v>1389</v>
      </c>
      <c r="BJ710" s="15">
        <v>0</v>
      </c>
    </row>
    <row r="711" spans="1:62" x14ac:dyDescent="0.25">
      <c r="A711" s="114">
        <f t="shared" si="22"/>
        <v>1</v>
      </c>
      <c r="B711" s="3">
        <v>116.75</v>
      </c>
      <c r="C711" s="3">
        <v>-32.75</v>
      </c>
      <c r="D711" s="3">
        <v>65648</v>
      </c>
      <c r="E711" s="28" t="s">
        <v>522</v>
      </c>
      <c r="F711" s="11">
        <v>710</v>
      </c>
      <c r="G711" s="13"/>
      <c r="H711" s="18"/>
      <c r="I711" s="18"/>
      <c r="J711" s="18">
        <v>-32.799999999999997</v>
      </c>
      <c r="K711" s="18">
        <v>116.8</v>
      </c>
      <c r="L711" s="18">
        <f t="shared" si="23"/>
        <v>0</v>
      </c>
      <c r="M711" s="25">
        <v>13.95</v>
      </c>
      <c r="N711" s="22">
        <v>1.9</v>
      </c>
      <c r="O711" s="22">
        <v>26</v>
      </c>
      <c r="P711" s="22">
        <v>13.950000000000001</v>
      </c>
      <c r="Q711" s="115">
        <v>27.073665290000001</v>
      </c>
      <c r="R711" s="115">
        <v>531.61208539999996</v>
      </c>
      <c r="S711" s="115">
        <v>115.0274591</v>
      </c>
      <c r="T711" s="115">
        <v>0</v>
      </c>
      <c r="U711" s="115">
        <v>5.5</v>
      </c>
      <c r="V711" s="111">
        <v>0.47044998399999999</v>
      </c>
      <c r="W711" s="115">
        <v>1</v>
      </c>
      <c r="X711" s="18">
        <v>730</v>
      </c>
      <c r="Y711" s="90">
        <v>1.910958904109589E-2</v>
      </c>
      <c r="Z711" s="121">
        <v>5.0927482710398958E-2</v>
      </c>
      <c r="AA711" s="105" t="s">
        <v>758</v>
      </c>
      <c r="AB711" s="23"/>
      <c r="AC711" s="18"/>
      <c r="AD711" s="18"/>
      <c r="AE711" s="18"/>
      <c r="AF711" s="54" t="s">
        <v>114</v>
      </c>
      <c r="AG711" s="18"/>
      <c r="AH711" s="18"/>
      <c r="AI711" s="18">
        <v>0.13769099999999901</v>
      </c>
      <c r="AJ711" s="18">
        <v>141.93600463867199</v>
      </c>
      <c r="AK711" s="18">
        <v>527.5</v>
      </c>
      <c r="AL711" s="18"/>
      <c r="AM711" s="18"/>
      <c r="AN711" s="18"/>
      <c r="AO711" s="18"/>
      <c r="AP711" s="18"/>
      <c r="AQ711" s="18"/>
      <c r="AR711" s="18">
        <v>111</v>
      </c>
      <c r="AS711" s="18">
        <v>16.687214105793501</v>
      </c>
      <c r="AT711" s="18">
        <v>1434</v>
      </c>
      <c r="AU711" s="18">
        <v>0.50906555090655503</v>
      </c>
      <c r="AV711" s="18">
        <v>1.57504093647003</v>
      </c>
      <c r="AW711" s="18">
        <v>23.6832275390625</v>
      </c>
      <c r="AX711" s="18"/>
      <c r="AY711" s="18"/>
      <c r="AZ711" s="18" t="s">
        <v>447</v>
      </c>
      <c r="BA711" s="18" t="s">
        <v>442</v>
      </c>
      <c r="BB711" s="18"/>
      <c r="BC711" s="18"/>
      <c r="BD711" s="110" t="s">
        <v>1178</v>
      </c>
      <c r="BE711" s="105" t="s">
        <v>1178</v>
      </c>
      <c r="BF711" s="105">
        <v>1</v>
      </c>
      <c r="BG711" s="105">
        <v>1</v>
      </c>
      <c r="BH711" s="105">
        <v>0.97</v>
      </c>
      <c r="BI711" s="15" t="s">
        <v>1389</v>
      </c>
      <c r="BJ711" s="15">
        <v>1</v>
      </c>
    </row>
    <row r="712" spans="1:62" x14ac:dyDescent="0.25">
      <c r="A712" s="114">
        <f t="shared" si="22"/>
        <v>1</v>
      </c>
      <c r="B712" s="3">
        <v>117.25</v>
      </c>
      <c r="C712" s="3">
        <v>-32.75</v>
      </c>
      <c r="D712" s="3">
        <v>65649</v>
      </c>
      <c r="E712" s="28" t="s">
        <v>523</v>
      </c>
      <c r="F712" s="11">
        <v>711</v>
      </c>
      <c r="G712" s="13"/>
      <c r="H712" s="18"/>
      <c r="I712" s="18" t="s">
        <v>479</v>
      </c>
      <c r="J712" s="18">
        <v>-32.833300000000001</v>
      </c>
      <c r="K712" s="18">
        <v>117.1833</v>
      </c>
      <c r="L712" s="18">
        <f t="shared" si="23"/>
        <v>0</v>
      </c>
      <c r="M712" s="18">
        <v>0.7</v>
      </c>
      <c r="N712" s="18">
        <v>0.4</v>
      </c>
      <c r="O712" s="18">
        <v>1</v>
      </c>
      <c r="P712" s="18">
        <v>0.7</v>
      </c>
      <c r="Q712" s="115">
        <v>8.5670442799999993</v>
      </c>
      <c r="R712" s="115">
        <v>424.03511170000002</v>
      </c>
      <c r="S712" s="115">
        <v>44.51602484</v>
      </c>
      <c r="T712" s="115">
        <v>0</v>
      </c>
      <c r="U712" s="115">
        <v>5</v>
      </c>
      <c r="V712" s="111">
        <v>0.46079999199999999</v>
      </c>
      <c r="W712" s="115">
        <v>1</v>
      </c>
      <c r="X712" s="18">
        <v>409</v>
      </c>
      <c r="Y712" s="90">
        <v>1.7114914425427872E-3</v>
      </c>
      <c r="Z712" s="116">
        <v>2.020362003665107E-2</v>
      </c>
      <c r="AA712" s="105" t="s">
        <v>635</v>
      </c>
      <c r="AB712" s="18">
        <v>2</v>
      </c>
      <c r="AC712" s="18"/>
      <c r="AD712" s="18"/>
      <c r="AE712" s="18" t="s">
        <v>514</v>
      </c>
      <c r="AF712" s="54" t="s">
        <v>23</v>
      </c>
      <c r="AG712" s="18"/>
      <c r="AH712" s="18"/>
      <c r="AI712" s="18"/>
      <c r="AJ712" s="18"/>
      <c r="AK712" s="18"/>
      <c r="AL712" s="18"/>
      <c r="AM712" s="18"/>
      <c r="AN712" s="18"/>
      <c r="AO712" s="18"/>
      <c r="AP712" s="18">
        <v>339</v>
      </c>
      <c r="AQ712" s="18">
        <v>494</v>
      </c>
      <c r="AR712" s="18"/>
      <c r="AS712" s="18"/>
      <c r="AT712" s="18"/>
      <c r="AU712" s="18"/>
      <c r="AV712" s="18"/>
      <c r="AW712" s="18"/>
      <c r="AX712" s="18"/>
      <c r="AY712" s="18"/>
      <c r="AZ712" s="18"/>
      <c r="BA712" s="18"/>
      <c r="BB712" s="18"/>
      <c r="BC712" s="18"/>
      <c r="BD712" s="110" t="s">
        <v>1178</v>
      </c>
      <c r="BE712" s="105" t="s">
        <v>1178</v>
      </c>
      <c r="BF712" s="105">
        <v>0.999956807</v>
      </c>
      <c r="BG712" s="105">
        <v>1</v>
      </c>
      <c r="BH712" s="105">
        <v>0.96</v>
      </c>
      <c r="BI712" s="15" t="s">
        <v>1389</v>
      </c>
      <c r="BJ712" s="15">
        <v>1</v>
      </c>
    </row>
    <row r="713" spans="1:62" x14ac:dyDescent="0.25">
      <c r="A713" s="114">
        <f t="shared" si="22"/>
        <v>1</v>
      </c>
      <c r="B713" s="3">
        <v>117.75</v>
      </c>
      <c r="C713" s="3">
        <v>-32.75</v>
      </c>
      <c r="D713" s="3">
        <v>65650</v>
      </c>
      <c r="E713" s="28" t="s">
        <v>522</v>
      </c>
      <c r="F713" s="11">
        <v>712</v>
      </c>
      <c r="G713" s="13"/>
      <c r="H713" s="18"/>
      <c r="I713" s="18"/>
      <c r="J713" s="18">
        <v>-32.9</v>
      </c>
      <c r="K713" s="18">
        <v>117.6</v>
      </c>
      <c r="L713" s="18">
        <f t="shared" si="23"/>
        <v>1</v>
      </c>
      <c r="M713" s="18">
        <v>19</v>
      </c>
      <c r="N713" s="18"/>
      <c r="O713" s="18"/>
      <c r="P713" s="11">
        <v>19</v>
      </c>
      <c r="Q713" s="115">
        <v>2.8337523999999998</v>
      </c>
      <c r="R713" s="115">
        <v>361.58029420000003</v>
      </c>
      <c r="S713" s="115">
        <v>15.17110973</v>
      </c>
      <c r="T713" s="115">
        <v>0</v>
      </c>
      <c r="U713" s="115">
        <v>5.5</v>
      </c>
      <c r="V713" s="111">
        <v>0.46802496900000001</v>
      </c>
      <c r="W713" s="115">
        <v>1</v>
      </c>
      <c r="X713" s="18">
        <v>410</v>
      </c>
      <c r="Y713" s="90">
        <v>4.6341463414634146E-2</v>
      </c>
      <c r="Z713" s="121">
        <v>7.8371317403462606E-3</v>
      </c>
      <c r="AA713" s="105" t="s">
        <v>733</v>
      </c>
      <c r="AB713" s="18"/>
      <c r="AC713" s="18"/>
      <c r="AD713" s="18"/>
      <c r="AE713" s="18"/>
      <c r="AF713" s="54" t="s">
        <v>43</v>
      </c>
      <c r="AG713" s="18"/>
      <c r="AH713" s="18"/>
      <c r="AI713" s="18">
        <v>0.14317300000000099</v>
      </c>
      <c r="AJ713" s="18">
        <v>20.722700119018601</v>
      </c>
      <c r="AK713" s="18">
        <v>524.64001464843795</v>
      </c>
      <c r="AL713" s="18"/>
      <c r="AM713" s="18"/>
      <c r="AN713" s="18"/>
      <c r="AO713" s="18"/>
      <c r="AP713" s="18"/>
      <c r="AQ713" s="18"/>
      <c r="AR713" s="18">
        <v>102</v>
      </c>
      <c r="AS713" s="18">
        <v>16.729559193954699</v>
      </c>
      <c r="AT713" s="18">
        <v>1331</v>
      </c>
      <c r="AU713" s="18">
        <v>1.4274981217130001E-2</v>
      </c>
      <c r="AV713" s="18">
        <v>1.6203080415725699</v>
      </c>
      <c r="AW713" s="18">
        <v>29.469039916992202</v>
      </c>
      <c r="AX713" s="18"/>
      <c r="AY713" s="18"/>
      <c r="AZ713" s="18" t="s">
        <v>447</v>
      </c>
      <c r="BA713" s="18" t="s">
        <v>442</v>
      </c>
      <c r="BB713" s="18"/>
      <c r="BC713" s="18"/>
      <c r="BD713" s="110" t="s">
        <v>1178</v>
      </c>
      <c r="BE713" s="105" t="s">
        <v>1178</v>
      </c>
      <c r="BF713" s="105">
        <v>0.999660365</v>
      </c>
      <c r="BG713" s="105">
        <v>1</v>
      </c>
      <c r="BH713" s="105">
        <v>0.97</v>
      </c>
      <c r="BI713" s="15" t="s">
        <v>1389</v>
      </c>
      <c r="BJ713" s="15">
        <v>1</v>
      </c>
    </row>
    <row r="714" spans="1:62" x14ac:dyDescent="0.25">
      <c r="A714" s="114">
        <f t="shared" si="22"/>
        <v>1</v>
      </c>
      <c r="B714" s="3">
        <v>121.75</v>
      </c>
      <c r="C714" s="3">
        <v>-32.75</v>
      </c>
      <c r="D714" s="3">
        <v>65658</v>
      </c>
      <c r="E714" s="28" t="s">
        <v>522</v>
      </c>
      <c r="F714" s="11">
        <v>713</v>
      </c>
      <c r="G714" s="13" t="s">
        <v>1061</v>
      </c>
      <c r="H714" s="18"/>
      <c r="I714" s="18"/>
      <c r="J714" s="18">
        <v>-32.9</v>
      </c>
      <c r="K714" s="18">
        <v>121.6</v>
      </c>
      <c r="L714" s="18">
        <f t="shared" si="23"/>
        <v>1</v>
      </c>
      <c r="M714" s="25">
        <v>13.666666666666666</v>
      </c>
      <c r="N714" s="22">
        <v>12</v>
      </c>
      <c r="O714" s="22">
        <v>15</v>
      </c>
      <c r="P714" s="22">
        <v>14</v>
      </c>
      <c r="Q714" s="115">
        <v>2.0844049899999999</v>
      </c>
      <c r="R714" s="115">
        <v>367.09653020000002</v>
      </c>
      <c r="S714" s="115">
        <v>10.160964099999999</v>
      </c>
      <c r="T714" s="115">
        <v>0</v>
      </c>
      <c r="U714" s="115">
        <v>5.25</v>
      </c>
      <c r="V714" s="111">
        <v>0.45354998099999999</v>
      </c>
      <c r="W714" s="115">
        <v>1</v>
      </c>
      <c r="X714" s="18">
        <v>390</v>
      </c>
      <c r="Y714" s="90">
        <v>3.5042735042735043E-2</v>
      </c>
      <c r="Z714" s="121">
        <v>5.6780841500898623E-3</v>
      </c>
      <c r="AA714" s="105" t="s">
        <v>618</v>
      </c>
      <c r="AB714" s="18"/>
      <c r="AC714" s="18"/>
      <c r="AD714" s="18"/>
      <c r="AE714" s="18"/>
      <c r="AF714" s="54" t="s">
        <v>422</v>
      </c>
      <c r="AG714" s="18"/>
      <c r="AH714" s="18"/>
      <c r="AI714" s="18">
        <v>0.31024299999999999</v>
      </c>
      <c r="AJ714" s="18">
        <v>48.271800994873097</v>
      </c>
      <c r="AK714" s="18">
        <v>268.19998168945301</v>
      </c>
      <c r="AL714" s="18"/>
      <c r="AM714" s="18"/>
      <c r="AN714" s="18"/>
      <c r="AO714" s="18"/>
      <c r="AP714" s="18"/>
      <c r="AQ714" s="18"/>
      <c r="AR714" s="18">
        <v>100</v>
      </c>
      <c r="AS714" s="18">
        <v>16.938657430730501</v>
      </c>
      <c r="AT714" s="18">
        <v>1462</v>
      </c>
      <c r="AU714" s="18">
        <v>0.26675786593707301</v>
      </c>
      <c r="AV714" s="18">
        <v>1.5909339189529399</v>
      </c>
      <c r="AW714" s="18">
        <v>26.306821823120099</v>
      </c>
      <c r="AX714" s="18"/>
      <c r="AY714" s="18"/>
      <c r="AZ714" s="18" t="s">
        <v>447</v>
      </c>
      <c r="BA714" s="18" t="s">
        <v>442</v>
      </c>
      <c r="BB714" s="18"/>
      <c r="BC714" s="18"/>
      <c r="BD714" s="110" t="s">
        <v>1178</v>
      </c>
      <c r="BE714" s="105" t="s">
        <v>1178</v>
      </c>
      <c r="BF714" s="105">
        <v>0.99733271599999995</v>
      </c>
      <c r="BG714" s="105">
        <v>1</v>
      </c>
      <c r="BH714" s="105">
        <v>0.96499999999999997</v>
      </c>
      <c r="BI714" s="15" t="s">
        <v>1389</v>
      </c>
      <c r="BJ714" s="15">
        <v>1</v>
      </c>
    </row>
    <row r="715" spans="1:62" x14ac:dyDescent="0.25">
      <c r="A715" s="114">
        <f t="shared" si="22"/>
        <v>1</v>
      </c>
      <c r="B715" s="3">
        <v>134.25</v>
      </c>
      <c r="C715" s="3">
        <v>-32.75</v>
      </c>
      <c r="D715" s="3">
        <v>65669</v>
      </c>
      <c r="E715" s="28" t="s">
        <v>520</v>
      </c>
      <c r="F715" s="11">
        <v>714</v>
      </c>
      <c r="G715" s="13"/>
      <c r="H715" s="18"/>
      <c r="I715" s="18"/>
      <c r="J715" s="24">
        <v>-32.85521</v>
      </c>
      <c r="K715" s="24">
        <v>134.28428</v>
      </c>
      <c r="L715" s="18">
        <f t="shared" si="23"/>
        <v>0</v>
      </c>
      <c r="M715" s="18">
        <v>11</v>
      </c>
      <c r="N715" s="22"/>
      <c r="O715" s="22"/>
      <c r="P715" s="11">
        <v>11</v>
      </c>
      <c r="Q715" s="115">
        <v>4.0163965309999998</v>
      </c>
      <c r="R715" s="115">
        <v>343.90154539999997</v>
      </c>
      <c r="S715" s="115">
        <v>19.783304300000001</v>
      </c>
      <c r="T715" s="115">
        <v>0.77676797399999997</v>
      </c>
      <c r="U715" s="115">
        <v>6.5</v>
      </c>
      <c r="V715" s="111">
        <v>0.48014998399999997</v>
      </c>
      <c r="W715" s="115">
        <v>1</v>
      </c>
      <c r="X715" s="18"/>
      <c r="Y715" s="90" t="e">
        <v>#DIV/0!</v>
      </c>
      <c r="Z715" s="121">
        <v>1.167891387868061E-2</v>
      </c>
      <c r="AA715" s="105" t="s">
        <v>697</v>
      </c>
      <c r="AB715" s="24"/>
      <c r="AC715" s="18"/>
      <c r="AD715" s="18"/>
      <c r="AE715" s="18"/>
      <c r="AF715" s="57"/>
      <c r="AG715" s="18"/>
      <c r="AH715" s="18"/>
      <c r="AI715" s="18"/>
      <c r="AJ715" s="18"/>
      <c r="AK715" s="18"/>
      <c r="AL715" s="18"/>
      <c r="AM715" s="18"/>
      <c r="AN715" s="18"/>
      <c r="AO715" s="18"/>
      <c r="AP715" s="18"/>
      <c r="AQ715" s="18"/>
      <c r="AR715" s="18"/>
      <c r="AS715" s="18"/>
      <c r="AT715" s="18"/>
      <c r="AU715" s="18"/>
      <c r="AV715" s="18"/>
      <c r="AW715" s="18"/>
      <c r="AX715" s="18"/>
      <c r="AY715" s="18"/>
      <c r="AZ715" s="18"/>
      <c r="BA715" s="18"/>
      <c r="BB715" s="18"/>
      <c r="BC715" s="18"/>
      <c r="BD715" s="110" t="s">
        <v>1178</v>
      </c>
      <c r="BE715" s="105" t="s">
        <v>1178</v>
      </c>
      <c r="BF715" s="105">
        <v>0.670000017</v>
      </c>
      <c r="BG715" s="105">
        <v>0.67</v>
      </c>
      <c r="BH715" s="105">
        <v>0.99</v>
      </c>
      <c r="BI715" s="15" t="s">
        <v>1389</v>
      </c>
      <c r="BJ715" s="15">
        <v>1</v>
      </c>
    </row>
    <row r="716" spans="1:62" x14ac:dyDescent="0.25">
      <c r="A716" s="114">
        <f t="shared" si="22"/>
        <v>1</v>
      </c>
      <c r="B716" s="3">
        <v>151.75</v>
      </c>
      <c r="C716" s="3">
        <v>-32.75</v>
      </c>
      <c r="D716" s="3">
        <v>65704</v>
      </c>
      <c r="E716" s="28" t="s">
        <v>520</v>
      </c>
      <c r="F716" s="11">
        <v>715</v>
      </c>
      <c r="G716" s="13" t="s">
        <v>1066</v>
      </c>
      <c r="H716" s="18"/>
      <c r="I716" s="18"/>
      <c r="J716" s="24">
        <v>-32.82</v>
      </c>
      <c r="K716" s="24">
        <v>151.74</v>
      </c>
      <c r="L716" s="18">
        <f t="shared" si="23"/>
        <v>0</v>
      </c>
      <c r="M716" s="25">
        <v>361.64</v>
      </c>
      <c r="N716" s="22">
        <v>202</v>
      </c>
      <c r="O716" s="22">
        <v>527</v>
      </c>
      <c r="P716" s="11">
        <v>327.60000000000002</v>
      </c>
      <c r="Q716" s="115">
        <v>201.61044749999999</v>
      </c>
      <c r="R716" s="115">
        <v>1087.5544520000001</v>
      </c>
      <c r="S716" s="115">
        <v>425.41006279999999</v>
      </c>
      <c r="T716" s="115">
        <v>0</v>
      </c>
      <c r="U716" s="115">
        <v>5.25</v>
      </c>
      <c r="V716" s="111">
        <v>0.71796000000000004</v>
      </c>
      <c r="W716" s="115">
        <v>0</v>
      </c>
      <c r="X716" s="18"/>
      <c r="Y716" s="90" t="e">
        <v>#DIV/0!</v>
      </c>
      <c r="Z716" s="121">
        <v>0.18537963509371713</v>
      </c>
      <c r="AA716" s="105" t="s">
        <v>697</v>
      </c>
      <c r="AB716" s="24"/>
      <c r="AC716" s="18"/>
      <c r="AD716" s="18"/>
      <c r="AE716" s="18"/>
      <c r="AF716" s="57"/>
      <c r="AG716" s="18"/>
      <c r="AH716" s="18"/>
      <c r="AI716" s="18"/>
      <c r="AJ716" s="18"/>
      <c r="AK716" s="18"/>
      <c r="AL716" s="18"/>
      <c r="AM716" s="18"/>
      <c r="AN716" s="18"/>
      <c r="AO716" s="18"/>
      <c r="AP716" s="18"/>
      <c r="AQ716" s="18"/>
      <c r="AR716" s="18"/>
      <c r="AS716" s="18"/>
      <c r="AT716" s="18"/>
      <c r="AU716" s="18"/>
      <c r="AV716" s="18"/>
      <c r="AW716" s="18"/>
      <c r="AX716" s="18"/>
      <c r="AY716" s="18"/>
      <c r="AZ716" s="18"/>
      <c r="BA716" s="18"/>
      <c r="BB716" s="18"/>
      <c r="BC716" s="18"/>
      <c r="BD716" s="110" t="s">
        <v>1178</v>
      </c>
      <c r="BE716" s="105" t="s">
        <v>1178</v>
      </c>
      <c r="BF716" s="105">
        <v>0.73996388400000002</v>
      </c>
      <c r="BG716" s="105">
        <v>0.75</v>
      </c>
      <c r="BH716" s="105">
        <v>0.96499999999999997</v>
      </c>
      <c r="BI716" s="15" t="s">
        <v>1389</v>
      </c>
      <c r="BJ716" s="15">
        <v>0</v>
      </c>
    </row>
    <row r="717" spans="1:62" x14ac:dyDescent="0.25">
      <c r="A717" s="114">
        <f t="shared" si="22"/>
        <v>1</v>
      </c>
      <c r="B717" s="3">
        <v>-66.75</v>
      </c>
      <c r="C717" s="3">
        <v>-33.25</v>
      </c>
      <c r="D717" s="3">
        <v>65716</v>
      </c>
      <c r="E717" s="168" t="s">
        <v>522</v>
      </c>
      <c r="F717" s="11">
        <v>716</v>
      </c>
      <c r="G717" s="13" t="s">
        <v>1157</v>
      </c>
      <c r="H717" s="13" t="s">
        <v>1018</v>
      </c>
      <c r="I717" s="13" t="s">
        <v>1020</v>
      </c>
      <c r="J717" s="31">
        <v>-33.439</v>
      </c>
      <c r="K717" s="31">
        <v>-66.537999999999997</v>
      </c>
      <c r="L717" s="18">
        <f t="shared" si="23"/>
        <v>0</v>
      </c>
      <c r="M717" s="13">
        <v>0.02</v>
      </c>
      <c r="N717" s="13"/>
      <c r="O717" s="13"/>
      <c r="P717" s="13">
        <v>0.02</v>
      </c>
      <c r="Q717" s="154">
        <v>13.142366600000001</v>
      </c>
      <c r="R717" s="154">
        <v>713.58834090000005</v>
      </c>
      <c r="S717" s="154">
        <v>26.296292309999998</v>
      </c>
      <c r="T717" s="154">
        <v>0</v>
      </c>
      <c r="U717" s="154">
        <v>6</v>
      </c>
      <c r="V717" s="155">
        <v>0.83789998300000001</v>
      </c>
      <c r="W717" s="154">
        <v>1</v>
      </c>
      <c r="X717" s="13">
        <v>447</v>
      </c>
      <c r="Y717" s="94">
        <v>4.4742729306487698E-5</v>
      </c>
      <c r="Z717" s="127">
        <v>1.8417294467960373E-2</v>
      </c>
      <c r="AA717" s="27" t="s">
        <v>1017</v>
      </c>
      <c r="AB717" s="13"/>
      <c r="AC717" s="13" t="s">
        <v>1022</v>
      </c>
      <c r="AD717" s="13" t="s">
        <v>1021</v>
      </c>
      <c r="AE717" s="13"/>
      <c r="AF717" s="55" t="s">
        <v>528</v>
      </c>
      <c r="AG717" s="13"/>
      <c r="AH717" s="13"/>
      <c r="AI717" s="13">
        <v>0.81461100000001196</v>
      </c>
      <c r="AJ717" s="13">
        <v>18.7593994140625</v>
      </c>
      <c r="AK717" s="13">
        <v>111.300003051758</v>
      </c>
      <c r="AL717" s="13"/>
      <c r="AM717" s="13"/>
      <c r="AN717" s="13"/>
      <c r="AO717" s="13"/>
      <c r="AP717" s="13"/>
      <c r="AQ717" s="13"/>
      <c r="AR717" s="13">
        <v>68</v>
      </c>
      <c r="AS717" s="13">
        <v>18.161506297229199</v>
      </c>
      <c r="AT717" s="13">
        <v>1476</v>
      </c>
      <c r="AU717" s="13">
        <v>0.30284552845528501</v>
      </c>
      <c r="AV717" s="13">
        <v>1.5329219102859499</v>
      </c>
      <c r="AW717" s="13">
        <v>22.915851593017599</v>
      </c>
      <c r="AX717" s="13"/>
      <c r="AY717" s="13"/>
      <c r="AZ717" s="13" t="s">
        <v>436</v>
      </c>
      <c r="BA717" s="13" t="s">
        <v>443</v>
      </c>
      <c r="BB717" s="13"/>
      <c r="BC717" s="13"/>
      <c r="BD717" s="167" t="s">
        <v>1018</v>
      </c>
      <c r="BE717" s="27" t="s">
        <v>1199</v>
      </c>
      <c r="BF717" s="27">
        <v>1</v>
      </c>
      <c r="BG717" s="27">
        <v>1</v>
      </c>
      <c r="BH717" s="27">
        <v>0.98</v>
      </c>
      <c r="BI717" s="15" t="s">
        <v>1389</v>
      </c>
      <c r="BJ717" s="15">
        <v>1</v>
      </c>
    </row>
    <row r="718" spans="1:62" x14ac:dyDescent="0.25">
      <c r="A718" s="114">
        <f t="shared" si="22"/>
        <v>1</v>
      </c>
      <c r="B718" s="3">
        <v>-65.75</v>
      </c>
      <c r="C718" s="3">
        <v>-33.25</v>
      </c>
      <c r="D718" s="3">
        <v>65718</v>
      </c>
      <c r="E718" s="168" t="s">
        <v>522</v>
      </c>
      <c r="F718" s="11">
        <v>717</v>
      </c>
      <c r="G718" s="48" t="s">
        <v>1158</v>
      </c>
      <c r="H718" s="13" t="s">
        <v>1018</v>
      </c>
      <c r="I718" s="169"/>
      <c r="J718" s="13">
        <v>-33.418999999999997</v>
      </c>
      <c r="K718" s="13">
        <v>-65.94</v>
      </c>
      <c r="L718" s="18">
        <f t="shared" si="23"/>
        <v>0</v>
      </c>
      <c r="M718" s="37">
        <v>10.4</v>
      </c>
      <c r="N718" s="38">
        <v>0.04</v>
      </c>
      <c r="O718" s="38">
        <v>13.2</v>
      </c>
      <c r="P718" s="38">
        <v>7.88</v>
      </c>
      <c r="Q718" s="154">
        <v>16.352250210000001</v>
      </c>
      <c r="R718" s="154">
        <v>766.85985370000003</v>
      </c>
      <c r="S718" s="154">
        <v>42.9985152</v>
      </c>
      <c r="T718" s="154">
        <v>0</v>
      </c>
      <c r="U718" s="154">
        <v>3.3</v>
      </c>
      <c r="V718" s="155">
        <v>0.611999929</v>
      </c>
      <c r="W718" s="154">
        <v>1</v>
      </c>
      <c r="X718" s="13">
        <v>538</v>
      </c>
      <c r="Y718" s="94">
        <v>1.9330855018587362E-2</v>
      </c>
      <c r="Z718" s="127">
        <v>2.1323648819332151E-2</v>
      </c>
      <c r="AA718" s="27" t="s">
        <v>638</v>
      </c>
      <c r="AB718" s="13"/>
      <c r="AC718" s="13" t="s">
        <v>1022</v>
      </c>
      <c r="AD718" s="13" t="s">
        <v>1021</v>
      </c>
      <c r="AE718" s="13"/>
      <c r="AF718" s="55" t="s">
        <v>518</v>
      </c>
      <c r="AG718" s="13"/>
      <c r="AH718" s="13"/>
      <c r="AI718" s="13">
        <v>0.90503000000001099</v>
      </c>
      <c r="AJ718" s="13">
        <v>48.032199859619098</v>
      </c>
      <c r="AK718" s="13">
        <v>131.10000610351599</v>
      </c>
      <c r="AL718" s="13"/>
      <c r="AM718" s="13"/>
      <c r="AN718" s="13"/>
      <c r="AO718" s="13"/>
      <c r="AP718" s="13"/>
      <c r="AQ718" s="13"/>
      <c r="AR718" s="13">
        <v>75</v>
      </c>
      <c r="AS718" s="13">
        <v>16.930775818639798</v>
      </c>
      <c r="AT718" s="13">
        <v>1383</v>
      </c>
      <c r="AU718" s="13">
        <v>0.38900939985538702</v>
      </c>
      <c r="AV718" s="13">
        <v>1.47646796703339</v>
      </c>
      <c r="AW718" s="13">
        <v>21.038688659668001</v>
      </c>
      <c r="AX718" s="13"/>
      <c r="AY718" s="13"/>
      <c r="AZ718" s="13" t="s">
        <v>436</v>
      </c>
      <c r="BA718" s="13" t="s">
        <v>442</v>
      </c>
      <c r="BB718" s="13"/>
      <c r="BC718" s="13"/>
      <c r="BD718" s="167" t="s">
        <v>1018</v>
      </c>
      <c r="BE718" s="27" t="s">
        <v>1199</v>
      </c>
      <c r="BF718" s="27">
        <v>1</v>
      </c>
      <c r="BG718" s="27">
        <v>1</v>
      </c>
      <c r="BH718" s="27">
        <v>0.8</v>
      </c>
      <c r="BI718" s="15" t="s">
        <v>1389</v>
      </c>
      <c r="BJ718" s="15">
        <v>0</v>
      </c>
    </row>
    <row r="719" spans="1:62" x14ac:dyDescent="0.25">
      <c r="A719" s="114">
        <f t="shared" si="22"/>
        <v>1</v>
      </c>
      <c r="B719" s="3">
        <v>19.25</v>
      </c>
      <c r="C719" s="3">
        <v>-33.25</v>
      </c>
      <c r="D719" s="3">
        <v>65748</v>
      </c>
      <c r="E719" s="28" t="s">
        <v>1266</v>
      </c>
      <c r="F719" s="11">
        <v>718</v>
      </c>
      <c r="G719" s="13"/>
      <c r="H719" s="18" t="s">
        <v>68</v>
      </c>
      <c r="I719" s="18"/>
      <c r="J719" s="18">
        <v>-33.159999999999997</v>
      </c>
      <c r="K719" s="18">
        <v>19.329999999999998</v>
      </c>
      <c r="L719" s="18">
        <f t="shared" si="23"/>
        <v>0</v>
      </c>
      <c r="M719" s="18">
        <v>48</v>
      </c>
      <c r="N719" s="18">
        <v>37</v>
      </c>
      <c r="O719" s="18">
        <v>90</v>
      </c>
      <c r="P719" s="11">
        <v>48</v>
      </c>
      <c r="Q719" s="115">
        <v>26.230738070000001</v>
      </c>
      <c r="R719" s="115">
        <v>651.32220029999996</v>
      </c>
      <c r="S719" s="115">
        <v>191.01969579999999</v>
      </c>
      <c r="T719" s="115">
        <v>0</v>
      </c>
      <c r="U719" s="115">
        <v>5.25</v>
      </c>
      <c r="V719" s="111">
        <v>0.202649996</v>
      </c>
      <c r="W719" s="115">
        <v>1</v>
      </c>
      <c r="X719" s="18">
        <v>840.76668064</v>
      </c>
      <c r="Y719" s="90">
        <v>5.7090749556656932E-2</v>
      </c>
      <c r="Z719" s="116">
        <v>4.0273060023275221E-2</v>
      </c>
      <c r="AA719" s="105" t="s">
        <v>671</v>
      </c>
      <c r="AB719" s="18"/>
      <c r="AC719" s="18"/>
      <c r="AD719" s="18" t="s">
        <v>36</v>
      </c>
      <c r="AE719" s="18" t="s">
        <v>169</v>
      </c>
      <c r="AF719" s="54" t="s">
        <v>60</v>
      </c>
      <c r="AG719" s="18"/>
      <c r="AH719" s="18" t="s">
        <v>61</v>
      </c>
      <c r="AI719" s="18"/>
      <c r="AJ719" s="18"/>
      <c r="AK719" s="18"/>
      <c r="AL719" s="18">
        <v>3</v>
      </c>
      <c r="AM719" s="18" t="s">
        <v>167</v>
      </c>
      <c r="AN719" s="18" t="s">
        <v>168</v>
      </c>
      <c r="AO719" s="18"/>
      <c r="AP719" s="18"/>
      <c r="AQ719" s="18"/>
      <c r="AR719" s="18">
        <v>78.478331523999998</v>
      </c>
      <c r="AS719" s="18"/>
      <c r="AT719" s="18">
        <v>1479.6966890000001</v>
      </c>
      <c r="AU719" s="18">
        <v>0.56985020506999995</v>
      </c>
      <c r="AV719" s="18"/>
      <c r="AW719" s="18"/>
      <c r="AX719" s="18">
        <v>0.32865610320999999</v>
      </c>
      <c r="AY719" s="18" t="s">
        <v>46</v>
      </c>
      <c r="AZ719" s="18" t="s">
        <v>66</v>
      </c>
      <c r="BA719" s="18" t="s">
        <v>54</v>
      </c>
      <c r="BB719" s="18"/>
      <c r="BC719" s="18"/>
      <c r="BD719" s="110" t="s">
        <v>68</v>
      </c>
      <c r="BE719" s="105" t="s">
        <v>1198</v>
      </c>
      <c r="BF719" s="105">
        <v>0.99912815300000002</v>
      </c>
      <c r="BG719" s="105">
        <v>1</v>
      </c>
      <c r="BH719" s="105">
        <v>0.96499999999999997</v>
      </c>
      <c r="BI719" s="15" t="s">
        <v>1389</v>
      </c>
      <c r="BJ719" s="15">
        <v>1</v>
      </c>
    </row>
    <row r="720" spans="1:62" ht="14.4" x14ac:dyDescent="0.25">
      <c r="A720" s="114">
        <f t="shared" si="22"/>
        <v>1</v>
      </c>
      <c r="B720" s="3">
        <v>21.25</v>
      </c>
      <c r="C720" s="3">
        <v>-33.25</v>
      </c>
      <c r="D720" s="3">
        <v>65752</v>
      </c>
      <c r="E720" s="20" t="s">
        <v>522</v>
      </c>
      <c r="F720" s="11">
        <v>719</v>
      </c>
      <c r="G720" s="13" t="s">
        <v>992</v>
      </c>
      <c r="H720" s="126" t="s">
        <v>68</v>
      </c>
      <c r="I720" s="18"/>
      <c r="J720" s="18">
        <v>-33.36</v>
      </c>
      <c r="K720" s="18">
        <v>21.3</v>
      </c>
      <c r="L720" s="18">
        <f t="shared" si="23"/>
        <v>1</v>
      </c>
      <c r="M720" s="25">
        <v>12.5</v>
      </c>
      <c r="N720" s="22"/>
      <c r="O720" s="22"/>
      <c r="P720" s="22">
        <v>12.5</v>
      </c>
      <c r="Q720" s="115">
        <v>0.20187773000000001</v>
      </c>
      <c r="R720" s="115">
        <v>232.95058019999999</v>
      </c>
      <c r="S720" s="115">
        <v>1.796166149</v>
      </c>
      <c r="T720" s="115">
        <v>0</v>
      </c>
      <c r="U720" s="115">
        <v>4.75</v>
      </c>
      <c r="V720" s="111">
        <v>0.24065999699999999</v>
      </c>
      <c r="W720" s="115">
        <v>1</v>
      </c>
      <c r="X720" s="18">
        <v>472.3</v>
      </c>
      <c r="Y720" s="90">
        <v>2.6466229091679016E-2</v>
      </c>
      <c r="Z720" s="121">
        <v>8.666118375327003E-4</v>
      </c>
      <c r="AA720" s="105" t="s">
        <v>669</v>
      </c>
      <c r="AB720" s="18"/>
      <c r="AC720" s="18"/>
      <c r="AD720" s="18"/>
      <c r="AE720" s="18"/>
      <c r="AF720" s="54"/>
      <c r="AG720" s="18"/>
      <c r="AH720" s="18"/>
      <c r="AI720" s="18">
        <v>5.0454964000000002</v>
      </c>
      <c r="AJ720" s="18">
        <v>50.417198181152301</v>
      </c>
      <c r="AK720" s="18">
        <v>252.232009887695</v>
      </c>
      <c r="AL720" s="18"/>
      <c r="AM720" s="18"/>
      <c r="AN720" s="18"/>
      <c r="AO720" s="18"/>
      <c r="AP720" s="18"/>
      <c r="AQ720" s="18"/>
      <c r="AR720" s="18">
        <v>72</v>
      </c>
      <c r="AS720" s="18">
        <v>16.420838790931999</v>
      </c>
      <c r="AT720" s="18">
        <v>1377.77276470588</v>
      </c>
      <c r="AU720" s="18">
        <v>0.208065194905145</v>
      </c>
      <c r="AV720" s="18">
        <v>1.6084748506546001</v>
      </c>
      <c r="AW720" s="18">
        <v>21.7541179656982</v>
      </c>
      <c r="AX720" s="18"/>
      <c r="AY720" s="18"/>
      <c r="AZ720" s="18"/>
      <c r="BA720" s="18" t="s">
        <v>443</v>
      </c>
      <c r="BB720" s="18"/>
      <c r="BC720" s="18"/>
      <c r="BD720" s="110" t="s">
        <v>68</v>
      </c>
      <c r="BE720" s="105" t="s">
        <v>1198</v>
      </c>
      <c r="BF720" s="105">
        <v>0.999999941</v>
      </c>
      <c r="BG720" s="105">
        <v>1</v>
      </c>
      <c r="BH720" s="105">
        <v>0.95499999999999996</v>
      </c>
      <c r="BI720" s="15" t="s">
        <v>1389</v>
      </c>
      <c r="BJ720" s="15">
        <v>1</v>
      </c>
    </row>
    <row r="721" spans="1:62" x14ac:dyDescent="0.25">
      <c r="A721" s="114">
        <f t="shared" si="22"/>
        <v>1</v>
      </c>
      <c r="B721" s="3">
        <v>21.75</v>
      </c>
      <c r="C721" s="3">
        <v>-33.25</v>
      </c>
      <c r="D721" s="3">
        <v>65753</v>
      </c>
      <c r="E721" s="14" t="s">
        <v>520</v>
      </c>
      <c r="F721" s="11">
        <v>720</v>
      </c>
      <c r="G721" s="13"/>
      <c r="H721" s="18"/>
      <c r="I721" s="18"/>
      <c r="J721" s="24">
        <v>-33.254770000000001</v>
      </c>
      <c r="K721" s="24">
        <v>21.87378</v>
      </c>
      <c r="L721" s="18">
        <f t="shared" si="23"/>
        <v>0</v>
      </c>
      <c r="M721" s="18">
        <v>0</v>
      </c>
      <c r="N721" s="22"/>
      <c r="O721" s="22"/>
      <c r="P721" s="11">
        <v>0</v>
      </c>
      <c r="Q721" s="115">
        <v>0.91238404100000003</v>
      </c>
      <c r="R721" s="115">
        <v>260.21029820000001</v>
      </c>
      <c r="S721" s="115">
        <v>4.3595091300000002</v>
      </c>
      <c r="T721" s="115">
        <v>0</v>
      </c>
      <c r="U721" s="115">
        <v>4.75</v>
      </c>
      <c r="V721" s="111">
        <v>0.30082500000000001</v>
      </c>
      <c r="W721" s="115">
        <v>1</v>
      </c>
      <c r="X721" s="18"/>
      <c r="Y721" s="90" t="e">
        <v>#DIV/0!</v>
      </c>
      <c r="Z721" s="116">
        <v>3.5063333261003025E-3</v>
      </c>
      <c r="AA721" s="105" t="s">
        <v>679</v>
      </c>
      <c r="AB721" s="24"/>
      <c r="AC721" s="18"/>
      <c r="AD721" s="18"/>
      <c r="AE721" s="18"/>
      <c r="AF721" s="57"/>
      <c r="AG721" s="18"/>
      <c r="AH721" s="18"/>
      <c r="AI721" s="18"/>
      <c r="AJ721" s="18"/>
      <c r="AK721" s="18"/>
      <c r="AL721" s="18"/>
      <c r="AM721" s="18"/>
      <c r="AN721" s="18"/>
      <c r="AO721" s="18"/>
      <c r="AP721" s="18"/>
      <c r="AQ721" s="18"/>
      <c r="AR721" s="18"/>
      <c r="AS721" s="18"/>
      <c r="AT721" s="18"/>
      <c r="AU721" s="18"/>
      <c r="AV721" s="18"/>
      <c r="AW721" s="18"/>
      <c r="AX721" s="18"/>
      <c r="AY721" s="18"/>
      <c r="AZ721" s="18"/>
      <c r="BA721" s="18"/>
      <c r="BB721" s="18"/>
      <c r="BC721" s="18"/>
      <c r="BD721" s="110" t="s">
        <v>68</v>
      </c>
      <c r="BE721" s="105" t="s">
        <v>1198</v>
      </c>
      <c r="BF721" s="105">
        <v>0.999984875</v>
      </c>
      <c r="BG721" s="105">
        <v>1</v>
      </c>
      <c r="BH721" s="105">
        <v>0.95499999999999996</v>
      </c>
      <c r="BI721" s="15" t="s">
        <v>1389</v>
      </c>
      <c r="BJ721" s="15">
        <v>1</v>
      </c>
    </row>
    <row r="722" spans="1:62" x14ac:dyDescent="0.25">
      <c r="A722" s="114">
        <f t="shared" si="22"/>
        <v>1</v>
      </c>
      <c r="B722" s="3">
        <v>115.75</v>
      </c>
      <c r="C722" s="3">
        <v>-33.25</v>
      </c>
      <c r="D722" s="3">
        <v>65766</v>
      </c>
      <c r="E722" s="20" t="s">
        <v>522</v>
      </c>
      <c r="F722" s="11">
        <v>721</v>
      </c>
      <c r="G722" s="13" t="s">
        <v>1040</v>
      </c>
      <c r="H722" s="18"/>
      <c r="I722" s="18"/>
      <c r="J722" s="18">
        <v>-33.4</v>
      </c>
      <c r="K722" s="18">
        <v>115.9</v>
      </c>
      <c r="L722" s="18">
        <f t="shared" si="23"/>
        <v>0</v>
      </c>
      <c r="M722" s="18">
        <v>51.6</v>
      </c>
      <c r="N722" s="18">
        <v>10</v>
      </c>
      <c r="O722" s="18">
        <v>100</v>
      </c>
      <c r="P722" s="11">
        <v>49.05</v>
      </c>
      <c r="Q722" s="115">
        <v>242.0970978</v>
      </c>
      <c r="R722" s="115">
        <v>934.79055080000001</v>
      </c>
      <c r="S722" s="115">
        <v>514.05169839999996</v>
      </c>
      <c r="T722" s="115">
        <v>0</v>
      </c>
      <c r="U722" s="115">
        <v>6.25</v>
      </c>
      <c r="V722" s="111">
        <v>0.91112494499999996</v>
      </c>
      <c r="W722" s="115">
        <v>0</v>
      </c>
      <c r="X722" s="18">
        <v>1250</v>
      </c>
      <c r="Y722" s="90">
        <v>4.1280000000000004E-2</v>
      </c>
      <c r="Z722" s="121">
        <v>0.258985392603438</v>
      </c>
      <c r="AA722" s="105" t="s">
        <v>728</v>
      </c>
      <c r="AB722" s="18"/>
      <c r="AC722" s="18"/>
      <c r="AD722" s="18"/>
      <c r="AE722" s="18"/>
      <c r="AF722" s="54" t="s">
        <v>422</v>
      </c>
      <c r="AG722" s="18"/>
      <c r="AH722" s="18"/>
      <c r="AI722" s="18">
        <v>0.407302</v>
      </c>
      <c r="AJ722" s="18">
        <v>124.17099761962901</v>
      </c>
      <c r="AK722" s="18">
        <v>719.92004394531295</v>
      </c>
      <c r="AL722" s="18"/>
      <c r="AM722" s="18"/>
      <c r="AN722" s="18"/>
      <c r="AO722" s="18"/>
      <c r="AP722" s="18"/>
      <c r="AQ722" s="18"/>
      <c r="AR722" s="18">
        <v>132</v>
      </c>
      <c r="AS722" s="18">
        <v>16.920392947103299</v>
      </c>
      <c r="AT722" s="18">
        <v>1504</v>
      </c>
      <c r="AU722" s="18">
        <v>0.83111702127659604</v>
      </c>
      <c r="AV722" s="18">
        <v>1.4390660524368299</v>
      </c>
      <c r="AW722" s="18">
        <v>20.260271072387699</v>
      </c>
      <c r="AX722" s="18"/>
      <c r="AY722" s="18"/>
      <c r="AZ722" s="18" t="s">
        <v>447</v>
      </c>
      <c r="BA722" s="18" t="s">
        <v>444</v>
      </c>
      <c r="BB722" s="18"/>
      <c r="BC722" s="18"/>
      <c r="BD722" s="110" t="s">
        <v>1178</v>
      </c>
      <c r="BE722" s="105" t="s">
        <v>1178</v>
      </c>
      <c r="BF722" s="105">
        <v>0.69970392599999998</v>
      </c>
      <c r="BG722" s="105">
        <v>0.72</v>
      </c>
      <c r="BH722" s="105">
        <v>0.98499999999999999</v>
      </c>
      <c r="BI722" s="15" t="s">
        <v>1389</v>
      </c>
      <c r="BJ722" s="15">
        <v>0</v>
      </c>
    </row>
    <row r="723" spans="1:62" ht="15" x14ac:dyDescent="0.35">
      <c r="A723" s="114">
        <f t="shared" si="22"/>
        <v>1</v>
      </c>
      <c r="B723" s="3">
        <v>116.25</v>
      </c>
      <c r="C723" s="3">
        <v>-33.25</v>
      </c>
      <c r="D723" s="3">
        <v>65767</v>
      </c>
      <c r="E723" s="20" t="s">
        <v>522</v>
      </c>
      <c r="F723" s="11">
        <v>722</v>
      </c>
      <c r="G723" s="30" t="s">
        <v>1064</v>
      </c>
      <c r="H723" s="30"/>
      <c r="I723" s="30"/>
      <c r="J723" s="30">
        <v>-33.4</v>
      </c>
      <c r="K723" s="30">
        <v>116.1</v>
      </c>
      <c r="L723" s="18">
        <f t="shared" si="23"/>
        <v>0</v>
      </c>
      <c r="M723" s="30">
        <v>33.9</v>
      </c>
      <c r="N723" s="30">
        <v>0.4</v>
      </c>
      <c r="O723" s="30">
        <v>150</v>
      </c>
      <c r="P723" s="11">
        <v>25</v>
      </c>
      <c r="Q723" s="115">
        <v>158.08257900000001</v>
      </c>
      <c r="R723" s="115">
        <v>850.78487389999998</v>
      </c>
      <c r="S723" s="115">
        <v>441.68140890000001</v>
      </c>
      <c r="T723" s="115">
        <v>0</v>
      </c>
      <c r="U723" s="115">
        <v>6.25</v>
      </c>
      <c r="V723" s="111">
        <v>0.45802500800000001</v>
      </c>
      <c r="W723" s="115">
        <v>0</v>
      </c>
      <c r="X723" s="18">
        <v>800</v>
      </c>
      <c r="Y723" s="90">
        <v>4.2374999999999996E-2</v>
      </c>
      <c r="Z723" s="121">
        <v>0.18580793321067815</v>
      </c>
      <c r="AA723" s="105" t="s">
        <v>838</v>
      </c>
      <c r="AB723" s="30"/>
      <c r="AC723" s="30"/>
      <c r="AD723" s="30"/>
      <c r="AE723" s="30"/>
      <c r="AF723" s="61" t="s">
        <v>839</v>
      </c>
      <c r="AG723" s="30" t="s">
        <v>833</v>
      </c>
      <c r="AH723" s="30"/>
      <c r="AI723" s="30">
        <v>0.403198</v>
      </c>
      <c r="AJ723" s="30">
        <v>146.51300048828099</v>
      </c>
      <c r="AK723" s="30">
        <v>662.280029296875</v>
      </c>
      <c r="AL723" s="30"/>
      <c r="AM723" s="30"/>
      <c r="AN723" s="30"/>
      <c r="AO723" s="30"/>
      <c r="AP723" s="30"/>
      <c r="AQ723" s="30"/>
      <c r="AR723" s="30">
        <v>131</v>
      </c>
      <c r="AS723" s="30">
        <v>16.5529571788413</v>
      </c>
      <c r="AT723" s="30">
        <v>1457</v>
      </c>
      <c r="AU723" s="30">
        <v>0.54907343857240898</v>
      </c>
      <c r="AV723" s="30">
        <v>1.48076391220093</v>
      </c>
      <c r="AW723" s="30">
        <v>20.644128799438501</v>
      </c>
      <c r="AX723" s="30"/>
      <c r="AY723" s="30"/>
      <c r="AZ723" s="30" t="s">
        <v>447</v>
      </c>
      <c r="BA723" s="30" t="s">
        <v>443</v>
      </c>
      <c r="BB723" s="30"/>
      <c r="BC723" s="30"/>
      <c r="BD723" s="110" t="s">
        <v>1178</v>
      </c>
      <c r="BE723" s="105" t="s">
        <v>1178</v>
      </c>
      <c r="BF723" s="105">
        <v>0.99574861100000001</v>
      </c>
      <c r="BG723" s="105">
        <v>1</v>
      </c>
      <c r="BH723" s="105">
        <v>0.98499999999999999</v>
      </c>
      <c r="BI723" s="15" t="s">
        <v>1389</v>
      </c>
      <c r="BJ723" s="15">
        <v>0</v>
      </c>
    </row>
    <row r="724" spans="1:62" x14ac:dyDescent="0.25">
      <c r="A724" s="114">
        <f t="shared" si="22"/>
        <v>1</v>
      </c>
      <c r="B724" s="3">
        <v>116.75</v>
      </c>
      <c r="C724" s="3">
        <v>-33.25</v>
      </c>
      <c r="D724" s="3">
        <v>65768</v>
      </c>
      <c r="E724" s="14" t="s">
        <v>520</v>
      </c>
      <c r="F724" s="11">
        <v>723</v>
      </c>
      <c r="G724" s="13" t="s">
        <v>1053</v>
      </c>
      <c r="H724" s="18"/>
      <c r="I724" s="18"/>
      <c r="J724" s="24">
        <v>-33.33</v>
      </c>
      <c r="K724" s="24">
        <v>116.56</v>
      </c>
      <c r="L724" s="18">
        <f t="shared" si="23"/>
        <v>0</v>
      </c>
      <c r="M724" s="25">
        <v>33.557142857142857</v>
      </c>
      <c r="N724" s="22">
        <v>1.2</v>
      </c>
      <c r="O724" s="22">
        <v>60</v>
      </c>
      <c r="P724" s="11">
        <v>40</v>
      </c>
      <c r="Q724" s="115">
        <v>16.28175225</v>
      </c>
      <c r="R724" s="115">
        <v>543.26110530000005</v>
      </c>
      <c r="S724" s="115">
        <v>58.605931740000003</v>
      </c>
      <c r="T724" s="115">
        <v>0</v>
      </c>
      <c r="U724" s="115">
        <v>5.5</v>
      </c>
      <c r="V724" s="111">
        <v>0.46559998400000002</v>
      </c>
      <c r="W724" s="115">
        <v>1</v>
      </c>
      <c r="X724" s="18"/>
      <c r="Y724" s="90" t="e">
        <v>#DIV/0!</v>
      </c>
      <c r="Z724" s="121">
        <v>2.9970399299553568E-2</v>
      </c>
      <c r="AA724" s="105" t="s">
        <v>697</v>
      </c>
      <c r="AB724" s="24"/>
      <c r="AC724" s="18"/>
      <c r="AD724" s="18"/>
      <c r="AE724" s="18"/>
      <c r="AF724" s="57"/>
      <c r="AG724" s="18"/>
      <c r="AH724" s="18"/>
      <c r="AI724" s="18"/>
      <c r="AJ724" s="18"/>
      <c r="AK724" s="18"/>
      <c r="AL724" s="18"/>
      <c r="AM724" s="18"/>
      <c r="AN724" s="18"/>
      <c r="AO724" s="18"/>
      <c r="AP724" s="18"/>
      <c r="AQ724" s="18"/>
      <c r="AR724" s="18"/>
      <c r="AS724" s="18"/>
      <c r="AT724" s="18"/>
      <c r="AU724" s="18"/>
      <c r="AV724" s="18"/>
      <c r="AW724" s="18"/>
      <c r="AX724" s="18"/>
      <c r="AY724" s="18"/>
      <c r="AZ724" s="18"/>
      <c r="BA724" s="18"/>
      <c r="BB724" s="18"/>
      <c r="BC724" s="18"/>
      <c r="BD724" s="110" t="s">
        <v>1178</v>
      </c>
      <c r="BE724" s="105" t="s">
        <v>1178</v>
      </c>
      <c r="BF724" s="105">
        <v>1</v>
      </c>
      <c r="BG724" s="105">
        <v>1</v>
      </c>
      <c r="BH724" s="105">
        <v>0.97</v>
      </c>
      <c r="BI724" s="15" t="s">
        <v>1389</v>
      </c>
      <c r="BJ724" s="15">
        <v>1</v>
      </c>
    </row>
    <row r="725" spans="1:62" x14ac:dyDescent="0.25">
      <c r="A725" s="114">
        <f t="shared" si="22"/>
        <v>1</v>
      </c>
      <c r="B725" s="3">
        <v>121.75</v>
      </c>
      <c r="C725" s="3">
        <v>-33.25</v>
      </c>
      <c r="D725" s="3">
        <v>65778</v>
      </c>
      <c r="E725" s="20" t="s">
        <v>522</v>
      </c>
      <c r="F725" s="11">
        <v>724</v>
      </c>
      <c r="G725" s="13"/>
      <c r="H725" s="18"/>
      <c r="I725" s="18"/>
      <c r="J725" s="18">
        <v>-33.4</v>
      </c>
      <c r="K725" s="18">
        <v>121.9</v>
      </c>
      <c r="L725" s="18">
        <f t="shared" si="23"/>
        <v>1</v>
      </c>
      <c r="M725" s="18">
        <v>55.3</v>
      </c>
      <c r="N725" s="18"/>
      <c r="O725" s="18"/>
      <c r="P725" s="11">
        <v>55.3</v>
      </c>
      <c r="Q725" s="115">
        <v>2.9919729290000001</v>
      </c>
      <c r="R725" s="115">
        <v>414.89179469999999</v>
      </c>
      <c r="S725" s="115">
        <v>14.71704055</v>
      </c>
      <c r="T725" s="115">
        <v>0</v>
      </c>
      <c r="U725" s="115">
        <v>6</v>
      </c>
      <c r="V725" s="111">
        <v>0.45080000199999998</v>
      </c>
      <c r="W725" s="115">
        <v>1</v>
      </c>
      <c r="X725" s="18">
        <v>522</v>
      </c>
      <c r="Y725" s="90">
        <v>0.10593869731800766</v>
      </c>
      <c r="Z725" s="121">
        <v>7.2114536060960029E-3</v>
      </c>
      <c r="AA725" s="105" t="s">
        <v>597</v>
      </c>
      <c r="AB725" s="18"/>
      <c r="AC725" s="18"/>
      <c r="AD725" s="18"/>
      <c r="AE725" s="18"/>
      <c r="AF725" s="54" t="s">
        <v>114</v>
      </c>
      <c r="AG725" s="18"/>
      <c r="AH725" s="18"/>
      <c r="AI725" s="18">
        <v>0.31292399999999998</v>
      </c>
      <c r="AJ725" s="18">
        <v>36.2156982421875</v>
      </c>
      <c r="AK725" s="18">
        <v>490.90002441406301</v>
      </c>
      <c r="AL725" s="18"/>
      <c r="AM725" s="18"/>
      <c r="AN725" s="18"/>
      <c r="AO725" s="18"/>
      <c r="AP725" s="18"/>
      <c r="AQ725" s="18"/>
      <c r="AR725" s="18">
        <v>117</v>
      </c>
      <c r="AS725" s="18">
        <v>16.733675062972299</v>
      </c>
      <c r="AT725" s="18">
        <v>1448</v>
      </c>
      <c r="AU725" s="18">
        <v>0.36049723756906099</v>
      </c>
      <c r="AV725" s="18">
        <v>1.5993459224700901</v>
      </c>
      <c r="AW725" s="18">
        <v>26.023149490356399</v>
      </c>
      <c r="AX725" s="18"/>
      <c r="AY725" s="18"/>
      <c r="AZ725" s="18" t="s">
        <v>447</v>
      </c>
      <c r="BA725" s="18" t="s">
        <v>442</v>
      </c>
      <c r="BB725" s="18"/>
      <c r="BC725" s="18"/>
      <c r="BD725" s="110" t="s">
        <v>1178</v>
      </c>
      <c r="BE725" s="105" t="s">
        <v>1178</v>
      </c>
      <c r="BF725" s="105">
        <v>1</v>
      </c>
      <c r="BG725" s="105">
        <v>1</v>
      </c>
      <c r="BH725" s="105">
        <v>0.98</v>
      </c>
      <c r="BI725" s="15" t="s">
        <v>1389</v>
      </c>
      <c r="BJ725" s="15">
        <v>1</v>
      </c>
    </row>
    <row r="726" spans="1:62" x14ac:dyDescent="0.25">
      <c r="A726" s="114">
        <f t="shared" si="22"/>
        <v>1</v>
      </c>
      <c r="B726" s="3">
        <v>142.75</v>
      </c>
      <c r="C726" s="3">
        <v>-33.25</v>
      </c>
      <c r="D726" s="3">
        <v>65801</v>
      </c>
      <c r="E726" s="20" t="s">
        <v>522</v>
      </c>
      <c r="F726" s="11">
        <v>725</v>
      </c>
      <c r="G726" s="13" t="s">
        <v>1040</v>
      </c>
      <c r="H726" s="13" t="s">
        <v>997</v>
      </c>
      <c r="I726" s="18"/>
      <c r="J726" s="18">
        <v>-33.4</v>
      </c>
      <c r="K726" s="18">
        <v>142.6</v>
      </c>
      <c r="L726" s="18">
        <f t="shared" si="23"/>
        <v>0</v>
      </c>
      <c r="M726" s="18">
        <v>0.39999999999999997</v>
      </c>
      <c r="N726" s="18">
        <v>0</v>
      </c>
      <c r="O726" s="18">
        <v>1</v>
      </c>
      <c r="P726" s="11">
        <v>0.2</v>
      </c>
      <c r="Q726" s="115">
        <v>7.5028356589999996</v>
      </c>
      <c r="R726" s="115">
        <v>268.40159870000002</v>
      </c>
      <c r="S726" s="115">
        <v>12.68412509</v>
      </c>
      <c r="T726" s="115">
        <v>0</v>
      </c>
      <c r="U726" s="115">
        <v>5.25</v>
      </c>
      <c r="V726" s="111">
        <v>0.94569999000000005</v>
      </c>
      <c r="W726" s="115">
        <v>1</v>
      </c>
      <c r="X726" s="18">
        <v>255</v>
      </c>
      <c r="Y726" s="90">
        <v>1.5686274509803921E-3</v>
      </c>
      <c r="Z726" s="121">
        <v>2.7953766655883609E-2</v>
      </c>
      <c r="AA726" s="105" t="s">
        <v>586</v>
      </c>
      <c r="AB726" s="18"/>
      <c r="AC726" s="18"/>
      <c r="AD726" s="18"/>
      <c r="AE726" s="18"/>
      <c r="AF726" s="54"/>
      <c r="AG726" s="18"/>
      <c r="AH726" s="18"/>
      <c r="AI726" s="18">
        <v>0.101909</v>
      </c>
      <c r="AJ726" s="18">
        <v>18.618700027465799</v>
      </c>
      <c r="AK726" s="18">
        <v>178.57000732421901</v>
      </c>
      <c r="AL726" s="18"/>
      <c r="AM726" s="18"/>
      <c r="AN726" s="18"/>
      <c r="AO726" s="18"/>
      <c r="AP726" s="18"/>
      <c r="AQ726" s="18"/>
      <c r="AR726" s="18">
        <v>55</v>
      </c>
      <c r="AS726" s="18">
        <v>18.701410579345101</v>
      </c>
      <c r="AT726" s="18">
        <v>1493</v>
      </c>
      <c r="AU726" s="18">
        <v>0.17079705291359701</v>
      </c>
      <c r="AV726" s="18">
        <v>1.56788694858551</v>
      </c>
      <c r="AW726" s="18">
        <v>24.169528961181602</v>
      </c>
      <c r="AX726" s="18"/>
      <c r="AY726" s="18"/>
      <c r="AZ726" s="18" t="s">
        <v>450</v>
      </c>
      <c r="BA726" s="18" t="s">
        <v>443</v>
      </c>
      <c r="BB726" s="18"/>
      <c r="BC726" s="18"/>
      <c r="BD726" s="110" t="s">
        <v>1178</v>
      </c>
      <c r="BE726" s="105" t="s">
        <v>1178</v>
      </c>
      <c r="BF726" s="105">
        <v>0.99921812099999996</v>
      </c>
      <c r="BG726" s="105">
        <v>1</v>
      </c>
      <c r="BH726" s="105">
        <v>0.96499999999999997</v>
      </c>
      <c r="BI726" s="15" t="s">
        <v>1389</v>
      </c>
      <c r="BJ726" s="15">
        <v>1</v>
      </c>
    </row>
    <row r="727" spans="1:62" x14ac:dyDescent="0.25">
      <c r="A727" s="114">
        <f t="shared" si="22"/>
        <v>1</v>
      </c>
      <c r="B727" s="3">
        <v>145.75</v>
      </c>
      <c r="C727" s="3">
        <v>-33.25</v>
      </c>
      <c r="D727" s="3">
        <v>65807</v>
      </c>
      <c r="E727" s="52" t="s">
        <v>522</v>
      </c>
      <c r="F727" s="11">
        <v>726</v>
      </c>
      <c r="G727" s="104"/>
      <c r="H727" s="104"/>
      <c r="I727" s="104"/>
      <c r="J727" s="104">
        <v>-33.4</v>
      </c>
      <c r="K727" s="104">
        <v>145.6</v>
      </c>
      <c r="L727" s="18">
        <f t="shared" si="23"/>
        <v>1</v>
      </c>
      <c r="M727" s="18">
        <v>8.5</v>
      </c>
      <c r="N727" s="11"/>
      <c r="O727" s="11"/>
      <c r="P727" s="11">
        <v>8.5</v>
      </c>
      <c r="Q727" s="115">
        <v>4.1881574649999997</v>
      </c>
      <c r="R727" s="115">
        <v>382.68626449999999</v>
      </c>
      <c r="S727" s="115">
        <v>7.2137453239999996</v>
      </c>
      <c r="T727" s="115">
        <v>0</v>
      </c>
      <c r="U727" s="115">
        <v>5</v>
      </c>
      <c r="V727" s="111">
        <v>0.93119996800000004</v>
      </c>
      <c r="W727" s="115">
        <v>1</v>
      </c>
      <c r="X727" s="104">
        <v>564</v>
      </c>
      <c r="Y727" s="90">
        <v>1.5070921985815602E-2</v>
      </c>
      <c r="Z727" s="116">
        <v>1.0944101877832537E-2</v>
      </c>
      <c r="AA727" s="105" t="s">
        <v>691</v>
      </c>
      <c r="AB727" s="104"/>
      <c r="AC727" s="104"/>
      <c r="AD727" s="104"/>
      <c r="AE727" s="104"/>
      <c r="AF727" s="122" t="s">
        <v>524</v>
      </c>
      <c r="AG727" s="104"/>
      <c r="AH727" s="104"/>
      <c r="AI727" s="104">
        <v>0.192710999999998</v>
      </c>
      <c r="AJ727" s="104">
        <v>44.929100036621101</v>
      </c>
      <c r="AK727" s="104">
        <v>266.17999267578102</v>
      </c>
      <c r="AL727" s="104"/>
      <c r="AM727" s="104"/>
      <c r="AN727" s="104"/>
      <c r="AO727" s="104"/>
      <c r="AP727" s="104"/>
      <c r="AQ727" s="104"/>
      <c r="AR727" s="104">
        <v>63</v>
      </c>
      <c r="AS727" s="104">
        <v>18.4354181360202</v>
      </c>
      <c r="AT727" s="104">
        <v>1400</v>
      </c>
      <c r="AU727" s="104">
        <v>0.40285714285714302</v>
      </c>
      <c r="AV727" s="104">
        <v>1.6250358819961499</v>
      </c>
      <c r="AW727" s="104">
        <v>25.396623611450199</v>
      </c>
      <c r="AX727" s="104"/>
      <c r="AY727" s="104"/>
      <c r="AZ727" s="104" t="s">
        <v>436</v>
      </c>
      <c r="BA727" s="104" t="s">
        <v>443</v>
      </c>
      <c r="BB727" s="104"/>
      <c r="BC727" s="104"/>
      <c r="BD727" s="110" t="s">
        <v>1178</v>
      </c>
      <c r="BE727" s="105" t="s">
        <v>1178</v>
      </c>
      <c r="BF727" s="105">
        <v>0.99930334600000004</v>
      </c>
      <c r="BG727" s="105">
        <v>1</v>
      </c>
      <c r="BH727" s="105">
        <v>0.96</v>
      </c>
      <c r="BI727" s="15" t="s">
        <v>1389</v>
      </c>
      <c r="BJ727" s="15">
        <v>1</v>
      </c>
    </row>
    <row r="728" spans="1:62" x14ac:dyDescent="0.25">
      <c r="A728" s="114">
        <f t="shared" si="22"/>
        <v>1</v>
      </c>
      <c r="B728" s="3">
        <v>147.25</v>
      </c>
      <c r="C728" s="3">
        <v>-33.25</v>
      </c>
      <c r="D728" s="3">
        <v>65810</v>
      </c>
      <c r="E728" s="14" t="s">
        <v>520</v>
      </c>
      <c r="F728" s="11">
        <v>727</v>
      </c>
      <c r="G728" s="13"/>
      <c r="H728" s="18"/>
      <c r="I728" s="18"/>
      <c r="J728" s="24">
        <v>-33.282510000000002</v>
      </c>
      <c r="K728" s="24">
        <v>147.33756</v>
      </c>
      <c r="L728" s="18">
        <f t="shared" si="23"/>
        <v>1</v>
      </c>
      <c r="M728" s="18">
        <v>7.6420233460000002</v>
      </c>
      <c r="N728" s="22"/>
      <c r="O728" s="22"/>
      <c r="P728" s="11">
        <v>7.6420233460000002</v>
      </c>
      <c r="Q728" s="115">
        <v>1.9356946880000001</v>
      </c>
      <c r="R728" s="115">
        <v>443.27876220000002</v>
      </c>
      <c r="S728" s="115">
        <v>7.2438635419999997</v>
      </c>
      <c r="T728" s="115">
        <v>0</v>
      </c>
      <c r="U728" s="115">
        <v>5</v>
      </c>
      <c r="V728" s="111">
        <v>0.44879999799999998</v>
      </c>
      <c r="W728" s="115">
        <v>1</v>
      </c>
      <c r="X728" s="18"/>
      <c r="Y728" s="90" t="e">
        <v>#DIV/0!</v>
      </c>
      <c r="Z728" s="121">
        <v>4.3667661370887468E-3</v>
      </c>
      <c r="AA728" s="105" t="s">
        <v>697</v>
      </c>
      <c r="AB728" s="24"/>
      <c r="AC728" s="18"/>
      <c r="AD728" s="18"/>
      <c r="AE728" s="18"/>
      <c r="AF728" s="57"/>
      <c r="AG728" s="18"/>
      <c r="AH728" s="18"/>
      <c r="AI728" s="18"/>
      <c r="AJ728" s="18"/>
      <c r="AK728" s="18"/>
      <c r="AL728" s="18"/>
      <c r="AM728" s="18"/>
      <c r="AN728" s="18"/>
      <c r="AO728" s="18"/>
      <c r="AP728" s="18"/>
      <c r="AQ728" s="18"/>
      <c r="AR728" s="18"/>
      <c r="AS728" s="18"/>
      <c r="AT728" s="18"/>
      <c r="AU728" s="18"/>
      <c r="AV728" s="18"/>
      <c r="AW728" s="18"/>
      <c r="AX728" s="18"/>
      <c r="AY728" s="18"/>
      <c r="AZ728" s="18"/>
      <c r="BA728" s="18"/>
      <c r="BB728" s="18"/>
      <c r="BC728" s="18"/>
      <c r="BD728" s="110" t="s">
        <v>1178</v>
      </c>
      <c r="BE728" s="105" t="s">
        <v>1178</v>
      </c>
      <c r="BF728" s="105">
        <v>0.99995535300000005</v>
      </c>
      <c r="BG728" s="105">
        <v>1</v>
      </c>
      <c r="BH728" s="105">
        <v>0.96</v>
      </c>
      <c r="BI728" s="15" t="s">
        <v>1389</v>
      </c>
      <c r="BJ728" s="15">
        <v>1</v>
      </c>
    </row>
    <row r="729" spans="1:62" x14ac:dyDescent="0.25">
      <c r="A729" s="114">
        <f t="shared" si="22"/>
        <v>1</v>
      </c>
      <c r="B729" s="3">
        <v>147.75</v>
      </c>
      <c r="C729" s="3">
        <v>-33.25</v>
      </c>
      <c r="D729" s="3">
        <v>65811</v>
      </c>
      <c r="E729" s="14" t="s">
        <v>520</v>
      </c>
      <c r="F729" s="11">
        <v>728</v>
      </c>
      <c r="G729" s="13" t="s">
        <v>1040</v>
      </c>
      <c r="H729" s="18"/>
      <c r="I729" s="18"/>
      <c r="J729" s="24">
        <v>-33.453519999999997</v>
      </c>
      <c r="K729" s="24">
        <v>147.57058000000001</v>
      </c>
      <c r="L729" s="18">
        <f t="shared" si="23"/>
        <v>1</v>
      </c>
      <c r="M729" s="25">
        <v>9.6819912699999993</v>
      </c>
      <c r="N729" s="22">
        <v>0.1</v>
      </c>
      <c r="O729" s="22">
        <v>21.943298970000001</v>
      </c>
      <c r="P729" s="11">
        <v>11</v>
      </c>
      <c r="Q729" s="115">
        <v>2.6213670260000002</v>
      </c>
      <c r="R729" s="115">
        <v>476.68598589999999</v>
      </c>
      <c r="S729" s="115">
        <v>7.5401276309999998</v>
      </c>
      <c r="T729" s="115">
        <v>0</v>
      </c>
      <c r="U729" s="115">
        <v>4.75</v>
      </c>
      <c r="V729" s="111">
        <v>0.65178751899999998</v>
      </c>
      <c r="W729" s="115">
        <v>1</v>
      </c>
      <c r="X729" s="18"/>
      <c r="Y729" s="90" t="e">
        <v>#DIV/0!</v>
      </c>
      <c r="Z729" s="121">
        <v>5.4991485034700544E-3</v>
      </c>
      <c r="AA729" s="105" t="s">
        <v>697</v>
      </c>
      <c r="AB729" s="24"/>
      <c r="AC729" s="18"/>
      <c r="AD729" s="18"/>
      <c r="AE729" s="18"/>
      <c r="AF729" s="57"/>
      <c r="AG729" s="18"/>
      <c r="AH729" s="18"/>
      <c r="AI729" s="18"/>
      <c r="AJ729" s="18"/>
      <c r="AK729" s="18"/>
      <c r="AL729" s="18"/>
      <c r="AM729" s="18"/>
      <c r="AN729" s="18"/>
      <c r="AO729" s="18"/>
      <c r="AP729" s="18"/>
      <c r="AQ729" s="18"/>
      <c r="AR729" s="18"/>
      <c r="AS729" s="18"/>
      <c r="AT729" s="18"/>
      <c r="AU729" s="18"/>
      <c r="AV729" s="18"/>
      <c r="AW729" s="18"/>
      <c r="AX729" s="18"/>
      <c r="AY729" s="18"/>
      <c r="AZ729" s="18"/>
      <c r="BA729" s="18"/>
      <c r="BB729" s="18"/>
      <c r="BC729" s="18"/>
      <c r="BD729" s="110" t="s">
        <v>1178</v>
      </c>
      <c r="BE729" s="105" t="s">
        <v>1178</v>
      </c>
      <c r="BF729" s="105">
        <v>1</v>
      </c>
      <c r="BG729" s="105">
        <v>1</v>
      </c>
      <c r="BH729" s="105">
        <v>0.95499999999999996</v>
      </c>
      <c r="BI729" s="15" t="s">
        <v>1389</v>
      </c>
      <c r="BJ729" s="15">
        <v>1</v>
      </c>
    </row>
    <row r="730" spans="1:62" x14ac:dyDescent="0.25">
      <c r="A730" s="114">
        <f t="shared" si="22"/>
        <v>1</v>
      </c>
      <c r="B730" s="3">
        <v>148.75</v>
      </c>
      <c r="C730" s="3">
        <v>-33.25</v>
      </c>
      <c r="D730" s="3">
        <v>65813</v>
      </c>
      <c r="E730" s="14" t="s">
        <v>520</v>
      </c>
      <c r="F730" s="11">
        <v>729</v>
      </c>
      <c r="G730" s="48" t="s">
        <v>1040</v>
      </c>
      <c r="H730" s="49"/>
      <c r="I730" s="49"/>
      <c r="J730" s="24">
        <v>-33.07</v>
      </c>
      <c r="K730" s="24">
        <v>148.6</v>
      </c>
      <c r="L730" s="18">
        <f t="shared" si="23"/>
        <v>0</v>
      </c>
      <c r="M730" s="25">
        <v>0.13500000000000001</v>
      </c>
      <c r="N730" s="22">
        <v>0</v>
      </c>
      <c r="O730" s="22">
        <v>0.38</v>
      </c>
      <c r="P730" s="11">
        <v>0.115</v>
      </c>
      <c r="Q730" s="115">
        <v>10.45353519</v>
      </c>
      <c r="R730" s="115">
        <v>676.83182509999995</v>
      </c>
      <c r="S730" s="115">
        <v>33.42625984</v>
      </c>
      <c r="T730" s="115">
        <v>0.159707928</v>
      </c>
      <c r="U730" s="115">
        <v>5.25</v>
      </c>
      <c r="V730" s="111">
        <v>0.52688997999999998</v>
      </c>
      <c r="W730" s="115">
        <v>1</v>
      </c>
      <c r="X730" s="49"/>
      <c r="Y730" s="90" t="e">
        <v>#DIV/0!</v>
      </c>
      <c r="Z730" s="121">
        <v>1.5444804453368401E-2</v>
      </c>
      <c r="AA730" s="105" t="s">
        <v>697</v>
      </c>
      <c r="AB730" s="24"/>
      <c r="AC730" s="49"/>
      <c r="AD730" s="49"/>
      <c r="AE730" s="49"/>
      <c r="AF730" s="59"/>
      <c r="AG730" s="49"/>
      <c r="AH730" s="49"/>
      <c r="AI730" s="49"/>
      <c r="AJ730" s="49"/>
      <c r="AK730" s="49"/>
      <c r="AL730" s="49"/>
      <c r="AM730" s="49"/>
      <c r="AN730" s="49"/>
      <c r="AO730" s="49"/>
      <c r="AP730" s="49"/>
      <c r="AQ730" s="49"/>
      <c r="AR730" s="49"/>
      <c r="AS730" s="49"/>
      <c r="AT730" s="49"/>
      <c r="AU730" s="49"/>
      <c r="AV730" s="49"/>
      <c r="AW730" s="49"/>
      <c r="AX730" s="49"/>
      <c r="AY730" s="49"/>
      <c r="AZ730" s="49"/>
      <c r="BA730" s="49"/>
      <c r="BB730" s="49"/>
      <c r="BC730" s="49"/>
      <c r="BD730" s="110" t="s">
        <v>1178</v>
      </c>
      <c r="BE730" s="105" t="s">
        <v>1178</v>
      </c>
      <c r="BF730" s="105">
        <v>1</v>
      </c>
      <c r="BG730" s="105">
        <v>1</v>
      </c>
      <c r="BH730" s="105">
        <v>0.96499999999999997</v>
      </c>
      <c r="BI730" s="15" t="s">
        <v>1389</v>
      </c>
      <c r="BJ730" s="15">
        <v>1</v>
      </c>
    </row>
    <row r="731" spans="1:62" x14ac:dyDescent="0.25">
      <c r="A731" s="114">
        <f t="shared" si="22"/>
        <v>1</v>
      </c>
      <c r="B731" s="3">
        <v>149.25</v>
      </c>
      <c r="C731" s="3">
        <v>-33.25</v>
      </c>
      <c r="D731" s="3">
        <v>65814</v>
      </c>
      <c r="E731" s="20" t="s">
        <v>522</v>
      </c>
      <c r="F731" s="11">
        <v>730</v>
      </c>
      <c r="G731" s="13"/>
      <c r="H731" s="18"/>
      <c r="I731" s="18"/>
      <c r="J731" s="18">
        <v>-33.409999999999997</v>
      </c>
      <c r="K731" s="18">
        <v>149.49</v>
      </c>
      <c r="L731" s="18">
        <f t="shared" si="23"/>
        <v>0</v>
      </c>
      <c r="M731" s="18">
        <v>25</v>
      </c>
      <c r="N731" s="18"/>
      <c r="O731" s="18"/>
      <c r="P731" s="11">
        <v>25</v>
      </c>
      <c r="Q731" s="115">
        <v>11.322042379999999</v>
      </c>
      <c r="R731" s="115">
        <v>780.91787399999998</v>
      </c>
      <c r="S731" s="115">
        <v>49.605688090000001</v>
      </c>
      <c r="T731" s="115">
        <v>6.8589581999999996E-2</v>
      </c>
      <c r="U731" s="115">
        <v>5.25</v>
      </c>
      <c r="V731" s="111">
        <v>0.36911249200000001</v>
      </c>
      <c r="W731" s="115">
        <v>1</v>
      </c>
      <c r="X731" s="18">
        <v>457</v>
      </c>
      <c r="Y731" s="90">
        <v>5.4704595185995623E-2</v>
      </c>
      <c r="Z731" s="121">
        <v>1.4498377816104082E-2</v>
      </c>
      <c r="AA731" s="105" t="s">
        <v>698</v>
      </c>
      <c r="AB731" s="18"/>
      <c r="AC731" s="18"/>
      <c r="AD731" s="18"/>
      <c r="AE731" s="18"/>
      <c r="AF731" s="54" t="s">
        <v>422</v>
      </c>
      <c r="AG731" s="18"/>
      <c r="AH731" s="18"/>
      <c r="AI731" s="18">
        <v>1.4280105600000099</v>
      </c>
      <c r="AJ731" s="18">
        <v>27.220699310302699</v>
      </c>
      <c r="AK731" s="18">
        <v>1019.14794921875</v>
      </c>
      <c r="AL731" s="18"/>
      <c r="AM731" s="18"/>
      <c r="AN731" s="18"/>
      <c r="AO731" s="18"/>
      <c r="AP731" s="18"/>
      <c r="AQ731" s="18"/>
      <c r="AR731" s="18">
        <v>102</v>
      </c>
      <c r="AS731" s="18">
        <v>13.6791685642317</v>
      </c>
      <c r="AT731" s="18">
        <v>1443</v>
      </c>
      <c r="AU731" s="18">
        <v>0.31670131670131701</v>
      </c>
      <c r="AV731" s="18">
        <v>1.47515952587128</v>
      </c>
      <c r="AW731" s="18">
        <v>33.341251373291001</v>
      </c>
      <c r="AX731" s="18"/>
      <c r="AY731" s="18"/>
      <c r="AZ731" s="18"/>
      <c r="BA731" s="18" t="s">
        <v>442</v>
      </c>
      <c r="BB731" s="18"/>
      <c r="BC731" s="18"/>
      <c r="BD731" s="110" t="s">
        <v>1178</v>
      </c>
      <c r="BE731" s="105" t="s">
        <v>1178</v>
      </c>
      <c r="BF731" s="105">
        <v>0.99983635800000004</v>
      </c>
      <c r="BG731" s="105">
        <v>1</v>
      </c>
      <c r="BH731" s="105">
        <v>0.96499999999999997</v>
      </c>
      <c r="BI731" s="15" t="s">
        <v>1389</v>
      </c>
      <c r="BJ731" s="15">
        <v>1</v>
      </c>
    </row>
    <row r="732" spans="1:62" x14ac:dyDescent="0.25">
      <c r="A732" s="114">
        <f t="shared" si="22"/>
        <v>1</v>
      </c>
      <c r="B732" s="3">
        <v>-65.75</v>
      </c>
      <c r="C732" s="3">
        <v>-33.75</v>
      </c>
      <c r="D732" s="3">
        <v>65833</v>
      </c>
      <c r="E732" s="168" t="s">
        <v>522</v>
      </c>
      <c r="F732" s="11">
        <v>731</v>
      </c>
      <c r="G732" s="48" t="s">
        <v>1159</v>
      </c>
      <c r="H732" s="13" t="s">
        <v>1018</v>
      </c>
      <c r="I732" s="13" t="s">
        <v>1019</v>
      </c>
      <c r="J732" s="31">
        <v>-33.505000000000003</v>
      </c>
      <c r="K732" s="31">
        <v>-65.772000000000006</v>
      </c>
      <c r="L732" s="18">
        <f t="shared" si="23"/>
        <v>0</v>
      </c>
      <c r="M732" s="13">
        <v>9.6</v>
      </c>
      <c r="N732" s="13">
        <v>0.05</v>
      </c>
      <c r="O732" s="13">
        <v>128.4</v>
      </c>
      <c r="P732" s="13">
        <v>6.7750000000000004</v>
      </c>
      <c r="Q732" s="154">
        <v>19.377637</v>
      </c>
      <c r="R732" s="154">
        <v>765.90234290000001</v>
      </c>
      <c r="S732" s="154">
        <v>47.504112759999998</v>
      </c>
      <c r="T732" s="154">
        <v>0</v>
      </c>
      <c r="U732" s="154">
        <v>5.75</v>
      </c>
      <c r="V732" s="155">
        <v>0.84825003099999996</v>
      </c>
      <c r="W732" s="154">
        <v>1</v>
      </c>
      <c r="X732" s="13">
        <v>502</v>
      </c>
      <c r="Y732" s="94">
        <v>1.9123505976095617E-2</v>
      </c>
      <c r="Z732" s="127">
        <v>2.5300401781021224E-2</v>
      </c>
      <c r="AA732" s="27" t="s">
        <v>638</v>
      </c>
      <c r="AB732" s="13"/>
      <c r="AC732" s="13" t="s">
        <v>1022</v>
      </c>
      <c r="AD732" s="13" t="s">
        <v>1021</v>
      </c>
      <c r="AE732" s="13"/>
      <c r="AF732" s="55" t="s">
        <v>518</v>
      </c>
      <c r="AG732" s="13"/>
      <c r="AH732" s="13"/>
      <c r="AI732" s="13">
        <v>0.51908999999999605</v>
      </c>
      <c r="AJ732" s="13">
        <v>48.032199859619098</v>
      </c>
      <c r="AK732" s="13">
        <v>141.89001464843801</v>
      </c>
      <c r="AL732" s="13"/>
      <c r="AM732" s="13"/>
      <c r="AN732" s="13"/>
      <c r="AO732" s="13"/>
      <c r="AP732" s="13"/>
      <c r="AQ732" s="13"/>
      <c r="AR732" s="13">
        <v>76</v>
      </c>
      <c r="AS732" s="13">
        <v>16.8478942065491</v>
      </c>
      <c r="AT732" s="13">
        <v>1317</v>
      </c>
      <c r="AU732" s="13">
        <v>0.38116932422171601</v>
      </c>
      <c r="AV732" s="13">
        <v>1.4743459224700901</v>
      </c>
      <c r="AW732" s="13">
        <v>19.144233703613299</v>
      </c>
      <c r="AX732" s="13"/>
      <c r="AY732" s="13"/>
      <c r="AZ732" s="13" t="s">
        <v>436</v>
      </c>
      <c r="BA732" s="13" t="s">
        <v>443</v>
      </c>
      <c r="BB732" s="13"/>
      <c r="BC732" s="13"/>
      <c r="BD732" s="167" t="s">
        <v>1018</v>
      </c>
      <c r="BE732" s="27" t="s">
        <v>1199</v>
      </c>
      <c r="BF732" s="27">
        <v>0.99992353700000003</v>
      </c>
      <c r="BG732" s="27">
        <v>1</v>
      </c>
      <c r="BH732" s="27">
        <v>0.97499999999999998</v>
      </c>
      <c r="BI732" s="15" t="s">
        <v>1389</v>
      </c>
      <c r="BJ732" s="15">
        <v>1</v>
      </c>
    </row>
    <row r="733" spans="1:62" ht="14.4" x14ac:dyDescent="0.25">
      <c r="A733" s="114">
        <f t="shared" si="22"/>
        <v>1</v>
      </c>
      <c r="B733" s="3">
        <v>18.25</v>
      </c>
      <c r="C733" s="3">
        <v>-33.75</v>
      </c>
      <c r="D733" s="3">
        <v>65859</v>
      </c>
      <c r="E733" s="20" t="s">
        <v>522</v>
      </c>
      <c r="F733" s="11">
        <v>732</v>
      </c>
      <c r="G733" s="203" t="s">
        <v>1570</v>
      </c>
      <c r="H733" s="105" t="s">
        <v>1556</v>
      </c>
      <c r="I733" s="18" t="s">
        <v>1567</v>
      </c>
      <c r="J733" s="18">
        <v>-33.56</v>
      </c>
      <c r="K733" s="18">
        <v>18.399999999999999</v>
      </c>
      <c r="L733" s="18">
        <f t="shared" si="23"/>
        <v>0</v>
      </c>
      <c r="M733" s="18">
        <v>42.5</v>
      </c>
      <c r="N733" s="18">
        <v>32</v>
      </c>
      <c r="O733" s="18">
        <v>70</v>
      </c>
      <c r="P733" s="11">
        <v>42.5</v>
      </c>
      <c r="Q733" s="115">
        <v>67.282048810000006</v>
      </c>
      <c r="R733" s="115">
        <v>669.58473770000001</v>
      </c>
      <c r="S733" s="115">
        <v>263.05087109999999</v>
      </c>
      <c r="T733" s="115">
        <v>0</v>
      </c>
      <c r="U733" s="115">
        <v>6</v>
      </c>
      <c r="V733" s="111">
        <v>0.483630002</v>
      </c>
      <c r="W733" s="115">
        <v>1</v>
      </c>
      <c r="X733" s="18">
        <v>702.1</v>
      </c>
      <c r="Y733" s="90">
        <v>6.0532687651331719E-2</v>
      </c>
      <c r="Z733" s="121">
        <v>0.10048324733325527</v>
      </c>
      <c r="AA733" s="105" t="s">
        <v>589</v>
      </c>
      <c r="AB733" s="18"/>
      <c r="AC733" s="18"/>
      <c r="AD733" s="18"/>
      <c r="AE733" s="18"/>
      <c r="AF733" s="54"/>
      <c r="AG733" s="18"/>
      <c r="AH733" s="18"/>
      <c r="AI733" s="18">
        <v>1.0759411999999999</v>
      </c>
      <c r="AJ733" s="18">
        <v>213.39999389648401</v>
      </c>
      <c r="AK733" s="18">
        <v>373.93197631835898</v>
      </c>
      <c r="AL733" s="18"/>
      <c r="AM733" s="18"/>
      <c r="AN733" s="18"/>
      <c r="AO733" s="18"/>
      <c r="AP733" s="18"/>
      <c r="AQ733" s="18"/>
      <c r="AR733" s="18">
        <v>89</v>
      </c>
      <c r="AS733" s="18">
        <v>17.692430730478598</v>
      </c>
      <c r="AT733" s="18">
        <v>766.78923529411099</v>
      </c>
      <c r="AU733" s="18">
        <v>0.74712199847539196</v>
      </c>
      <c r="AV733" s="18">
        <v>1.38329458236694</v>
      </c>
      <c r="AW733" s="18">
        <v>12.667665481567401</v>
      </c>
      <c r="AX733" s="18"/>
      <c r="AY733" s="18"/>
      <c r="AZ733" s="18" t="s">
        <v>447</v>
      </c>
      <c r="BA733" s="18" t="s">
        <v>443</v>
      </c>
      <c r="BB733" s="18"/>
      <c r="BC733" s="18"/>
      <c r="BD733" s="110" t="s">
        <v>68</v>
      </c>
      <c r="BE733" s="105" t="s">
        <v>1198</v>
      </c>
      <c r="BF733" s="105">
        <v>0.14000000100000001</v>
      </c>
      <c r="BG733" s="105">
        <v>0.14000000000000001</v>
      </c>
      <c r="BH733" s="105">
        <v>0.98</v>
      </c>
      <c r="BI733" s="15" t="s">
        <v>1389</v>
      </c>
      <c r="BJ733" s="15">
        <v>1</v>
      </c>
    </row>
    <row r="734" spans="1:62" x14ac:dyDescent="0.25">
      <c r="A734" s="114">
        <f t="shared" si="22"/>
        <v>1</v>
      </c>
      <c r="B734" s="3">
        <v>18.75</v>
      </c>
      <c r="C734" s="3">
        <v>-33.75</v>
      </c>
      <c r="D734" s="3">
        <v>65860</v>
      </c>
      <c r="E734" s="28" t="s">
        <v>1266</v>
      </c>
      <c r="F734" s="11">
        <v>733</v>
      </c>
      <c r="G734" s="13"/>
      <c r="H734" s="18" t="s">
        <v>68</v>
      </c>
      <c r="I734" s="18"/>
      <c r="J734" s="18">
        <v>-33.520000000000003</v>
      </c>
      <c r="K734" s="18">
        <v>18.600000000000001</v>
      </c>
      <c r="L734" s="18">
        <f t="shared" si="23"/>
        <v>0</v>
      </c>
      <c r="M734" s="18">
        <v>60</v>
      </c>
      <c r="N734" s="18">
        <v>30</v>
      </c>
      <c r="O734" s="18">
        <v>100</v>
      </c>
      <c r="P734" s="11">
        <v>60</v>
      </c>
      <c r="Q734" s="115">
        <v>78.773708330000005</v>
      </c>
      <c r="R734" s="115">
        <v>833.10650910000004</v>
      </c>
      <c r="S734" s="115">
        <v>318.62046079999999</v>
      </c>
      <c r="T734" s="115">
        <v>0</v>
      </c>
      <c r="U734" s="115">
        <v>5.75</v>
      </c>
      <c r="V734" s="111">
        <v>0.42997500300000002</v>
      </c>
      <c r="W734" s="115">
        <v>1</v>
      </c>
      <c r="X734" s="18">
        <v>605.75001032</v>
      </c>
      <c r="Y734" s="90">
        <v>9.905076182880089E-2</v>
      </c>
      <c r="Z734" s="121">
        <v>9.4554186612619273E-2</v>
      </c>
      <c r="AA734" s="105" t="s">
        <v>659</v>
      </c>
      <c r="AB734" s="18"/>
      <c r="AC734" s="18"/>
      <c r="AD734" s="18" t="s">
        <v>36</v>
      </c>
      <c r="AE734" s="18" t="s">
        <v>1119</v>
      </c>
      <c r="AF734" s="54" t="s">
        <v>43</v>
      </c>
      <c r="AG734" s="18"/>
      <c r="AH734" s="18" t="s">
        <v>25</v>
      </c>
      <c r="AI734" s="18"/>
      <c r="AJ734" s="18"/>
      <c r="AK734" s="18"/>
      <c r="AL734" s="18">
        <v>3</v>
      </c>
      <c r="AM734" s="18" t="s">
        <v>264</v>
      </c>
      <c r="AN734" s="18" t="s">
        <v>265</v>
      </c>
      <c r="AO734" s="18"/>
      <c r="AP734" s="18"/>
      <c r="AQ734" s="18"/>
      <c r="AR734" s="18">
        <v>93.221997853999994</v>
      </c>
      <c r="AS734" s="18"/>
      <c r="AT734" s="18">
        <v>1436.7100241999999</v>
      </c>
      <c r="AU734" s="18">
        <v>0.42379892887999998</v>
      </c>
      <c r="AV734" s="18"/>
      <c r="AW734" s="18"/>
      <c r="AX734" s="18">
        <v>0.40936999122000001</v>
      </c>
      <c r="AY734" s="18" t="s">
        <v>87</v>
      </c>
      <c r="AZ734" s="18" t="s">
        <v>148</v>
      </c>
      <c r="BA734" s="18" t="s">
        <v>29</v>
      </c>
      <c r="BB734" s="18"/>
      <c r="BC734" s="18"/>
      <c r="BD734" s="110" t="s">
        <v>68</v>
      </c>
      <c r="BE734" s="105" t="s">
        <v>1198</v>
      </c>
      <c r="BF734" s="105">
        <v>1</v>
      </c>
      <c r="BG734" s="105">
        <v>1</v>
      </c>
      <c r="BH734" s="105">
        <v>0.97499999999999998</v>
      </c>
      <c r="BI734" s="15" t="s">
        <v>1389</v>
      </c>
      <c r="BJ734" s="15">
        <v>1</v>
      </c>
    </row>
    <row r="735" spans="1:62" ht="14.4" x14ac:dyDescent="0.25">
      <c r="A735" s="114">
        <f t="shared" si="22"/>
        <v>1</v>
      </c>
      <c r="B735" s="3">
        <v>19.75</v>
      </c>
      <c r="C735" s="3">
        <v>-33.75</v>
      </c>
      <c r="D735" s="3">
        <v>65862</v>
      </c>
      <c r="E735" s="20" t="s">
        <v>522</v>
      </c>
      <c r="F735" s="11">
        <v>734</v>
      </c>
      <c r="G735" s="13" t="s">
        <v>992</v>
      </c>
      <c r="H735" s="126" t="s">
        <v>68</v>
      </c>
      <c r="I735" s="18"/>
      <c r="J735" s="18">
        <v>-33.68</v>
      </c>
      <c r="K735" s="18">
        <v>19.850000000000001</v>
      </c>
      <c r="L735" s="18">
        <f t="shared" si="23"/>
        <v>1</v>
      </c>
      <c r="M735" s="25">
        <v>47.7</v>
      </c>
      <c r="N735" s="22"/>
      <c r="O735" s="22"/>
      <c r="P735" s="22">
        <v>47.7</v>
      </c>
      <c r="Q735" s="115">
        <v>1.9330614749999999</v>
      </c>
      <c r="R735" s="115">
        <v>339.58656150000002</v>
      </c>
      <c r="S735" s="115">
        <v>22.398631340000001</v>
      </c>
      <c r="T735" s="115">
        <v>0</v>
      </c>
      <c r="U735" s="115">
        <v>5</v>
      </c>
      <c r="V735" s="111">
        <v>0.19152000499999999</v>
      </c>
      <c r="W735" s="115">
        <v>1</v>
      </c>
      <c r="X735" s="18">
        <v>628.29999999999995</v>
      </c>
      <c r="Y735" s="90">
        <v>7.5919146904345064E-2</v>
      </c>
      <c r="Z735" s="121">
        <v>5.6923968567140458E-3</v>
      </c>
      <c r="AA735" s="105" t="s">
        <v>669</v>
      </c>
      <c r="AB735" s="18"/>
      <c r="AC735" s="18"/>
      <c r="AD735" s="18"/>
      <c r="AE735" s="18"/>
      <c r="AF735" s="54"/>
      <c r="AG735" s="18"/>
      <c r="AH735" s="18"/>
      <c r="AI735" s="18">
        <v>5.4668032000000002</v>
      </c>
      <c r="AJ735" s="18">
        <v>96.643699645996094</v>
      </c>
      <c r="AK735" s="18">
        <v>415.61199951171898</v>
      </c>
      <c r="AL735" s="18"/>
      <c r="AM735" s="18"/>
      <c r="AN735" s="18"/>
      <c r="AO735" s="18"/>
      <c r="AP735" s="18"/>
      <c r="AQ735" s="18"/>
      <c r="AR735" s="18">
        <v>78</v>
      </c>
      <c r="AS735" s="18">
        <v>16.582175314861502</v>
      </c>
      <c r="AT735" s="18">
        <v>1369.28364705882</v>
      </c>
      <c r="AU735" s="18">
        <v>0.31913839705450198</v>
      </c>
      <c r="AV735" s="18">
        <v>1.50351667404175</v>
      </c>
      <c r="AW735" s="18">
        <v>21.874973297119102</v>
      </c>
      <c r="AX735" s="18"/>
      <c r="AY735" s="18"/>
      <c r="AZ735" s="18"/>
      <c r="BA735" s="18" t="s">
        <v>443</v>
      </c>
      <c r="BB735" s="18"/>
      <c r="BC735" s="18"/>
      <c r="BD735" s="110" t="s">
        <v>68</v>
      </c>
      <c r="BE735" s="105" t="s">
        <v>1198</v>
      </c>
      <c r="BF735" s="105">
        <v>0.99999508100000001</v>
      </c>
      <c r="BG735" s="105">
        <v>1</v>
      </c>
      <c r="BH735" s="105">
        <v>0.96</v>
      </c>
      <c r="BI735" s="15" t="s">
        <v>1389</v>
      </c>
      <c r="BJ735" s="15">
        <v>1</v>
      </c>
    </row>
    <row r="736" spans="1:62" x14ac:dyDescent="0.25">
      <c r="A736" s="114">
        <f t="shared" si="22"/>
        <v>1</v>
      </c>
      <c r="B736" s="3">
        <v>20.75</v>
      </c>
      <c r="C736" s="3">
        <v>-33.75</v>
      </c>
      <c r="D736" s="3">
        <v>65864</v>
      </c>
      <c r="E736" s="28" t="s">
        <v>1266</v>
      </c>
      <c r="F736" s="11">
        <v>735</v>
      </c>
      <c r="G736" s="11"/>
      <c r="H736" s="11" t="s">
        <v>68</v>
      </c>
      <c r="I736" s="11"/>
      <c r="J736" s="11">
        <v>-33.65</v>
      </c>
      <c r="K736" s="11">
        <v>20.53</v>
      </c>
      <c r="L736" s="18">
        <f t="shared" si="23"/>
        <v>1</v>
      </c>
      <c r="M736" s="18">
        <v>13</v>
      </c>
      <c r="N736" s="11">
        <v>10</v>
      </c>
      <c r="O736" s="11">
        <v>16</v>
      </c>
      <c r="P736" s="11">
        <v>13</v>
      </c>
      <c r="Q736" s="115">
        <v>1.905801396</v>
      </c>
      <c r="R736" s="115">
        <v>399.17615210000002</v>
      </c>
      <c r="S736" s="115">
        <v>11.320042239999999</v>
      </c>
      <c r="T736" s="115">
        <v>0</v>
      </c>
      <c r="U736" s="115">
        <v>5</v>
      </c>
      <c r="V736" s="111">
        <v>0.26208001399999997</v>
      </c>
      <c r="W736" s="115">
        <v>1</v>
      </c>
      <c r="X736" s="11">
        <v>420.18000843999999</v>
      </c>
      <c r="Y736" s="90">
        <v>3.0939120707491601E-2</v>
      </c>
      <c r="Z736" s="116">
        <v>4.7743368091751571E-3</v>
      </c>
      <c r="AA736" s="105" t="s">
        <v>1120</v>
      </c>
      <c r="AB736" s="11"/>
      <c r="AC736" s="11"/>
      <c r="AD736" s="11" t="s">
        <v>51</v>
      </c>
      <c r="AE736" s="11" t="s">
        <v>217</v>
      </c>
      <c r="AF736" s="119" t="s">
        <v>114</v>
      </c>
      <c r="AG736" s="11" t="s">
        <v>60</v>
      </c>
      <c r="AH736" s="11" t="s">
        <v>25</v>
      </c>
      <c r="AI736" s="11"/>
      <c r="AJ736" s="11"/>
      <c r="AK736" s="11"/>
      <c r="AL736" s="11">
        <v>2</v>
      </c>
      <c r="AM736" s="11" t="s">
        <v>215</v>
      </c>
      <c r="AN736" s="11" t="s">
        <v>216</v>
      </c>
      <c r="AO736" s="11"/>
      <c r="AP736" s="11"/>
      <c r="AQ736" s="11"/>
      <c r="AR736" s="11">
        <v>80.902664752999996</v>
      </c>
      <c r="AS736" s="11"/>
      <c r="AT736" s="11">
        <v>1339.3366904</v>
      </c>
      <c r="AU736" s="11">
        <v>0.31460103485000002</v>
      </c>
      <c r="AV736" s="11"/>
      <c r="AW736" s="11"/>
      <c r="AX736" s="11">
        <v>0.17274055282</v>
      </c>
      <c r="AY736" s="11" t="s">
        <v>46</v>
      </c>
      <c r="AZ736" s="11" t="s">
        <v>47</v>
      </c>
      <c r="BA736" s="11" t="s">
        <v>32</v>
      </c>
      <c r="BB736" s="11"/>
      <c r="BC736" s="11"/>
      <c r="BD736" s="110" t="s">
        <v>68</v>
      </c>
      <c r="BE736" s="105" t="s">
        <v>1198</v>
      </c>
      <c r="BF736" s="105">
        <v>0.99999155299999998</v>
      </c>
      <c r="BG736" s="105">
        <v>1</v>
      </c>
      <c r="BH736" s="105">
        <v>0.96</v>
      </c>
      <c r="BI736" s="15" t="s">
        <v>1389</v>
      </c>
      <c r="BJ736" s="15">
        <v>1</v>
      </c>
    </row>
    <row r="737" spans="1:62" x14ac:dyDescent="0.25">
      <c r="A737" s="114">
        <f t="shared" si="22"/>
        <v>1</v>
      </c>
      <c r="B737" s="3">
        <v>25.25</v>
      </c>
      <c r="C737" s="3">
        <v>-33.75</v>
      </c>
      <c r="D737" s="3">
        <v>65873</v>
      </c>
      <c r="E737" s="28" t="s">
        <v>1266</v>
      </c>
      <c r="F737" s="11">
        <v>736</v>
      </c>
      <c r="G737" s="69" t="s">
        <v>1577</v>
      </c>
      <c r="H737" s="88" t="s">
        <v>68</v>
      </c>
      <c r="I737" s="88" t="s">
        <v>1574</v>
      </c>
      <c r="J737" s="88">
        <v>-33.71</v>
      </c>
      <c r="K737" s="88">
        <v>25.42</v>
      </c>
      <c r="L737" s="18">
        <f t="shared" si="23"/>
        <v>0</v>
      </c>
      <c r="M737" s="70">
        <v>45</v>
      </c>
      <c r="N737" s="88">
        <v>30</v>
      </c>
      <c r="O737" s="88">
        <v>60</v>
      </c>
      <c r="P737" s="88">
        <v>45</v>
      </c>
      <c r="Q737" s="117">
        <v>9.6867053439999999</v>
      </c>
      <c r="R737" s="117">
        <v>541.42195349999997</v>
      </c>
      <c r="S737" s="117">
        <v>63.599975180000001</v>
      </c>
      <c r="T737" s="117">
        <v>1.7085057000000001E-2</v>
      </c>
      <c r="U737" s="117">
        <v>5</v>
      </c>
      <c r="V737" s="118">
        <v>0.30239999299999998</v>
      </c>
      <c r="W737" s="117">
        <v>1</v>
      </c>
      <c r="X737" s="88">
        <v>550</v>
      </c>
      <c r="Y737" s="91">
        <v>8.1818181818181818E-2</v>
      </c>
      <c r="Z737" s="206">
        <v>1.7891231192882752E-2</v>
      </c>
      <c r="AA737" s="207" t="s">
        <v>1576</v>
      </c>
      <c r="AB737" s="88"/>
      <c r="AC737" s="88"/>
      <c r="AD737" s="88" t="s">
        <v>36</v>
      </c>
      <c r="AE737" s="88" t="s">
        <v>305</v>
      </c>
      <c r="AF737" s="208" t="s">
        <v>114</v>
      </c>
      <c r="AG737" s="88" t="s">
        <v>60</v>
      </c>
      <c r="AH737" s="88" t="s">
        <v>25</v>
      </c>
      <c r="AI737" s="88"/>
      <c r="AJ737" s="88"/>
      <c r="AK737" s="88"/>
      <c r="AL737" s="88">
        <v>3</v>
      </c>
      <c r="AM737" s="88" t="s">
        <v>303</v>
      </c>
      <c r="AN737" s="88" t="s">
        <v>304</v>
      </c>
      <c r="AO737" s="88"/>
      <c r="AP737" s="88"/>
      <c r="AQ737" s="88"/>
      <c r="AR737" s="88">
        <v>91.873998005999994</v>
      </c>
      <c r="AS737" s="88"/>
      <c r="AT737" s="88">
        <v>1288.6066891</v>
      </c>
      <c r="AU737" s="88">
        <v>0.36014289074</v>
      </c>
      <c r="AV737" s="88"/>
      <c r="AW737" s="88"/>
      <c r="AX737" s="88">
        <v>0.57476276556999994</v>
      </c>
      <c r="AY737" s="88" t="s">
        <v>46</v>
      </c>
      <c r="AZ737" s="88" t="s">
        <v>47</v>
      </c>
      <c r="BA737" s="88" t="s">
        <v>40</v>
      </c>
      <c r="BB737" s="88"/>
      <c r="BC737" s="88"/>
      <c r="BD737" s="205" t="s">
        <v>68</v>
      </c>
      <c r="BE737" s="207" t="s">
        <v>1198</v>
      </c>
      <c r="BF737" s="207">
        <v>0.919971227</v>
      </c>
      <c r="BG737" s="207">
        <v>0.92</v>
      </c>
      <c r="BH737" s="207">
        <v>0.96</v>
      </c>
      <c r="BI737" s="15" t="s">
        <v>1390</v>
      </c>
      <c r="BJ737" s="15">
        <v>1</v>
      </c>
    </row>
    <row r="738" spans="1:62" x14ac:dyDescent="0.25">
      <c r="A738" s="114">
        <f t="shared" si="22"/>
        <v>1</v>
      </c>
      <c r="B738" s="3">
        <v>26.25</v>
      </c>
      <c r="C738" s="3">
        <v>-33.75</v>
      </c>
      <c r="D738" s="3">
        <v>65875</v>
      </c>
      <c r="E738" s="20" t="s">
        <v>522</v>
      </c>
      <c r="F738" s="11">
        <v>737</v>
      </c>
      <c r="G738" s="13"/>
      <c r="H738" s="18"/>
      <c r="I738" s="18"/>
      <c r="J738" s="18">
        <v>-33.75</v>
      </c>
      <c r="K738" s="18">
        <v>26.4</v>
      </c>
      <c r="L738" s="18">
        <f t="shared" si="23"/>
        <v>0</v>
      </c>
      <c r="M738" s="25">
        <v>53</v>
      </c>
      <c r="N738" s="22"/>
      <c r="O738" s="22"/>
      <c r="P738" s="22">
        <v>53</v>
      </c>
      <c r="Q738" s="115">
        <v>17.511255689999999</v>
      </c>
      <c r="R738" s="115">
        <v>640.54582359999995</v>
      </c>
      <c r="S738" s="115">
        <v>87.128715740000004</v>
      </c>
      <c r="T738" s="115">
        <v>0.4</v>
      </c>
      <c r="U738" s="115">
        <v>4.75</v>
      </c>
      <c r="V738" s="111">
        <v>0.41112747799999999</v>
      </c>
      <c r="W738" s="115">
        <v>1</v>
      </c>
      <c r="X738" s="105">
        <v>640</v>
      </c>
      <c r="Y738" s="90">
        <v>8.2812499999999997E-2</v>
      </c>
      <c r="Z738" s="121">
        <v>2.733802179705775E-2</v>
      </c>
      <c r="AA738" s="105" t="s">
        <v>1163</v>
      </c>
      <c r="AB738" s="18"/>
      <c r="AC738" s="18"/>
      <c r="AD738" s="18"/>
      <c r="AE738" s="18"/>
      <c r="AF738" s="54"/>
      <c r="AG738" s="18"/>
      <c r="AH738" s="18"/>
      <c r="AI738" s="18">
        <v>0.91758000000000195</v>
      </c>
      <c r="AJ738" s="18">
        <v>53.902999877929702</v>
      </c>
      <c r="AK738" s="18">
        <v>238.27499389648401</v>
      </c>
      <c r="AL738" s="18"/>
      <c r="AM738" s="18"/>
      <c r="AN738" s="18"/>
      <c r="AO738" s="18"/>
      <c r="AP738" s="18"/>
      <c r="AQ738" s="18"/>
      <c r="AR738" s="18">
        <v>97</v>
      </c>
      <c r="AS738" s="18">
        <v>19.0001007556675</v>
      </c>
      <c r="AT738" s="18">
        <v>1152.3705882352899</v>
      </c>
      <c r="AU738" s="18">
        <v>0.52405654839384996</v>
      </c>
      <c r="AV738" s="18">
        <v>1.10646748542786</v>
      </c>
      <c r="AW738" s="18">
        <v>14.8779458999634</v>
      </c>
      <c r="AX738" s="18"/>
      <c r="AY738" s="18"/>
      <c r="AZ738" s="18"/>
      <c r="BA738" s="18" t="s">
        <v>442</v>
      </c>
      <c r="BB738" s="18"/>
      <c r="BC738" s="18"/>
      <c r="BD738" s="110" t="s">
        <v>68</v>
      </c>
      <c r="BE738" s="105" t="s">
        <v>1198</v>
      </c>
      <c r="BF738" s="105">
        <v>0.439999998</v>
      </c>
      <c r="BG738" s="105">
        <v>0.44</v>
      </c>
      <c r="BH738" s="105">
        <v>0.95499999999999996</v>
      </c>
      <c r="BI738" s="15" t="s">
        <v>1389</v>
      </c>
      <c r="BJ738" s="15">
        <v>1</v>
      </c>
    </row>
    <row r="739" spans="1:62" x14ac:dyDescent="0.25">
      <c r="A739" s="114">
        <f t="shared" si="22"/>
        <v>1</v>
      </c>
      <c r="B739" s="3">
        <v>115.25</v>
      </c>
      <c r="C739" s="3">
        <v>-33.75</v>
      </c>
      <c r="D739" s="3">
        <v>65878</v>
      </c>
      <c r="E739" s="14" t="s">
        <v>520</v>
      </c>
      <c r="F739" s="11">
        <v>738</v>
      </c>
      <c r="G739" s="13"/>
      <c r="H739" s="18"/>
      <c r="I739" s="18"/>
      <c r="J739" s="24">
        <v>-33.799999999999997</v>
      </c>
      <c r="K739" s="24">
        <v>115.2</v>
      </c>
      <c r="L739" s="18">
        <f t="shared" si="23"/>
        <v>0</v>
      </c>
      <c r="M739" s="25">
        <v>37.1</v>
      </c>
      <c r="N739" s="22">
        <v>4.2</v>
      </c>
      <c r="O739" s="22">
        <v>70</v>
      </c>
      <c r="P739" s="22">
        <v>37.1</v>
      </c>
      <c r="Q739" s="115">
        <v>219.23402369999999</v>
      </c>
      <c r="R739" s="115">
        <v>884.94802949999996</v>
      </c>
      <c r="S739" s="115">
        <v>454.29980019999999</v>
      </c>
      <c r="T739" s="115">
        <v>0.24961256500000001</v>
      </c>
      <c r="U739" s="115">
        <v>5.5</v>
      </c>
      <c r="V739" s="111">
        <v>0.921499968</v>
      </c>
      <c r="W739" s="115">
        <v>0</v>
      </c>
      <c r="X739" s="18"/>
      <c r="Y739" s="90" t="e">
        <v>#DIV/0!</v>
      </c>
      <c r="Z739" s="121">
        <v>0.24773660867619565</v>
      </c>
      <c r="AA739" s="105" t="s">
        <v>697</v>
      </c>
      <c r="AB739" s="24"/>
      <c r="AC739" s="18"/>
      <c r="AD739" s="18"/>
      <c r="AE739" s="18"/>
      <c r="AF739" s="57"/>
      <c r="AG739" s="18"/>
      <c r="AH739" s="18"/>
      <c r="AI739" s="18"/>
      <c r="AJ739" s="18"/>
      <c r="AK739" s="18"/>
      <c r="AL739" s="18"/>
      <c r="AM739" s="18"/>
      <c r="AN739" s="18"/>
      <c r="AO739" s="18"/>
      <c r="AP739" s="18"/>
      <c r="AQ739" s="18"/>
      <c r="AR739" s="18"/>
      <c r="AS739" s="18"/>
      <c r="AT739" s="18"/>
      <c r="AU739" s="18"/>
      <c r="AV739" s="18"/>
      <c r="AW739" s="18"/>
      <c r="AX739" s="18"/>
      <c r="AY739" s="18"/>
      <c r="AZ739" s="18"/>
      <c r="BA739" s="18"/>
      <c r="BB739" s="18"/>
      <c r="BC739" s="18"/>
      <c r="BD739" s="110" t="s">
        <v>1178</v>
      </c>
      <c r="BE739" s="105" t="s">
        <v>1178</v>
      </c>
      <c r="BF739" s="105">
        <v>0.71602827000000002</v>
      </c>
      <c r="BG739" s="105">
        <v>0.72</v>
      </c>
      <c r="BH739" s="105">
        <v>0.97</v>
      </c>
      <c r="BI739" s="15" t="s">
        <v>1389</v>
      </c>
      <c r="BJ739" s="15">
        <v>0</v>
      </c>
    </row>
    <row r="740" spans="1:62" x14ac:dyDescent="0.25">
      <c r="A740" s="114">
        <f t="shared" si="22"/>
        <v>1</v>
      </c>
      <c r="B740" s="3">
        <v>115.75</v>
      </c>
      <c r="C740" s="3">
        <v>-33.75</v>
      </c>
      <c r="D740" s="3">
        <v>65879</v>
      </c>
      <c r="E740" s="47" t="s">
        <v>520</v>
      </c>
      <c r="F740" s="11">
        <v>739</v>
      </c>
      <c r="G740" s="13" t="s">
        <v>1061</v>
      </c>
      <c r="H740" s="49"/>
      <c r="I740" s="49"/>
      <c r="J740" s="24">
        <v>-33.71</v>
      </c>
      <c r="K740" s="24">
        <v>115.61</v>
      </c>
      <c r="L740" s="18">
        <f t="shared" si="23"/>
        <v>0</v>
      </c>
      <c r="M740" s="25">
        <v>22.666666666666668</v>
      </c>
      <c r="N740" s="22">
        <v>8</v>
      </c>
      <c r="O740" s="22">
        <v>50</v>
      </c>
      <c r="P740" s="22">
        <v>10</v>
      </c>
      <c r="Q740" s="115">
        <v>16.96259573</v>
      </c>
      <c r="R740" s="115">
        <v>885.18813150000005</v>
      </c>
      <c r="S740" s="115">
        <v>49.363121800000002</v>
      </c>
      <c r="T740" s="115">
        <v>0</v>
      </c>
      <c r="U740" s="115">
        <v>5.75</v>
      </c>
      <c r="V740" s="111">
        <v>0.455812514</v>
      </c>
      <c r="W740" s="115">
        <v>1</v>
      </c>
      <c r="X740" s="49"/>
      <c r="Y740" s="90" t="e">
        <v>#DIV/0!</v>
      </c>
      <c r="Z740" s="121">
        <v>1.9162701264643249E-2</v>
      </c>
      <c r="AA740" s="105" t="s">
        <v>697</v>
      </c>
      <c r="AB740" s="24"/>
      <c r="AC740" s="49"/>
      <c r="AD740" s="49"/>
      <c r="AE740" s="49"/>
      <c r="AF740" s="59"/>
      <c r="AG740" s="49"/>
      <c r="AH740" s="49"/>
      <c r="AI740" s="49"/>
      <c r="AJ740" s="49"/>
      <c r="AK740" s="49"/>
      <c r="AL740" s="49"/>
      <c r="AM740" s="49"/>
      <c r="AN740" s="49"/>
      <c r="AO740" s="49"/>
      <c r="AP740" s="49"/>
      <c r="AQ740" s="49"/>
      <c r="AR740" s="49"/>
      <c r="AS740" s="49"/>
      <c r="AT740" s="49"/>
      <c r="AU740" s="49"/>
      <c r="AV740" s="49"/>
      <c r="AW740" s="49"/>
      <c r="AX740" s="49"/>
      <c r="AY740" s="49"/>
      <c r="AZ740" s="49"/>
      <c r="BA740" s="49"/>
      <c r="BB740" s="49"/>
      <c r="BC740" s="49"/>
      <c r="BD740" s="110" t="s">
        <v>1178</v>
      </c>
      <c r="BE740" s="105" t="s">
        <v>1178</v>
      </c>
      <c r="BF740" s="105">
        <v>1</v>
      </c>
      <c r="BG740" s="105">
        <v>1</v>
      </c>
      <c r="BH740" s="105">
        <v>0.97499999999999998</v>
      </c>
      <c r="BI740" s="15" t="s">
        <v>1389</v>
      </c>
      <c r="BJ740" s="15">
        <v>1</v>
      </c>
    </row>
    <row r="741" spans="1:62" x14ac:dyDescent="0.25">
      <c r="A741" s="114">
        <f t="shared" si="22"/>
        <v>1</v>
      </c>
      <c r="B741" s="3">
        <v>117.25</v>
      </c>
      <c r="C741" s="3">
        <v>-33.75</v>
      </c>
      <c r="D741" s="3">
        <v>65882</v>
      </c>
      <c r="E741" s="52" t="s">
        <v>522</v>
      </c>
      <c r="F741" s="11">
        <v>740</v>
      </c>
      <c r="G741" s="13" t="s">
        <v>1041</v>
      </c>
      <c r="H741" s="18"/>
      <c r="I741" s="18"/>
      <c r="J741" s="18">
        <v>-33.9</v>
      </c>
      <c r="K741" s="18">
        <v>117.1</v>
      </c>
      <c r="L741" s="18">
        <f t="shared" si="23"/>
        <v>0</v>
      </c>
      <c r="M741" s="18">
        <v>25.75</v>
      </c>
      <c r="N741" s="18">
        <v>4</v>
      </c>
      <c r="O741" s="18">
        <v>45</v>
      </c>
      <c r="P741" s="11">
        <v>27</v>
      </c>
      <c r="Q741" s="115">
        <v>6.9817901789999999</v>
      </c>
      <c r="R741" s="115">
        <v>478.5197177</v>
      </c>
      <c r="S741" s="115">
        <v>31.175285769999999</v>
      </c>
      <c r="T741" s="115">
        <v>0</v>
      </c>
      <c r="U741" s="115">
        <v>5.25</v>
      </c>
      <c r="V741" s="111">
        <v>0.46802496900000001</v>
      </c>
      <c r="W741" s="115">
        <v>1</v>
      </c>
      <c r="X741" s="18">
        <v>483</v>
      </c>
      <c r="Y741" s="90">
        <v>5.331262939958592E-2</v>
      </c>
      <c r="Z741" s="121">
        <v>1.4590391826706624E-2</v>
      </c>
      <c r="AA741" s="105" t="s">
        <v>703</v>
      </c>
      <c r="AB741" s="18"/>
      <c r="AC741" s="18"/>
      <c r="AD741" s="18"/>
      <c r="AE741" s="18"/>
      <c r="AF741" s="54" t="s">
        <v>524</v>
      </c>
      <c r="AG741" s="18"/>
      <c r="AH741" s="18"/>
      <c r="AI741" s="18">
        <v>0.23619300000000101</v>
      </c>
      <c r="AJ741" s="18">
        <v>15.855400085449199</v>
      </c>
      <c r="AK741" s="18">
        <v>541.59997558593795</v>
      </c>
      <c r="AL741" s="18"/>
      <c r="AM741" s="18"/>
      <c r="AN741" s="18"/>
      <c r="AO741" s="18"/>
      <c r="AP741" s="18"/>
      <c r="AQ741" s="18"/>
      <c r="AR741" s="18">
        <v>134</v>
      </c>
      <c r="AS741" s="18">
        <v>15.927314861460999</v>
      </c>
      <c r="AT741" s="18">
        <v>1295</v>
      </c>
      <c r="AU741" s="18">
        <v>0.383011583011583</v>
      </c>
      <c r="AV741" s="18">
        <v>1.5563719272613501</v>
      </c>
      <c r="AW741" s="18">
        <v>24.0890712738037</v>
      </c>
      <c r="AX741" s="18"/>
      <c r="AY741" s="18"/>
      <c r="AZ741" s="18" t="s">
        <v>447</v>
      </c>
      <c r="BA741" s="18" t="s">
        <v>442</v>
      </c>
      <c r="BB741" s="18"/>
      <c r="BC741" s="18"/>
      <c r="BD741" s="110" t="s">
        <v>1178</v>
      </c>
      <c r="BE741" s="105" t="s">
        <v>1178</v>
      </c>
      <c r="BF741" s="105">
        <v>1</v>
      </c>
      <c r="BG741" s="105">
        <v>1</v>
      </c>
      <c r="BH741" s="105">
        <v>0.96499999999999997</v>
      </c>
      <c r="BI741" s="15" t="s">
        <v>1389</v>
      </c>
      <c r="BJ741" s="15">
        <v>1</v>
      </c>
    </row>
    <row r="742" spans="1:62" x14ac:dyDescent="0.25">
      <c r="A742" s="114">
        <f t="shared" si="22"/>
        <v>1</v>
      </c>
      <c r="B742" s="3">
        <v>121.75</v>
      </c>
      <c r="C742" s="3">
        <v>-33.75</v>
      </c>
      <c r="D742" s="3">
        <v>65891</v>
      </c>
      <c r="E742" s="52" t="s">
        <v>522</v>
      </c>
      <c r="F742" s="11">
        <v>741</v>
      </c>
      <c r="G742" s="13" t="s">
        <v>1074</v>
      </c>
      <c r="H742" s="18"/>
      <c r="I742" s="18"/>
      <c r="J742" s="18">
        <v>-33.9</v>
      </c>
      <c r="K742" s="18">
        <v>121.8</v>
      </c>
      <c r="L742" s="18">
        <f t="shared" si="23"/>
        <v>0</v>
      </c>
      <c r="M742" s="18">
        <v>35</v>
      </c>
      <c r="N742" s="18">
        <v>12.4</v>
      </c>
      <c r="O742" s="18">
        <v>125.9</v>
      </c>
      <c r="P742" s="11">
        <v>30.1</v>
      </c>
      <c r="Q742" s="115">
        <v>17.309891</v>
      </c>
      <c r="R742" s="115">
        <v>582.11714459999996</v>
      </c>
      <c r="S742" s="115">
        <v>84.221202849999997</v>
      </c>
      <c r="T742" s="115">
        <v>0</v>
      </c>
      <c r="U742" s="115">
        <v>6</v>
      </c>
      <c r="V742" s="111">
        <v>0.465499997</v>
      </c>
      <c r="W742" s="115">
        <v>1</v>
      </c>
      <c r="X742" s="18">
        <v>500</v>
      </c>
      <c r="Y742" s="90">
        <v>7.0000000000000007E-2</v>
      </c>
      <c r="Z742" s="121">
        <v>2.9736095482527931E-2</v>
      </c>
      <c r="AA742" s="105" t="s">
        <v>648</v>
      </c>
      <c r="AB742" s="18"/>
      <c r="AC742" s="18"/>
      <c r="AD742" s="18"/>
      <c r="AE742" s="18"/>
      <c r="AF742" s="54" t="s">
        <v>114</v>
      </c>
      <c r="AG742" s="18"/>
      <c r="AH742" s="18"/>
      <c r="AI742" s="18">
        <v>0.14779799999999901</v>
      </c>
      <c r="AJ742" s="18">
        <v>36.2156982421875</v>
      </c>
      <c r="AK742" s="18">
        <v>319.02001953125</v>
      </c>
      <c r="AL742" s="18"/>
      <c r="AM742" s="18"/>
      <c r="AN742" s="18"/>
      <c r="AO742" s="18"/>
      <c r="AP742" s="18"/>
      <c r="AQ742" s="18"/>
      <c r="AR742" s="18">
        <v>95</v>
      </c>
      <c r="AS742" s="18">
        <v>12.2647934508816</v>
      </c>
      <c r="AT742" s="18">
        <v>1410</v>
      </c>
      <c r="AU742" s="18">
        <v>0.35460992907801397</v>
      </c>
      <c r="AV742" s="18">
        <v>0.96168607473373402</v>
      </c>
      <c r="AW742" s="18">
        <v>15.7243566513062</v>
      </c>
      <c r="AX742" s="18"/>
      <c r="AY742" s="18"/>
      <c r="AZ742" s="18" t="s">
        <v>447</v>
      </c>
      <c r="BA742" s="18" t="s">
        <v>442</v>
      </c>
      <c r="BB742" s="18"/>
      <c r="BC742" s="18"/>
      <c r="BD742" s="110" t="s">
        <v>1178</v>
      </c>
      <c r="BE742" s="105" t="s">
        <v>1178</v>
      </c>
      <c r="BF742" s="105">
        <v>0.77999997099999996</v>
      </c>
      <c r="BG742" s="105">
        <v>0.78</v>
      </c>
      <c r="BH742" s="105">
        <v>0.98</v>
      </c>
      <c r="BI742" s="15" t="s">
        <v>1389</v>
      </c>
      <c r="BJ742" s="15">
        <v>1</v>
      </c>
    </row>
    <row r="743" spans="1:62" x14ac:dyDescent="0.25">
      <c r="A743" s="114">
        <f t="shared" si="22"/>
        <v>1</v>
      </c>
      <c r="B743" s="3">
        <v>138.75</v>
      </c>
      <c r="C743" s="3">
        <v>-33.75</v>
      </c>
      <c r="D743" s="3">
        <v>65905</v>
      </c>
      <c r="E743" s="14" t="s">
        <v>520</v>
      </c>
      <c r="F743" s="11">
        <v>742</v>
      </c>
      <c r="G743" s="13" t="s">
        <v>1090</v>
      </c>
      <c r="H743" s="18"/>
      <c r="I743" s="18"/>
      <c r="J743" s="24">
        <v>-33.611159999999998</v>
      </c>
      <c r="K743" s="24">
        <v>138.87379000000001</v>
      </c>
      <c r="L743" s="18">
        <f t="shared" si="23"/>
        <v>0</v>
      </c>
      <c r="M743" s="25">
        <v>7.9</v>
      </c>
      <c r="N743" s="22">
        <v>0.85</v>
      </c>
      <c r="O743" s="22">
        <v>15</v>
      </c>
      <c r="P743" s="22">
        <v>7.9</v>
      </c>
      <c r="Q743" s="115">
        <v>8.2779258359999996</v>
      </c>
      <c r="R743" s="115">
        <v>466.4165357</v>
      </c>
      <c r="S743" s="115">
        <v>36.511544139999998</v>
      </c>
      <c r="T743" s="115">
        <v>0</v>
      </c>
      <c r="U743" s="115">
        <v>4.75</v>
      </c>
      <c r="V743" s="111">
        <v>0.59162247199999995</v>
      </c>
      <c r="W743" s="115">
        <v>1</v>
      </c>
      <c r="X743" s="18"/>
      <c r="Y743" s="90" t="e">
        <v>#DIV/0!</v>
      </c>
      <c r="Z743" s="121">
        <v>1.7747925303524512E-2</v>
      </c>
      <c r="AA743" s="105" t="s">
        <v>697</v>
      </c>
      <c r="AB743" s="24"/>
      <c r="AC743" s="18"/>
      <c r="AD743" s="18"/>
      <c r="AE743" s="18"/>
      <c r="AF743" s="57"/>
      <c r="AG743" s="18"/>
      <c r="AH743" s="18"/>
      <c r="AI743" s="18"/>
      <c r="AJ743" s="18"/>
      <c r="AK743" s="18"/>
      <c r="AL743" s="18"/>
      <c r="AM743" s="18"/>
      <c r="AN743" s="18"/>
      <c r="AO743" s="18"/>
      <c r="AP743" s="18"/>
      <c r="AQ743" s="18"/>
      <c r="AR743" s="18"/>
      <c r="AS743" s="18"/>
      <c r="AT743" s="18"/>
      <c r="AU743" s="18"/>
      <c r="AV743" s="18"/>
      <c r="AW743" s="18"/>
      <c r="AX743" s="18"/>
      <c r="AY743" s="18"/>
      <c r="AZ743" s="18"/>
      <c r="BA743" s="18"/>
      <c r="BB743" s="18"/>
      <c r="BC743" s="18"/>
      <c r="BD743" s="110" t="s">
        <v>1178</v>
      </c>
      <c r="BE743" s="105" t="s">
        <v>1178</v>
      </c>
      <c r="BF743" s="105">
        <v>0.99986528799999996</v>
      </c>
      <c r="BG743" s="105">
        <v>1</v>
      </c>
      <c r="BH743" s="105">
        <v>0.95499999999999996</v>
      </c>
      <c r="BI743" s="15" t="s">
        <v>1389</v>
      </c>
      <c r="BJ743" s="15">
        <v>1</v>
      </c>
    </row>
    <row r="744" spans="1:62" x14ac:dyDescent="0.25">
      <c r="A744" s="114">
        <f t="shared" si="22"/>
        <v>1</v>
      </c>
      <c r="B744" s="3">
        <v>149.25</v>
      </c>
      <c r="C744" s="3">
        <v>-33.75</v>
      </c>
      <c r="D744" s="3">
        <v>65926</v>
      </c>
      <c r="E744" s="20" t="s">
        <v>522</v>
      </c>
      <c r="F744" s="11">
        <v>743</v>
      </c>
      <c r="G744" s="11"/>
      <c r="H744" s="11"/>
      <c r="I744" s="11"/>
      <c r="J744" s="11">
        <v>-33.6</v>
      </c>
      <c r="K744" s="11">
        <v>149.1</v>
      </c>
      <c r="L744" s="18">
        <f t="shared" si="23"/>
        <v>1</v>
      </c>
      <c r="M744" s="18">
        <v>159</v>
      </c>
      <c r="N744" s="11"/>
      <c r="O744" s="11"/>
      <c r="P744" s="11">
        <v>159</v>
      </c>
      <c r="Q744" s="115">
        <v>31.397044990000001</v>
      </c>
      <c r="R744" s="115">
        <v>740.47239950000005</v>
      </c>
      <c r="S744" s="115">
        <v>80.970473560000002</v>
      </c>
      <c r="T744" s="115">
        <v>0.122492667</v>
      </c>
      <c r="U744" s="115">
        <v>5.25</v>
      </c>
      <c r="V744" s="111">
        <v>0.39806249700000002</v>
      </c>
      <c r="W744" s="115">
        <v>0</v>
      </c>
      <c r="X744" s="11">
        <v>885</v>
      </c>
      <c r="Y744" s="90">
        <v>0.17966101694915254</v>
      </c>
      <c r="Z744" s="116">
        <v>4.2401371091935654E-2</v>
      </c>
      <c r="AA744" s="105" t="s">
        <v>688</v>
      </c>
      <c r="AB744" s="11"/>
      <c r="AC744" s="11"/>
      <c r="AD744" s="11"/>
      <c r="AE744" s="11"/>
      <c r="AF744" s="119" t="s">
        <v>114</v>
      </c>
      <c r="AG744" s="11"/>
      <c r="AH744" s="11"/>
      <c r="AI744" s="11">
        <v>1.1454089999999999</v>
      </c>
      <c r="AJ744" s="11">
        <v>27.220699310302699</v>
      </c>
      <c r="AK744" s="11">
        <v>780</v>
      </c>
      <c r="AL744" s="11"/>
      <c r="AM744" s="11"/>
      <c r="AN744" s="11"/>
      <c r="AO744" s="11"/>
      <c r="AP744" s="11"/>
      <c r="AQ744" s="11"/>
      <c r="AR744" s="11">
        <v>95</v>
      </c>
      <c r="AS744" s="11">
        <v>14.2810075566751</v>
      </c>
      <c r="AT744" s="11">
        <v>1136</v>
      </c>
      <c r="AU744" s="11">
        <v>0.77904929577464799</v>
      </c>
      <c r="AV744" s="11">
        <v>1.4988440275192301</v>
      </c>
      <c r="AW744" s="11">
        <v>31.700956344604499</v>
      </c>
      <c r="AX744" s="11"/>
      <c r="AY744" s="11"/>
      <c r="AZ744" s="11" t="s">
        <v>436</v>
      </c>
      <c r="BA744" s="11" t="s">
        <v>442</v>
      </c>
      <c r="BB744" s="11"/>
      <c r="BC744" s="11"/>
      <c r="BD744" s="110" t="s">
        <v>1178</v>
      </c>
      <c r="BE744" s="105" t="s">
        <v>1178</v>
      </c>
      <c r="BF744" s="105">
        <v>0.98773066600000003</v>
      </c>
      <c r="BG744" s="105">
        <v>1</v>
      </c>
      <c r="BH744" s="105">
        <v>0.96499999999999997</v>
      </c>
      <c r="BI744" s="15" t="s">
        <v>1389</v>
      </c>
      <c r="BJ744" s="15">
        <v>0</v>
      </c>
    </row>
    <row r="745" spans="1:62" x14ac:dyDescent="0.25">
      <c r="A745" s="114">
        <f t="shared" si="22"/>
        <v>1</v>
      </c>
      <c r="B745" s="3">
        <v>150.75</v>
      </c>
      <c r="C745" s="3">
        <v>-33.75</v>
      </c>
      <c r="D745" s="3">
        <v>65929</v>
      </c>
      <c r="E745" s="52" t="s">
        <v>522</v>
      </c>
      <c r="F745" s="11">
        <v>744</v>
      </c>
      <c r="G745" s="13"/>
      <c r="H745" s="18"/>
      <c r="I745" s="18"/>
      <c r="J745" s="18">
        <v>-33.92</v>
      </c>
      <c r="K745" s="18">
        <v>150.91999999999999</v>
      </c>
      <c r="L745" s="18">
        <f t="shared" si="23"/>
        <v>1</v>
      </c>
      <c r="M745" s="25">
        <v>190.85</v>
      </c>
      <c r="N745" s="22">
        <v>186</v>
      </c>
      <c r="O745" s="22">
        <v>195.7</v>
      </c>
      <c r="P745" s="22">
        <v>190.85</v>
      </c>
      <c r="Q745" s="115">
        <v>18.58447722</v>
      </c>
      <c r="R745" s="115">
        <v>972.87199099999998</v>
      </c>
      <c r="S745" s="115">
        <v>31.708755889999999</v>
      </c>
      <c r="T745" s="115">
        <v>0</v>
      </c>
      <c r="U745" s="115">
        <v>5</v>
      </c>
      <c r="V745" s="111">
        <v>0.86399996300000004</v>
      </c>
      <c r="W745" s="115">
        <v>1</v>
      </c>
      <c r="X745" s="18">
        <v>738</v>
      </c>
      <c r="Y745" s="90">
        <v>0.25860433604336042</v>
      </c>
      <c r="Z745" s="121">
        <v>1.9102695314805653E-2</v>
      </c>
      <c r="AA745" s="105" t="s">
        <v>658</v>
      </c>
      <c r="AB745" s="18"/>
      <c r="AC745" s="18"/>
      <c r="AD745" s="18"/>
      <c r="AE745" s="18"/>
      <c r="AF745" s="54" t="s">
        <v>114</v>
      </c>
      <c r="AG745" s="18"/>
      <c r="AH745" s="18"/>
      <c r="AI745" s="18">
        <v>0.67011160000001502</v>
      </c>
      <c r="AJ745" s="18">
        <v>21.3271999359131</v>
      </c>
      <c r="AK745" s="18">
        <v>323.6748046875</v>
      </c>
      <c r="AL745" s="18"/>
      <c r="AM745" s="18"/>
      <c r="AN745" s="18"/>
      <c r="AO745" s="18"/>
      <c r="AP745" s="18"/>
      <c r="AQ745" s="18"/>
      <c r="AR745" s="18">
        <v>125</v>
      </c>
      <c r="AS745" s="18">
        <v>17.5210356675063</v>
      </c>
      <c r="AT745" s="18">
        <v>1071.71576470589</v>
      </c>
      <c r="AU745" s="18">
        <v>0.68861541866236198</v>
      </c>
      <c r="AV745" s="18">
        <v>1.1966630220413199</v>
      </c>
      <c r="AW745" s="18">
        <v>25.2425746917725</v>
      </c>
      <c r="AX745" s="18"/>
      <c r="AY745" s="18"/>
      <c r="AZ745" s="18"/>
      <c r="BA745" s="18" t="s">
        <v>445</v>
      </c>
      <c r="BB745" s="18"/>
      <c r="BC745" s="18"/>
      <c r="BD745" s="110" t="s">
        <v>1178</v>
      </c>
      <c r="BE745" s="105" t="s">
        <v>1178</v>
      </c>
      <c r="BF745" s="105">
        <v>0.99754132500000003</v>
      </c>
      <c r="BG745" s="105">
        <v>1</v>
      </c>
      <c r="BH745" s="105">
        <v>0.96</v>
      </c>
      <c r="BI745" s="15" t="s">
        <v>1389</v>
      </c>
      <c r="BJ745" s="15">
        <v>1</v>
      </c>
    </row>
    <row r="746" spans="1:62" x14ac:dyDescent="0.25">
      <c r="A746" s="114">
        <f t="shared" si="22"/>
        <v>1</v>
      </c>
      <c r="B746" s="3">
        <v>18.75</v>
      </c>
      <c r="C746" s="3">
        <v>-34.25</v>
      </c>
      <c r="D746" s="3">
        <v>65969</v>
      </c>
      <c r="E746" s="28" t="s">
        <v>1266</v>
      </c>
      <c r="F746" s="11">
        <v>745</v>
      </c>
      <c r="G746" s="18"/>
      <c r="H746" s="18" t="s">
        <v>68</v>
      </c>
      <c r="I746" s="18"/>
      <c r="J746" s="18">
        <v>-34.130000000000003</v>
      </c>
      <c r="K746" s="18">
        <v>18.91</v>
      </c>
      <c r="L746" s="18">
        <f t="shared" si="23"/>
        <v>0</v>
      </c>
      <c r="M746" s="18">
        <v>184</v>
      </c>
      <c r="N746" s="18">
        <v>60</v>
      </c>
      <c r="O746" s="18">
        <v>240</v>
      </c>
      <c r="P746" s="18">
        <v>184</v>
      </c>
      <c r="Q746" s="115">
        <v>162.11870189999999</v>
      </c>
      <c r="R746" s="115">
        <v>1108.463919</v>
      </c>
      <c r="S746" s="115">
        <v>622.88894979999998</v>
      </c>
      <c r="T746" s="115">
        <v>1.3627708000000001E-2</v>
      </c>
      <c r="U746" s="115">
        <v>5.5</v>
      </c>
      <c r="V746" s="111">
        <v>0.34628996299999998</v>
      </c>
      <c r="W746" s="115">
        <v>0</v>
      </c>
      <c r="X746" s="18">
        <v>615.93667719999996</v>
      </c>
      <c r="Y746" s="90">
        <v>0.29873200738174843</v>
      </c>
      <c r="Z746" s="125">
        <v>0.14625528089411399</v>
      </c>
      <c r="AA746" s="105" t="s">
        <v>659</v>
      </c>
      <c r="AB746" s="18"/>
      <c r="AC746" s="18"/>
      <c r="AD746" s="18" t="s">
        <v>36</v>
      </c>
      <c r="AE746" s="18" t="s">
        <v>1119</v>
      </c>
      <c r="AF746" s="54" t="s">
        <v>43</v>
      </c>
      <c r="AG746" s="18"/>
      <c r="AH746" s="18" t="s">
        <v>25</v>
      </c>
      <c r="AI746" s="18"/>
      <c r="AJ746" s="18"/>
      <c r="AK746" s="18"/>
      <c r="AL746" s="18">
        <v>4</v>
      </c>
      <c r="AM746" s="18" t="s">
        <v>264</v>
      </c>
      <c r="AN746" s="18" t="s">
        <v>265</v>
      </c>
      <c r="AO746" s="18"/>
      <c r="AP746" s="18"/>
      <c r="AQ746" s="18"/>
      <c r="AR746" s="18">
        <v>103.17066439</v>
      </c>
      <c r="AS746" s="18"/>
      <c r="AT746" s="18">
        <v>1167.0800220000001</v>
      </c>
      <c r="AU746" s="18">
        <v>0.53041301463000001</v>
      </c>
      <c r="AV746" s="18"/>
      <c r="AW746" s="18"/>
      <c r="AX746" s="18">
        <v>0.41447554628</v>
      </c>
      <c r="AY746" s="18" t="s">
        <v>46</v>
      </c>
      <c r="AZ746" s="18" t="s">
        <v>47</v>
      </c>
      <c r="BA746" s="18" t="s">
        <v>40</v>
      </c>
      <c r="BB746" s="18"/>
      <c r="BC746" s="18"/>
      <c r="BD746" s="110" t="s">
        <v>68</v>
      </c>
      <c r="BE746" s="105" t="s">
        <v>1198</v>
      </c>
      <c r="BF746" s="105">
        <v>0.27895904300000002</v>
      </c>
      <c r="BG746" s="105">
        <v>0.28000000000000003</v>
      </c>
      <c r="BH746" s="105">
        <v>0.97</v>
      </c>
      <c r="BI746" s="15" t="s">
        <v>1389</v>
      </c>
      <c r="BJ746" s="15">
        <v>0</v>
      </c>
    </row>
    <row r="747" spans="1:62" x14ac:dyDescent="0.25">
      <c r="A747" s="114">
        <f t="shared" si="22"/>
        <v>1</v>
      </c>
      <c r="B747" s="3">
        <v>135.75</v>
      </c>
      <c r="C747" s="3">
        <v>-34.25</v>
      </c>
      <c r="D747" s="3">
        <v>65999</v>
      </c>
      <c r="E747" s="20" t="s">
        <v>522</v>
      </c>
      <c r="F747" s="11">
        <v>746</v>
      </c>
      <c r="G747" s="13"/>
      <c r="H747" s="18"/>
      <c r="I747" s="18"/>
      <c r="J747" s="18">
        <v>-34.4</v>
      </c>
      <c r="K747" s="18">
        <v>135.9</v>
      </c>
      <c r="L747" s="18">
        <f t="shared" si="23"/>
        <v>0</v>
      </c>
      <c r="M747" s="25">
        <v>25</v>
      </c>
      <c r="N747" s="22">
        <v>10</v>
      </c>
      <c r="O747" s="22">
        <v>40</v>
      </c>
      <c r="P747" s="22">
        <v>25</v>
      </c>
      <c r="Q747" s="115">
        <v>10.98537511</v>
      </c>
      <c r="R747" s="115">
        <v>452.5265733</v>
      </c>
      <c r="S747" s="115">
        <v>55.728750810000001</v>
      </c>
      <c r="T747" s="115">
        <v>0.49385220299999999</v>
      </c>
      <c r="U747" s="115">
        <v>5.75</v>
      </c>
      <c r="V747" s="111">
        <v>0.46556249300000002</v>
      </c>
      <c r="W747" s="115">
        <v>1</v>
      </c>
      <c r="X747" s="18">
        <v>550</v>
      </c>
      <c r="Y747" s="90">
        <v>4.5454545454545456E-2</v>
      </c>
      <c r="Z747" s="121">
        <v>2.4275646455281331E-2</v>
      </c>
      <c r="AA747" s="105" t="s">
        <v>632</v>
      </c>
      <c r="AB747" s="18"/>
      <c r="AC747" s="18"/>
      <c r="AD747" s="18"/>
      <c r="AE747" s="18"/>
      <c r="AF747" s="54" t="s">
        <v>524</v>
      </c>
      <c r="AG747" s="18"/>
      <c r="AH747" s="18"/>
      <c r="AI747" s="18">
        <v>0.26886399999999799</v>
      </c>
      <c r="AJ747" s="18">
        <v>0</v>
      </c>
      <c r="AK747" s="18">
        <v>332.98001098632801</v>
      </c>
      <c r="AL747" s="18"/>
      <c r="AM747" s="18"/>
      <c r="AN747" s="18"/>
      <c r="AO747" s="18"/>
      <c r="AP747" s="18"/>
      <c r="AQ747" s="18"/>
      <c r="AR747" s="18">
        <v>116</v>
      </c>
      <c r="AS747" s="18">
        <v>16.795717884131001</v>
      </c>
      <c r="AT747" s="18">
        <v>1408</v>
      </c>
      <c r="AU747" s="18">
        <v>0.390625</v>
      </c>
      <c r="AV747" s="18">
        <v>0.15480799973011</v>
      </c>
      <c r="AW747" s="18">
        <v>1.8656200170517001</v>
      </c>
      <c r="AX747" s="18"/>
      <c r="AY747" s="18"/>
      <c r="AZ747" s="18" t="s">
        <v>447</v>
      </c>
      <c r="BA747" s="18" t="s">
        <v>442</v>
      </c>
      <c r="BB747" s="18"/>
      <c r="BC747" s="18"/>
      <c r="BD747" s="110" t="s">
        <v>1178</v>
      </c>
      <c r="BE747" s="105" t="s">
        <v>1178</v>
      </c>
      <c r="BF747" s="105">
        <v>0.99998074299999995</v>
      </c>
      <c r="BG747" s="105">
        <v>1</v>
      </c>
      <c r="BH747" s="105">
        <v>0.97499999999999998</v>
      </c>
      <c r="BI747" s="15" t="s">
        <v>1389</v>
      </c>
      <c r="BJ747" s="15">
        <v>1</v>
      </c>
    </row>
    <row r="748" spans="1:62" ht="15" x14ac:dyDescent="0.35">
      <c r="A748" s="114">
        <f t="shared" si="22"/>
        <v>1</v>
      </c>
      <c r="B748" s="3">
        <v>139.75</v>
      </c>
      <c r="C748" s="3">
        <v>-34.25</v>
      </c>
      <c r="D748" s="3">
        <v>66006</v>
      </c>
      <c r="E748" s="72" t="s">
        <v>523</v>
      </c>
      <c r="F748" s="11">
        <v>747</v>
      </c>
      <c r="G748" s="105" t="s">
        <v>1475</v>
      </c>
      <c r="H748" s="105" t="s">
        <v>1178</v>
      </c>
      <c r="I748" s="105" t="s">
        <v>1419</v>
      </c>
      <c r="J748" s="123">
        <v>-34.25</v>
      </c>
      <c r="K748" s="123">
        <v>139.75</v>
      </c>
      <c r="L748" s="18">
        <f t="shared" si="23"/>
        <v>0</v>
      </c>
      <c r="M748" s="124">
        <v>0.25</v>
      </c>
      <c r="N748" s="72">
        <v>0.1</v>
      </c>
      <c r="O748" s="72">
        <v>14</v>
      </c>
      <c r="P748" s="124">
        <v>0.25</v>
      </c>
      <c r="Q748" s="105">
        <v>0.97739197</v>
      </c>
      <c r="R748" s="105">
        <v>278.07678299999998</v>
      </c>
      <c r="S748" s="105">
        <v>2.070513032</v>
      </c>
      <c r="T748" s="105">
        <v>0</v>
      </c>
      <c r="U748" s="105">
        <v>4.75</v>
      </c>
      <c r="V748" s="105">
        <v>0.92157495</v>
      </c>
      <c r="W748" s="105">
        <v>1</v>
      </c>
      <c r="X748" s="105">
        <v>260</v>
      </c>
      <c r="Y748" s="90">
        <v>9.6153846153846159E-4</v>
      </c>
      <c r="Z748" s="116">
        <v>3.5148276642131835E-3</v>
      </c>
      <c r="AA748" s="105" t="s">
        <v>1474</v>
      </c>
      <c r="AE748" s="105" t="s">
        <v>1453</v>
      </c>
      <c r="AG748" s="105" t="s">
        <v>1436</v>
      </c>
      <c r="BD748" s="110" t="s">
        <v>1178</v>
      </c>
      <c r="BE748" s="105" t="s">
        <v>1178</v>
      </c>
      <c r="BF748" s="105">
        <v>0.92205039899999996</v>
      </c>
      <c r="BG748" s="105">
        <v>1</v>
      </c>
      <c r="BH748" s="105">
        <v>0.95499999999999996</v>
      </c>
      <c r="BI748" s="15" t="s">
        <v>1389</v>
      </c>
      <c r="BJ748" s="15">
        <v>1</v>
      </c>
    </row>
    <row r="749" spans="1:62" x14ac:dyDescent="0.25">
      <c r="A749" s="114">
        <f t="shared" si="22"/>
        <v>1</v>
      </c>
      <c r="B749" s="3">
        <v>140.25</v>
      </c>
      <c r="C749" s="3">
        <v>-34.25</v>
      </c>
      <c r="D749" s="3">
        <v>66007</v>
      </c>
      <c r="E749" s="82" t="s">
        <v>523</v>
      </c>
      <c r="F749" s="11">
        <v>748</v>
      </c>
      <c r="G749" s="13" t="s">
        <v>1083</v>
      </c>
      <c r="H749" s="18"/>
      <c r="I749" s="18" t="s">
        <v>481</v>
      </c>
      <c r="J749" s="18">
        <v>-34.180930555555555</v>
      </c>
      <c r="K749" s="18">
        <v>140.08282777777777</v>
      </c>
      <c r="L749" s="18">
        <f t="shared" si="23"/>
        <v>0</v>
      </c>
      <c r="M749" s="25">
        <v>2.7</v>
      </c>
      <c r="N749" s="22">
        <v>0</v>
      </c>
      <c r="O749" s="22">
        <v>14.8</v>
      </c>
      <c r="P749" s="11">
        <v>2</v>
      </c>
      <c r="Q749" s="115">
        <v>10.289178659999999</v>
      </c>
      <c r="R749" s="115">
        <v>269.4971304</v>
      </c>
      <c r="S749" s="115">
        <v>17.32835382</v>
      </c>
      <c r="T749" s="115">
        <v>0</v>
      </c>
      <c r="U749" s="115">
        <v>5</v>
      </c>
      <c r="V749" s="111">
        <v>0.92639994599999997</v>
      </c>
      <c r="W749" s="115">
        <v>1</v>
      </c>
      <c r="X749" s="18">
        <v>260</v>
      </c>
      <c r="Y749" s="90">
        <v>1.0384615384615384E-2</v>
      </c>
      <c r="Z749" s="116">
        <v>3.8179177047261204E-2</v>
      </c>
      <c r="AA749" s="105" t="s">
        <v>1121</v>
      </c>
      <c r="AB749" s="18">
        <v>130</v>
      </c>
      <c r="AC749" s="18">
        <v>10000</v>
      </c>
      <c r="AD749" s="18"/>
      <c r="AE749" s="18" t="s">
        <v>516</v>
      </c>
      <c r="AF749" s="54" t="s">
        <v>23</v>
      </c>
      <c r="AG749" s="18" t="s">
        <v>60</v>
      </c>
      <c r="AH749" s="18"/>
      <c r="AI749" s="13">
        <v>0.12714700000000101</v>
      </c>
      <c r="AJ749" s="13">
        <v>26.465700149536101</v>
      </c>
      <c r="AK749" s="13">
        <v>500.31997680664102</v>
      </c>
      <c r="AL749" s="18"/>
      <c r="AM749" s="18"/>
      <c r="AN749" s="18"/>
      <c r="AO749" s="18"/>
      <c r="AP749" s="18">
        <v>250</v>
      </c>
      <c r="AQ749" s="18">
        <v>300</v>
      </c>
      <c r="AR749" s="18">
        <v>75</v>
      </c>
      <c r="AS749" s="18">
        <v>17.410624685138501</v>
      </c>
      <c r="AT749" s="18">
        <v>1361</v>
      </c>
      <c r="AU749" s="18">
        <v>0.198383541513593</v>
      </c>
      <c r="AV749" s="18">
        <v>1.5492038726806601</v>
      </c>
      <c r="AW749" s="18">
        <v>21.8281574249268</v>
      </c>
      <c r="AX749" s="18"/>
      <c r="AY749" s="18"/>
      <c r="AZ749" s="13" t="s">
        <v>837</v>
      </c>
      <c r="BA749" s="13" t="s">
        <v>443</v>
      </c>
      <c r="BB749" s="18"/>
      <c r="BC749" s="18"/>
      <c r="BD749" s="110" t="s">
        <v>1178</v>
      </c>
      <c r="BE749" s="105" t="s">
        <v>1178</v>
      </c>
      <c r="BF749" s="105">
        <v>0.81803014699999999</v>
      </c>
      <c r="BG749" s="105">
        <v>1</v>
      </c>
      <c r="BH749" s="105">
        <v>0.96</v>
      </c>
      <c r="BI749" s="15" t="s">
        <v>1389</v>
      </c>
      <c r="BJ749" s="15">
        <v>1</v>
      </c>
    </row>
    <row r="750" spans="1:62" x14ac:dyDescent="0.25">
      <c r="A750" s="114">
        <f t="shared" si="22"/>
        <v>1</v>
      </c>
      <c r="B750" s="3">
        <v>140.75</v>
      </c>
      <c r="C750" s="3">
        <v>-34.25</v>
      </c>
      <c r="D750" s="3">
        <v>66008</v>
      </c>
      <c r="E750" s="14" t="s">
        <v>520</v>
      </c>
      <c r="F750" s="11">
        <v>749</v>
      </c>
      <c r="G750" s="13" t="s">
        <v>1040</v>
      </c>
      <c r="H750" s="18"/>
      <c r="I750" s="18"/>
      <c r="J750" s="24">
        <v>-34.360900000000001</v>
      </c>
      <c r="K750" s="24">
        <v>140.779</v>
      </c>
      <c r="L750" s="18">
        <f t="shared" si="23"/>
        <v>0</v>
      </c>
      <c r="M750" s="25">
        <v>1.8500000000000003</v>
      </c>
      <c r="N750" s="22">
        <v>0.1</v>
      </c>
      <c r="O750" s="22">
        <v>4.9000000000000004</v>
      </c>
      <c r="P750" s="11">
        <v>1.5</v>
      </c>
      <c r="Q750" s="115">
        <v>9.4235661670000006</v>
      </c>
      <c r="R750" s="115">
        <v>257.83581179999999</v>
      </c>
      <c r="S750" s="115">
        <v>16.165803870000001</v>
      </c>
      <c r="T750" s="115">
        <v>0</v>
      </c>
      <c r="U750" s="115">
        <v>4.75</v>
      </c>
      <c r="V750" s="111">
        <v>0.92634993799999998</v>
      </c>
      <c r="W750" s="115">
        <v>1</v>
      </c>
      <c r="X750" s="18"/>
      <c r="Y750" s="90" t="e">
        <v>#DIV/0!</v>
      </c>
      <c r="Z750" s="121">
        <v>3.6548709431510396E-2</v>
      </c>
      <c r="AA750" s="105" t="s">
        <v>697</v>
      </c>
      <c r="AB750" s="24"/>
      <c r="AC750" s="18"/>
      <c r="AD750" s="18"/>
      <c r="AE750" s="18"/>
      <c r="AF750" s="57"/>
      <c r="AG750" s="18"/>
      <c r="AH750" s="18"/>
      <c r="AI750" s="18"/>
      <c r="AJ750" s="18"/>
      <c r="AK750" s="18"/>
      <c r="AL750" s="18"/>
      <c r="AM750" s="18"/>
      <c r="AN750" s="18"/>
      <c r="AO750" s="18"/>
      <c r="AP750" s="18"/>
      <c r="AQ750" s="18"/>
      <c r="AR750" s="18"/>
      <c r="AS750" s="18"/>
      <c r="AT750" s="18"/>
      <c r="AU750" s="18"/>
      <c r="AV750" s="18"/>
      <c r="AW750" s="18"/>
      <c r="AX750" s="18"/>
      <c r="AY750" s="18"/>
      <c r="AZ750" s="18"/>
      <c r="BA750" s="18"/>
      <c r="BB750" s="18"/>
      <c r="BC750" s="18"/>
      <c r="BD750" s="110" t="s">
        <v>1178</v>
      </c>
      <c r="BE750" s="105" t="s">
        <v>1178</v>
      </c>
      <c r="BF750" s="105">
        <v>0.79597199600000001</v>
      </c>
      <c r="BG750" s="105">
        <v>1</v>
      </c>
      <c r="BH750" s="105">
        <v>0.95499999999999996</v>
      </c>
      <c r="BI750" s="15" t="s">
        <v>1389</v>
      </c>
      <c r="BJ750" s="15">
        <v>1</v>
      </c>
    </row>
    <row r="751" spans="1:62" x14ac:dyDescent="0.25">
      <c r="A751" s="114">
        <f t="shared" si="22"/>
        <v>1</v>
      </c>
      <c r="B751" s="3">
        <v>141.25</v>
      </c>
      <c r="C751" s="3">
        <v>-34.25</v>
      </c>
      <c r="D751" s="3">
        <v>66009</v>
      </c>
      <c r="E751" s="52" t="s">
        <v>522</v>
      </c>
      <c r="F751" s="11">
        <v>750</v>
      </c>
      <c r="G751" s="13" t="s">
        <v>1042</v>
      </c>
      <c r="H751" s="13" t="s">
        <v>997</v>
      </c>
      <c r="I751" s="18"/>
      <c r="J751" s="18">
        <v>-34.299999999999997</v>
      </c>
      <c r="K751" s="18">
        <v>141.30000000000001</v>
      </c>
      <c r="L751" s="18">
        <f t="shared" si="23"/>
        <v>0</v>
      </c>
      <c r="M751" s="25">
        <v>5.9249999999999998</v>
      </c>
      <c r="N751" s="22">
        <v>4</v>
      </c>
      <c r="O751" s="22">
        <v>7.5</v>
      </c>
      <c r="P751" s="22">
        <v>6.1</v>
      </c>
      <c r="Q751" s="115">
        <v>9.9703760599999995</v>
      </c>
      <c r="R751" s="115">
        <v>267.44380519999999</v>
      </c>
      <c r="S751" s="115">
        <v>16.997216250000001</v>
      </c>
      <c r="T751" s="115">
        <v>0</v>
      </c>
      <c r="U751" s="115">
        <v>4.75</v>
      </c>
      <c r="V751" s="111">
        <v>0.93112498499999996</v>
      </c>
      <c r="W751" s="115">
        <v>1</v>
      </c>
      <c r="X751" s="18">
        <v>310</v>
      </c>
      <c r="Y751" s="90">
        <v>1.911290322580645E-2</v>
      </c>
      <c r="Z751" s="121">
        <v>3.7280265484671997E-2</v>
      </c>
      <c r="AA751" s="105" t="s">
        <v>586</v>
      </c>
      <c r="AB751" s="18"/>
      <c r="AC751" s="18"/>
      <c r="AD751" s="18"/>
      <c r="AE751" s="18"/>
      <c r="AF751" s="54"/>
      <c r="AG751" s="18"/>
      <c r="AH751" s="18"/>
      <c r="AI751" s="18">
        <v>0.103737</v>
      </c>
      <c r="AJ751" s="18">
        <v>30.1467990875244</v>
      </c>
      <c r="AK751" s="18">
        <v>188.96000671386699</v>
      </c>
      <c r="AL751" s="18"/>
      <c r="AM751" s="18"/>
      <c r="AN751" s="18"/>
      <c r="AO751" s="18"/>
      <c r="AP751" s="18"/>
      <c r="AQ751" s="18"/>
      <c r="AR751" s="18">
        <v>68</v>
      </c>
      <c r="AS751" s="18">
        <v>17.764629722921899</v>
      </c>
      <c r="AT751" s="18">
        <v>1387</v>
      </c>
      <c r="AU751" s="18">
        <v>0.22350396539293399</v>
      </c>
      <c r="AV751" s="18">
        <v>1.55281209945679</v>
      </c>
      <c r="AW751" s="18">
        <v>21.9344806671143</v>
      </c>
      <c r="AX751" s="18"/>
      <c r="AY751" s="18"/>
      <c r="AZ751" s="18" t="s">
        <v>436</v>
      </c>
      <c r="BA751" s="18" t="s">
        <v>442</v>
      </c>
      <c r="BB751" s="18"/>
      <c r="BC751" s="18"/>
      <c r="BD751" s="110" t="s">
        <v>1178</v>
      </c>
      <c r="BE751" s="105" t="s">
        <v>1178</v>
      </c>
      <c r="BF751" s="105">
        <v>0.81574312400000004</v>
      </c>
      <c r="BG751" s="105">
        <v>1</v>
      </c>
      <c r="BH751" s="105">
        <v>0.95499999999999996</v>
      </c>
      <c r="BI751" s="15" t="s">
        <v>1389</v>
      </c>
      <c r="BJ751" s="15">
        <v>1</v>
      </c>
    </row>
    <row r="752" spans="1:62" x14ac:dyDescent="0.25">
      <c r="A752" s="114">
        <f t="shared" si="22"/>
        <v>1</v>
      </c>
      <c r="B752" s="3">
        <v>142.25</v>
      </c>
      <c r="C752" s="3">
        <v>-34.25</v>
      </c>
      <c r="D752" s="3">
        <v>66011</v>
      </c>
      <c r="E752" s="47" t="s">
        <v>520</v>
      </c>
      <c r="F752" s="11">
        <v>751</v>
      </c>
      <c r="G752" s="13" t="s">
        <v>1086</v>
      </c>
      <c r="H752" s="18"/>
      <c r="I752" s="18"/>
      <c r="J752" s="24">
        <v>-34.17</v>
      </c>
      <c r="K752" s="24">
        <v>142.13</v>
      </c>
      <c r="L752" s="18">
        <f t="shared" si="23"/>
        <v>0</v>
      </c>
      <c r="M752" s="25">
        <v>5.75</v>
      </c>
      <c r="N752" s="22">
        <v>1</v>
      </c>
      <c r="O752" s="22">
        <v>14</v>
      </c>
      <c r="P752" s="11">
        <v>5</v>
      </c>
      <c r="Q752" s="115">
        <v>13.63554607</v>
      </c>
      <c r="R752" s="115">
        <v>283.53132019999998</v>
      </c>
      <c r="S752" s="115">
        <v>23.292656539999999</v>
      </c>
      <c r="T752" s="115">
        <v>0</v>
      </c>
      <c r="U752" s="115">
        <v>5</v>
      </c>
      <c r="V752" s="111">
        <v>0.93119996800000004</v>
      </c>
      <c r="W752" s="115">
        <v>1</v>
      </c>
      <c r="X752" s="18">
        <v>430</v>
      </c>
      <c r="Y752" s="90">
        <v>1.3372093023255814E-2</v>
      </c>
      <c r="Z752" s="121">
        <v>4.8091851238573978E-2</v>
      </c>
      <c r="AA752" s="105" t="s">
        <v>1029</v>
      </c>
      <c r="AB752" s="24"/>
      <c r="AC752" s="18"/>
      <c r="AD752" s="18"/>
      <c r="AE752" s="18"/>
      <c r="AF752" s="57"/>
      <c r="AG752" s="18"/>
      <c r="AH752" s="18"/>
      <c r="AI752" s="18">
        <v>0.76589100000000399</v>
      </c>
      <c r="AJ752" s="18">
        <v>14.2621002197266</v>
      </c>
      <c r="AK752" s="18">
        <v>564.780029296875</v>
      </c>
      <c r="AL752" s="18"/>
      <c r="AM752" s="18"/>
      <c r="AN752" s="18"/>
      <c r="AO752" s="18"/>
      <c r="AP752" s="18"/>
      <c r="AQ752" s="18"/>
      <c r="AR752" s="18">
        <v>142</v>
      </c>
      <c r="AS752" s="18">
        <v>13.458279596977301</v>
      </c>
      <c r="AT752" s="18">
        <v>1108</v>
      </c>
      <c r="AU752" s="18">
        <v>0.388086642599278</v>
      </c>
      <c r="AV752" s="18">
        <v>1.5400260686874401</v>
      </c>
      <c r="AW752" s="18">
        <v>32.6943168640137</v>
      </c>
      <c r="AX752" s="18"/>
      <c r="AY752" s="18"/>
      <c r="AZ752" s="18" t="s">
        <v>436</v>
      </c>
      <c r="BA752" s="18" t="s">
        <v>444</v>
      </c>
      <c r="BB752" s="18"/>
      <c r="BC752" s="18"/>
      <c r="BD752" s="110" t="s">
        <v>1178</v>
      </c>
      <c r="BE752" s="105" t="s">
        <v>1178</v>
      </c>
      <c r="BF752" s="105">
        <v>0.79724482200000002</v>
      </c>
      <c r="BG752" s="105">
        <v>1</v>
      </c>
      <c r="BH752" s="105">
        <v>0.96</v>
      </c>
      <c r="BI752" s="15" t="s">
        <v>1389</v>
      </c>
      <c r="BJ752" s="15">
        <v>1</v>
      </c>
    </row>
    <row r="753" spans="1:62" x14ac:dyDescent="0.25">
      <c r="A753" s="114">
        <f t="shared" si="22"/>
        <v>1</v>
      </c>
      <c r="B753" s="3">
        <v>147.75</v>
      </c>
      <c r="C753" s="3">
        <v>-34.25</v>
      </c>
      <c r="D753" s="3">
        <v>66022</v>
      </c>
      <c r="E753" s="14" t="s">
        <v>520</v>
      </c>
      <c r="F753" s="11">
        <v>752</v>
      </c>
      <c r="G753" s="13"/>
      <c r="H753" s="18"/>
      <c r="I753" s="18"/>
      <c r="J753" s="24">
        <v>-34.039499999999997</v>
      </c>
      <c r="K753" s="24">
        <v>147.93143000000001</v>
      </c>
      <c r="L753" s="18">
        <f t="shared" si="23"/>
        <v>1</v>
      </c>
      <c r="M753" s="25">
        <v>24.889204544999998</v>
      </c>
      <c r="N753" s="22">
        <v>12.875</v>
      </c>
      <c r="O753" s="22">
        <v>36.903409089999997</v>
      </c>
      <c r="P753" s="22">
        <v>24.889204544999998</v>
      </c>
      <c r="Q753" s="115">
        <v>6.4274532110000004</v>
      </c>
      <c r="R753" s="115">
        <v>512.81037760000004</v>
      </c>
      <c r="S753" s="115">
        <v>16.75813037</v>
      </c>
      <c r="T753" s="115">
        <v>0</v>
      </c>
      <c r="U753" s="115">
        <v>5</v>
      </c>
      <c r="V753" s="111">
        <v>0.65855997799999999</v>
      </c>
      <c r="W753" s="115">
        <v>1</v>
      </c>
      <c r="X753" s="18"/>
      <c r="Y753" s="90" t="e">
        <v>#DIV/0!</v>
      </c>
      <c r="Z753" s="121">
        <v>1.2533781475344948E-2</v>
      </c>
      <c r="AA753" s="105" t="s">
        <v>697</v>
      </c>
      <c r="AB753" s="24"/>
      <c r="AC753" s="18"/>
      <c r="AD753" s="18"/>
      <c r="AE753" s="18"/>
      <c r="AF753" s="57"/>
      <c r="AG753" s="18"/>
      <c r="AH753" s="18"/>
      <c r="AI753" s="18"/>
      <c r="AJ753" s="18"/>
      <c r="AK753" s="18"/>
      <c r="AL753" s="18"/>
      <c r="AM753" s="18"/>
      <c r="AN753" s="18"/>
      <c r="AO753" s="18"/>
      <c r="AP753" s="18"/>
      <c r="AQ753" s="18"/>
      <c r="AR753" s="18"/>
      <c r="AS753" s="18"/>
      <c r="AT753" s="18"/>
      <c r="AU753" s="18"/>
      <c r="AV753" s="18"/>
      <c r="AW753" s="18"/>
      <c r="AX753" s="18"/>
      <c r="AY753" s="18"/>
      <c r="AZ753" s="18"/>
      <c r="BA753" s="18"/>
      <c r="BB753" s="18"/>
      <c r="BC753" s="18"/>
      <c r="BD753" s="110" t="s">
        <v>1178</v>
      </c>
      <c r="BE753" s="105" t="s">
        <v>1178</v>
      </c>
      <c r="BF753" s="105">
        <v>1</v>
      </c>
      <c r="BG753" s="105">
        <v>1</v>
      </c>
      <c r="BH753" s="105">
        <v>0.96</v>
      </c>
      <c r="BI753" s="15" t="s">
        <v>1389</v>
      </c>
      <c r="BJ753" s="15">
        <v>1</v>
      </c>
    </row>
    <row r="754" spans="1:62" x14ac:dyDescent="0.25">
      <c r="A754" s="114">
        <f t="shared" si="22"/>
        <v>1</v>
      </c>
      <c r="B754" s="3">
        <v>148.75</v>
      </c>
      <c r="C754" s="3">
        <v>-34.25</v>
      </c>
      <c r="D754" s="3">
        <v>66024</v>
      </c>
      <c r="E754" s="14" t="s">
        <v>520</v>
      </c>
      <c r="F754" s="11">
        <v>753</v>
      </c>
      <c r="G754" s="13" t="s">
        <v>1040</v>
      </c>
      <c r="H754" s="18"/>
      <c r="I754" s="18"/>
      <c r="J754" s="24">
        <v>-34.369999999999997</v>
      </c>
      <c r="K754" s="24">
        <v>148.69999999999999</v>
      </c>
      <c r="L754" s="18">
        <f t="shared" si="23"/>
        <v>0</v>
      </c>
      <c r="M754" s="25">
        <v>28.166666666666668</v>
      </c>
      <c r="N754" s="22">
        <v>6</v>
      </c>
      <c r="O754" s="22">
        <v>78</v>
      </c>
      <c r="P754" s="11">
        <v>20.5</v>
      </c>
      <c r="Q754" s="115">
        <v>9.6898895609999993</v>
      </c>
      <c r="R754" s="115">
        <v>623.64934000000005</v>
      </c>
      <c r="S754" s="115">
        <v>29.703924130000001</v>
      </c>
      <c r="T754" s="115">
        <v>0</v>
      </c>
      <c r="U754" s="115">
        <v>5</v>
      </c>
      <c r="V754" s="111">
        <v>0.56447994700000004</v>
      </c>
      <c r="W754" s="115">
        <v>1</v>
      </c>
      <c r="X754" s="18"/>
      <c r="Y754" s="95" t="e">
        <v>#DIV/0!</v>
      </c>
      <c r="Z754" s="163">
        <v>1.5537400489558765E-2</v>
      </c>
      <c r="AA754" s="105" t="s">
        <v>697</v>
      </c>
      <c r="AB754" s="24"/>
      <c r="AC754" s="18"/>
      <c r="AD754" s="18"/>
      <c r="AE754" s="18"/>
      <c r="AF754" s="57"/>
      <c r="AG754" s="18"/>
      <c r="AH754" s="18"/>
      <c r="AI754" s="18"/>
      <c r="AJ754" s="18"/>
      <c r="AK754" s="18"/>
      <c r="AL754" s="18"/>
      <c r="AM754" s="18"/>
      <c r="AN754" s="18"/>
      <c r="AO754" s="18"/>
      <c r="AP754" s="18"/>
      <c r="AQ754" s="18"/>
      <c r="AR754" s="18"/>
      <c r="AS754" s="18"/>
      <c r="AT754" s="18"/>
      <c r="AU754" s="18"/>
      <c r="AV754" s="18"/>
      <c r="AW754" s="18"/>
      <c r="AX754" s="18"/>
      <c r="AY754" s="18"/>
      <c r="AZ754" s="18"/>
      <c r="BA754" s="18"/>
      <c r="BB754" s="18"/>
      <c r="BC754" s="18"/>
      <c r="BD754" s="110" t="s">
        <v>1178</v>
      </c>
      <c r="BE754" s="105" t="s">
        <v>1178</v>
      </c>
      <c r="BF754" s="105">
        <v>0.99997037600000005</v>
      </c>
      <c r="BG754" s="105">
        <v>1</v>
      </c>
      <c r="BH754" s="105">
        <v>0.96</v>
      </c>
      <c r="BI754" s="15" t="s">
        <v>1389</v>
      </c>
      <c r="BJ754" s="15">
        <v>1</v>
      </c>
    </row>
    <row r="755" spans="1:62" x14ac:dyDescent="0.25">
      <c r="A755" s="114">
        <f t="shared" si="22"/>
        <v>1</v>
      </c>
      <c r="B755" s="3">
        <v>20.25</v>
      </c>
      <c r="C755" s="3">
        <v>-34.75</v>
      </c>
      <c r="D755" s="3">
        <v>66069</v>
      </c>
      <c r="E755" s="20" t="s">
        <v>522</v>
      </c>
      <c r="F755" s="11">
        <v>754</v>
      </c>
      <c r="G755" s="13"/>
      <c r="H755" s="18"/>
      <c r="I755" s="18"/>
      <c r="J755" s="18">
        <v>-34.520000000000003</v>
      </c>
      <c r="K755" s="18">
        <v>20.12</v>
      </c>
      <c r="L755" s="18">
        <f t="shared" si="23"/>
        <v>0</v>
      </c>
      <c r="M755" s="25">
        <v>22</v>
      </c>
      <c r="N755" s="22">
        <v>22</v>
      </c>
      <c r="O755" s="22">
        <v>22</v>
      </c>
      <c r="P755" s="22">
        <v>22</v>
      </c>
      <c r="Q755" s="115">
        <v>14.58064867</v>
      </c>
      <c r="R755" s="115">
        <v>446.40879710000002</v>
      </c>
      <c r="S755" s="115">
        <v>60.551679630000002</v>
      </c>
      <c r="T755" s="115">
        <v>0.28480909799999998</v>
      </c>
      <c r="U755" s="115">
        <v>6</v>
      </c>
      <c r="V755" s="111">
        <v>0.576240003</v>
      </c>
      <c r="W755" s="115">
        <v>1</v>
      </c>
      <c r="X755" s="18">
        <v>567.5</v>
      </c>
      <c r="Y755" s="95">
        <v>3.8766519823788544E-2</v>
      </c>
      <c r="Z755" s="163">
        <v>3.2662099775670722E-2</v>
      </c>
      <c r="AA755" s="105" t="s">
        <v>589</v>
      </c>
      <c r="AB755" s="18"/>
      <c r="AC755" s="18"/>
      <c r="AD755" s="18"/>
      <c r="AE755" s="18"/>
      <c r="AF755" s="54"/>
      <c r="AG755" s="18"/>
      <c r="AH755" s="18"/>
      <c r="AI755" s="18">
        <v>1.2327418399999901</v>
      </c>
      <c r="AJ755" s="18">
        <v>0</v>
      </c>
      <c r="AK755" s="18">
        <v>554.67999267578102</v>
      </c>
      <c r="AL755" s="18"/>
      <c r="AM755" s="18"/>
      <c r="AN755" s="18"/>
      <c r="AO755" s="18"/>
      <c r="AP755" s="18"/>
      <c r="AQ755" s="18"/>
      <c r="AR755" s="18">
        <v>105</v>
      </c>
      <c r="AS755" s="18">
        <v>17.812905793450899</v>
      </c>
      <c r="AT755" s="18">
        <v>706.86165882352304</v>
      </c>
      <c r="AU755" s="18">
        <v>0.72830615279226296</v>
      </c>
      <c r="AV755" s="18">
        <v>0.58492869138717696</v>
      </c>
      <c r="AW755" s="18">
        <v>8.4305772781372106</v>
      </c>
      <c r="AX755" s="18"/>
      <c r="AY755" s="18"/>
      <c r="AZ755" s="18"/>
      <c r="BA755" s="18" t="s">
        <v>443</v>
      </c>
      <c r="BB755" s="18"/>
      <c r="BC755" s="18"/>
      <c r="BD755" s="110" t="s">
        <v>68</v>
      </c>
      <c r="BE755" s="105" t="s">
        <v>1198</v>
      </c>
      <c r="BF755" s="105">
        <v>0.24997497399999999</v>
      </c>
      <c r="BG755" s="105">
        <v>0.25</v>
      </c>
      <c r="BH755" s="105">
        <v>0.98</v>
      </c>
      <c r="BI755" s="15" t="s">
        <v>1389</v>
      </c>
      <c r="BJ755" s="15">
        <v>1</v>
      </c>
    </row>
    <row r="756" spans="1:62" x14ac:dyDescent="0.25">
      <c r="A756" s="114">
        <f t="shared" si="22"/>
        <v>1</v>
      </c>
      <c r="B756" s="3">
        <v>117.25</v>
      </c>
      <c r="C756" s="3">
        <v>-34.75</v>
      </c>
      <c r="D756" s="3">
        <v>66073</v>
      </c>
      <c r="E756" s="14" t="s">
        <v>520</v>
      </c>
      <c r="F756" s="11">
        <v>755</v>
      </c>
      <c r="G756" s="13"/>
      <c r="H756" s="18"/>
      <c r="I756" s="18"/>
      <c r="J756" s="24">
        <v>-34.61</v>
      </c>
      <c r="K756" s="24">
        <v>117.35</v>
      </c>
      <c r="L756" s="18">
        <f t="shared" si="23"/>
        <v>1</v>
      </c>
      <c r="M756" s="25">
        <v>146</v>
      </c>
      <c r="N756" s="22">
        <v>114</v>
      </c>
      <c r="O756" s="22">
        <v>178</v>
      </c>
      <c r="P756" s="22">
        <v>146</v>
      </c>
      <c r="Q756" s="115">
        <v>39.977355160000002</v>
      </c>
      <c r="R756" s="115">
        <v>840.7222309</v>
      </c>
      <c r="S756" s="115">
        <v>143.12462640000001</v>
      </c>
      <c r="T756" s="115">
        <v>0</v>
      </c>
      <c r="U756" s="115">
        <v>6</v>
      </c>
      <c r="V756" s="111">
        <v>0.44834998300000001</v>
      </c>
      <c r="W756" s="115">
        <v>1</v>
      </c>
      <c r="X756" s="18"/>
      <c r="Y756" s="95" t="e">
        <v>#DIV/0!</v>
      </c>
      <c r="Z756" s="163">
        <v>4.7551205014757993E-2</v>
      </c>
      <c r="AA756" s="105" t="s">
        <v>697</v>
      </c>
      <c r="AB756" s="24"/>
      <c r="AC756" s="18"/>
      <c r="AD756" s="18"/>
      <c r="AE756" s="18"/>
      <c r="AF756" s="57"/>
      <c r="AG756" s="18"/>
      <c r="AH756" s="18"/>
      <c r="AI756" s="18"/>
      <c r="AJ756" s="18"/>
      <c r="AK756" s="18"/>
      <c r="AL756" s="18"/>
      <c r="AM756" s="18"/>
      <c r="AN756" s="18"/>
      <c r="AO756" s="18"/>
      <c r="AP756" s="18"/>
      <c r="AQ756" s="18"/>
      <c r="AR756" s="18"/>
      <c r="AS756" s="18"/>
      <c r="AT756" s="18"/>
      <c r="AU756" s="18"/>
      <c r="AV756" s="18"/>
      <c r="AW756" s="18"/>
      <c r="AX756" s="18"/>
      <c r="AY756" s="18"/>
      <c r="AZ756" s="18"/>
      <c r="BA756" s="18"/>
      <c r="BB756" s="18"/>
      <c r="BC756" s="18"/>
      <c r="BD756" s="110" t="s">
        <v>1178</v>
      </c>
      <c r="BE756" s="105" t="s">
        <v>1178</v>
      </c>
      <c r="BF756" s="105">
        <v>0.99958424599999995</v>
      </c>
      <c r="BG756" s="105">
        <v>1</v>
      </c>
      <c r="BH756" s="105">
        <v>0.98</v>
      </c>
      <c r="BI756" s="15" t="s">
        <v>1389</v>
      </c>
      <c r="BJ756" s="15">
        <v>1</v>
      </c>
    </row>
    <row r="757" spans="1:62" x14ac:dyDescent="0.25">
      <c r="A757" s="114">
        <f t="shared" si="22"/>
        <v>1</v>
      </c>
      <c r="B757" s="3">
        <v>117.75</v>
      </c>
      <c r="C757" s="3">
        <v>-34.75</v>
      </c>
      <c r="D757" s="3">
        <v>66074</v>
      </c>
      <c r="E757" s="52" t="s">
        <v>522</v>
      </c>
      <c r="F757" s="11">
        <v>756</v>
      </c>
      <c r="G757" s="104"/>
      <c r="H757" s="104"/>
      <c r="I757" s="104"/>
      <c r="J757" s="104">
        <v>-34.9</v>
      </c>
      <c r="K757" s="104">
        <v>117.8</v>
      </c>
      <c r="L757" s="18">
        <f t="shared" si="23"/>
        <v>0</v>
      </c>
      <c r="M757" s="18">
        <v>161</v>
      </c>
      <c r="N757" s="11"/>
      <c r="O757" s="11"/>
      <c r="P757" s="11">
        <v>161</v>
      </c>
      <c r="Q757" s="115">
        <v>36.150178879999999</v>
      </c>
      <c r="R757" s="115">
        <v>713.28322660000003</v>
      </c>
      <c r="S757" s="115">
        <v>180.20980890000001</v>
      </c>
      <c r="T757" s="115">
        <v>0</v>
      </c>
      <c r="U757" s="115">
        <v>6.25</v>
      </c>
      <c r="V757" s="111">
        <v>0.44571250699999998</v>
      </c>
      <c r="W757" s="115">
        <v>1</v>
      </c>
      <c r="X757" s="104">
        <v>758</v>
      </c>
      <c r="Y757" s="95">
        <v>0.21240105540897097</v>
      </c>
      <c r="Z757" s="163">
        <v>5.0681380871558372E-2</v>
      </c>
      <c r="AA757" s="105" t="s">
        <v>688</v>
      </c>
      <c r="AB757" s="104"/>
      <c r="AC757" s="104"/>
      <c r="AD757" s="104"/>
      <c r="AE757" s="104"/>
      <c r="AF757" s="122" t="s">
        <v>114</v>
      </c>
      <c r="AG757" s="104"/>
      <c r="AH757" s="104"/>
      <c r="AI757" s="104">
        <v>0.39794300000000099</v>
      </c>
      <c r="AJ757" s="104">
        <v>182.14300537109401</v>
      </c>
      <c r="AK757" s="104">
        <v>207.72001647949199</v>
      </c>
      <c r="AL757" s="104"/>
      <c r="AM757" s="104"/>
      <c r="AN757" s="104"/>
      <c r="AO757" s="104"/>
      <c r="AP757" s="104"/>
      <c r="AQ757" s="104"/>
      <c r="AR757" s="104">
        <v>161</v>
      </c>
      <c r="AS757" s="104">
        <v>15.5039068010076</v>
      </c>
      <c r="AT757" s="104">
        <v>1190</v>
      </c>
      <c r="AU757" s="104">
        <v>0.63697478991596601</v>
      </c>
      <c r="AV757" s="104">
        <v>0.91143006086349498</v>
      </c>
      <c r="AW757" s="104">
        <v>12.032886505126999</v>
      </c>
      <c r="AX757" s="104"/>
      <c r="AY757" s="104"/>
      <c r="AZ757" s="104" t="s">
        <v>447</v>
      </c>
      <c r="BA757" s="104" t="s">
        <v>442</v>
      </c>
      <c r="BB757" s="104"/>
      <c r="BC757" s="104"/>
      <c r="BD757" s="110" t="s">
        <v>1178</v>
      </c>
      <c r="BE757" s="105" t="s">
        <v>1178</v>
      </c>
      <c r="BF757" s="105">
        <v>0.99409475800000002</v>
      </c>
      <c r="BG757" s="105">
        <v>1</v>
      </c>
      <c r="BH757" s="105">
        <v>0.98499999999999999</v>
      </c>
      <c r="BI757" s="15" t="s">
        <v>1389</v>
      </c>
      <c r="BJ757" s="15">
        <v>1</v>
      </c>
    </row>
    <row r="758" spans="1:62" x14ac:dyDescent="0.25">
      <c r="A758" s="114">
        <f t="shared" si="22"/>
        <v>1</v>
      </c>
      <c r="B758" s="3">
        <v>138.75</v>
      </c>
      <c r="C758" s="3">
        <v>-34.75</v>
      </c>
      <c r="D758" s="3">
        <v>66084</v>
      </c>
      <c r="E758" s="14" t="s">
        <v>520</v>
      </c>
      <c r="F758" s="11">
        <v>757</v>
      </c>
      <c r="G758" s="13" t="s">
        <v>1069</v>
      </c>
      <c r="H758" s="18"/>
      <c r="I758" s="18"/>
      <c r="J758" s="24">
        <v>-34.999980000000001</v>
      </c>
      <c r="K758" s="24">
        <v>138.74827999999999</v>
      </c>
      <c r="L758" s="18">
        <f t="shared" si="23"/>
        <v>0</v>
      </c>
      <c r="M758" s="25">
        <v>50.264000000000003</v>
      </c>
      <c r="N758" s="22">
        <v>1.33</v>
      </c>
      <c r="O758" s="22">
        <v>224.35</v>
      </c>
      <c r="P758" s="11">
        <v>24.335000000000001</v>
      </c>
      <c r="Q758" s="115">
        <v>21.91469408</v>
      </c>
      <c r="R758" s="115">
        <v>602.57687320000002</v>
      </c>
      <c r="S758" s="115">
        <v>88.468475139999995</v>
      </c>
      <c r="T758" s="115">
        <v>0.117589043</v>
      </c>
      <c r="U758" s="115">
        <v>5</v>
      </c>
      <c r="V758" s="111">
        <v>0.61487996599999994</v>
      </c>
      <c r="W758" s="115">
        <v>1</v>
      </c>
      <c r="X758" s="18"/>
      <c r="Y758" s="95" t="e">
        <v>#DIV/0!</v>
      </c>
      <c r="Z758" s="163">
        <v>3.636829599593789E-2</v>
      </c>
      <c r="AA758" s="105" t="s">
        <v>697</v>
      </c>
      <c r="AB758" s="24"/>
      <c r="AC758" s="18"/>
      <c r="AD758" s="18"/>
      <c r="AE758" s="18"/>
      <c r="AF758" s="57"/>
      <c r="AG758" s="18"/>
      <c r="AH758" s="18"/>
      <c r="AI758" s="18"/>
      <c r="AJ758" s="18"/>
      <c r="AK758" s="18"/>
      <c r="AL758" s="18"/>
      <c r="AM758" s="18"/>
      <c r="AN758" s="18"/>
      <c r="AO758" s="18"/>
      <c r="AP758" s="18"/>
      <c r="AQ758" s="18"/>
      <c r="AR758" s="18"/>
      <c r="AS758" s="18"/>
      <c r="AT758" s="18"/>
      <c r="AU758" s="18"/>
      <c r="AV758" s="18"/>
      <c r="AW758" s="18"/>
      <c r="AX758" s="18"/>
      <c r="AY758" s="18"/>
      <c r="AZ758" s="18"/>
      <c r="BA758" s="18"/>
      <c r="BB758" s="18"/>
      <c r="BC758" s="18"/>
      <c r="BD758" s="110" t="s">
        <v>1178</v>
      </c>
      <c r="BE758" s="105" t="s">
        <v>1178</v>
      </c>
      <c r="BF758" s="105">
        <v>0.99972612900000002</v>
      </c>
      <c r="BG758" s="105">
        <v>1</v>
      </c>
      <c r="BH758" s="105">
        <v>0.96</v>
      </c>
      <c r="BI758" s="15" t="s">
        <v>1389</v>
      </c>
      <c r="BJ758" s="15">
        <v>1</v>
      </c>
    </row>
    <row r="759" spans="1:62" x14ac:dyDescent="0.25">
      <c r="A759" s="114">
        <f t="shared" si="22"/>
        <v>1</v>
      </c>
      <c r="B759" s="3">
        <v>139.25</v>
      </c>
      <c r="C759" s="3">
        <v>-34.75</v>
      </c>
      <c r="D759" s="3">
        <v>66085</v>
      </c>
      <c r="E759" s="14" t="s">
        <v>520</v>
      </c>
      <c r="F759" s="11">
        <v>758</v>
      </c>
      <c r="G759" s="48" t="s">
        <v>1061</v>
      </c>
      <c r="H759" s="18"/>
      <c r="I759" s="18"/>
      <c r="J759" s="24">
        <v>-34.664400000000001</v>
      </c>
      <c r="K759" s="24">
        <v>139.08600000000001</v>
      </c>
      <c r="L759" s="18">
        <f t="shared" si="23"/>
        <v>0</v>
      </c>
      <c r="M759" s="25">
        <v>9.3333333333333339</v>
      </c>
      <c r="N759" s="22">
        <v>3</v>
      </c>
      <c r="O759" s="22">
        <v>16</v>
      </c>
      <c r="P759" s="22">
        <v>9</v>
      </c>
      <c r="Q759" s="115">
        <v>2.4244128140000001</v>
      </c>
      <c r="R759" s="115">
        <v>396.60644630000002</v>
      </c>
      <c r="S759" s="115">
        <v>17.67171403</v>
      </c>
      <c r="T759" s="115">
        <v>2.1039855E-2</v>
      </c>
      <c r="U759" s="115">
        <v>5</v>
      </c>
      <c r="V759" s="111">
        <v>0.44159996499999998</v>
      </c>
      <c r="W759" s="115">
        <v>1</v>
      </c>
      <c r="X759" s="18"/>
      <c r="Y759" s="95" t="e">
        <v>#DIV/0!</v>
      </c>
      <c r="Z759" s="163">
        <v>6.1128931138498656E-3</v>
      </c>
      <c r="AA759" s="105" t="s">
        <v>697</v>
      </c>
      <c r="AB759" s="24"/>
      <c r="AC759" s="18"/>
      <c r="AD759" s="18"/>
      <c r="AE759" s="18"/>
      <c r="AF759" s="57"/>
      <c r="AG759" s="18"/>
      <c r="AH759" s="18"/>
      <c r="AI759" s="18"/>
      <c r="AJ759" s="18"/>
      <c r="AK759" s="18"/>
      <c r="AL759" s="18"/>
      <c r="AM759" s="18"/>
      <c r="AN759" s="18"/>
      <c r="AO759" s="18"/>
      <c r="AP759" s="18"/>
      <c r="AQ759" s="18"/>
      <c r="AR759" s="18"/>
      <c r="AS759" s="18"/>
      <c r="AT759" s="18"/>
      <c r="AU759" s="18"/>
      <c r="AV759" s="18"/>
      <c r="AW759" s="18"/>
      <c r="AX759" s="18"/>
      <c r="AY759" s="18"/>
      <c r="AZ759" s="18"/>
      <c r="BA759" s="18"/>
      <c r="BB759" s="18"/>
      <c r="BC759" s="18"/>
      <c r="BD759" s="110" t="s">
        <v>1178</v>
      </c>
      <c r="BE759" s="105" t="s">
        <v>1178</v>
      </c>
      <c r="BF759" s="105">
        <v>0.99983496299999997</v>
      </c>
      <c r="BG759" s="105">
        <v>1</v>
      </c>
      <c r="BH759" s="105">
        <v>0.96</v>
      </c>
      <c r="BI759" s="15" t="s">
        <v>1389</v>
      </c>
      <c r="BJ759" s="15">
        <v>1</v>
      </c>
    </row>
    <row r="760" spans="1:62" x14ac:dyDescent="0.25">
      <c r="A760" s="114">
        <f t="shared" si="22"/>
        <v>1</v>
      </c>
      <c r="B760" s="3">
        <v>140.25</v>
      </c>
      <c r="C760" s="3">
        <v>-34.75</v>
      </c>
      <c r="D760" s="3">
        <v>66087</v>
      </c>
      <c r="E760" s="14" t="s">
        <v>520</v>
      </c>
      <c r="F760" s="11">
        <v>759</v>
      </c>
      <c r="G760" s="48"/>
      <c r="H760" s="49"/>
      <c r="I760" s="49"/>
      <c r="J760" s="24">
        <v>-34.556699999999999</v>
      </c>
      <c r="K760" s="24">
        <v>140.49199999999999</v>
      </c>
      <c r="L760" s="18">
        <f t="shared" si="23"/>
        <v>0</v>
      </c>
      <c r="M760" s="25">
        <v>0.85000000000000009</v>
      </c>
      <c r="N760" s="83">
        <v>0.1</v>
      </c>
      <c r="O760" s="83">
        <v>1.6</v>
      </c>
      <c r="P760" s="83">
        <v>0.85</v>
      </c>
      <c r="Q760" s="115">
        <v>0.94374038599999999</v>
      </c>
      <c r="R760" s="115">
        <v>311.34426400000001</v>
      </c>
      <c r="S760" s="115">
        <v>1.788856046</v>
      </c>
      <c r="T760" s="115">
        <v>0</v>
      </c>
      <c r="U760" s="115">
        <v>5.5</v>
      </c>
      <c r="V760" s="111">
        <v>0.96514999899999998</v>
      </c>
      <c r="W760" s="115">
        <v>1</v>
      </c>
      <c r="X760" s="49"/>
      <c r="Y760" s="95" t="e">
        <v>#DIV/0!</v>
      </c>
      <c r="Z760" s="163">
        <v>3.0311796136181434E-3</v>
      </c>
      <c r="AA760" s="105" t="s">
        <v>697</v>
      </c>
      <c r="AB760" s="24"/>
      <c r="AC760" s="49"/>
      <c r="AD760" s="49"/>
      <c r="AE760" s="49"/>
      <c r="AF760" s="59"/>
      <c r="AG760" s="49"/>
      <c r="AH760" s="49"/>
      <c r="AI760" s="49"/>
      <c r="AJ760" s="49"/>
      <c r="AK760" s="49"/>
      <c r="AL760" s="49"/>
      <c r="AM760" s="49"/>
      <c r="AN760" s="49"/>
      <c r="AO760" s="49"/>
      <c r="AP760" s="49"/>
      <c r="AQ760" s="49"/>
      <c r="AR760" s="49"/>
      <c r="AS760" s="49"/>
      <c r="AT760" s="49"/>
      <c r="AU760" s="49"/>
      <c r="AV760" s="49"/>
      <c r="AW760" s="49"/>
      <c r="AX760" s="49"/>
      <c r="AY760" s="49"/>
      <c r="AZ760" s="49"/>
      <c r="BA760" s="49"/>
      <c r="BB760" s="49"/>
      <c r="BC760" s="49"/>
      <c r="BD760" s="110" t="s">
        <v>1178</v>
      </c>
      <c r="BE760" s="105" t="s">
        <v>1178</v>
      </c>
      <c r="BF760" s="105">
        <v>1</v>
      </c>
      <c r="BG760" s="105">
        <v>1</v>
      </c>
      <c r="BH760" s="105">
        <v>0.97</v>
      </c>
      <c r="BI760" s="15" t="s">
        <v>1389</v>
      </c>
      <c r="BJ760" s="15">
        <v>1</v>
      </c>
    </row>
    <row r="761" spans="1:62" x14ac:dyDescent="0.25">
      <c r="A761" s="114">
        <f t="shared" si="22"/>
        <v>1</v>
      </c>
      <c r="B761" s="3">
        <v>140.75</v>
      </c>
      <c r="C761" s="3">
        <v>-34.75</v>
      </c>
      <c r="D761" s="3">
        <v>66088</v>
      </c>
      <c r="E761" s="47" t="s">
        <v>520</v>
      </c>
      <c r="F761" s="11">
        <v>760</v>
      </c>
      <c r="G761" s="48" t="s">
        <v>1061</v>
      </c>
      <c r="H761" s="49"/>
      <c r="I761" s="49"/>
      <c r="J761" s="24">
        <v>-34.512099999999997</v>
      </c>
      <c r="K761" s="24">
        <v>140.67599999999999</v>
      </c>
      <c r="L761" s="18">
        <f t="shared" si="23"/>
        <v>0</v>
      </c>
      <c r="M761" s="25">
        <v>2.3666666666666667</v>
      </c>
      <c r="N761" s="22">
        <v>1.3</v>
      </c>
      <c r="O761" s="22">
        <v>4</v>
      </c>
      <c r="P761" s="22">
        <v>1.8</v>
      </c>
      <c r="Q761" s="115">
        <v>12.053807000000001</v>
      </c>
      <c r="R761" s="115">
        <v>295.18433320000003</v>
      </c>
      <c r="S761" s="115">
        <v>18.42450861</v>
      </c>
      <c r="T761" s="115">
        <v>0</v>
      </c>
      <c r="U761" s="115">
        <v>5.5</v>
      </c>
      <c r="V761" s="111">
        <v>0.96999996899999996</v>
      </c>
      <c r="W761" s="115">
        <v>1</v>
      </c>
      <c r="X761" s="49"/>
      <c r="Y761" s="95" t="e">
        <v>#DIV/0!</v>
      </c>
      <c r="Z761" s="163">
        <v>4.0834846706582155E-2</v>
      </c>
      <c r="AA761" s="105" t="s">
        <v>697</v>
      </c>
      <c r="AB761" s="24"/>
      <c r="AC761" s="49"/>
      <c r="AD761" s="49"/>
      <c r="AE761" s="49"/>
      <c r="AF761" s="59"/>
      <c r="AG761" s="49"/>
      <c r="AH761" s="49"/>
      <c r="AI761" s="49"/>
      <c r="AJ761" s="49"/>
      <c r="AK761" s="49"/>
      <c r="AL761" s="49"/>
      <c r="AM761" s="49"/>
      <c r="AN761" s="49"/>
      <c r="AO761" s="49"/>
      <c r="AP761" s="49"/>
      <c r="AQ761" s="49"/>
      <c r="AR761" s="49"/>
      <c r="AS761" s="49"/>
      <c r="AT761" s="49"/>
      <c r="AU761" s="49"/>
      <c r="AV761" s="49"/>
      <c r="AW761" s="49"/>
      <c r="AX761" s="49"/>
      <c r="AY761" s="49"/>
      <c r="AZ761" s="49"/>
      <c r="BA761" s="49"/>
      <c r="BB761" s="49"/>
      <c r="BC761" s="49"/>
      <c r="BD761" s="110" t="s">
        <v>1178</v>
      </c>
      <c r="BE761" s="105" t="s">
        <v>1178</v>
      </c>
      <c r="BF761" s="105">
        <v>1</v>
      </c>
      <c r="BG761" s="105">
        <v>1</v>
      </c>
      <c r="BH761" s="105">
        <v>0.97</v>
      </c>
      <c r="BI761" s="15" t="s">
        <v>1389</v>
      </c>
      <c r="BJ761" s="15">
        <v>1</v>
      </c>
    </row>
    <row r="762" spans="1:62" ht="15" x14ac:dyDescent="0.35">
      <c r="A762" s="114">
        <f t="shared" ref="A762:A822" si="24">COUNTIF(D:D,D762)</f>
        <v>1</v>
      </c>
      <c r="B762" s="3">
        <v>142.75</v>
      </c>
      <c r="C762" s="3">
        <v>-34.75</v>
      </c>
      <c r="D762" s="3">
        <v>66092</v>
      </c>
      <c r="E762" s="20" t="s">
        <v>522</v>
      </c>
      <c r="F762" s="11">
        <v>761</v>
      </c>
      <c r="G762" s="13" t="s">
        <v>1065</v>
      </c>
      <c r="H762" s="18"/>
      <c r="I762" s="18"/>
      <c r="J762" s="24">
        <v>-34.57</v>
      </c>
      <c r="K762" s="24">
        <v>142.75</v>
      </c>
      <c r="L762" s="18">
        <f t="shared" si="23"/>
        <v>0</v>
      </c>
      <c r="M762" s="18">
        <v>13</v>
      </c>
      <c r="N762" s="18">
        <v>4</v>
      </c>
      <c r="O762" s="18">
        <v>36</v>
      </c>
      <c r="P762" s="11">
        <v>8</v>
      </c>
      <c r="Q762" s="115">
        <v>12.05430789</v>
      </c>
      <c r="R762" s="115">
        <v>297.94003629999997</v>
      </c>
      <c r="S762" s="115">
        <v>23.52986748</v>
      </c>
      <c r="T762" s="115">
        <v>0</v>
      </c>
      <c r="U762" s="115">
        <v>4.5</v>
      </c>
      <c r="V762" s="111">
        <v>0.93575000799999997</v>
      </c>
      <c r="W762" s="115">
        <v>1</v>
      </c>
      <c r="X762" s="18">
        <v>312</v>
      </c>
      <c r="Y762" s="95">
        <v>4.1666666666666664E-2</v>
      </c>
      <c r="Z762" s="163">
        <v>4.0458838765630827E-2</v>
      </c>
      <c r="AA762" s="105" t="s">
        <v>845</v>
      </c>
      <c r="AB762" s="18"/>
      <c r="AC762" s="18"/>
      <c r="AD762" s="18"/>
      <c r="AE762" s="18"/>
      <c r="AF762" s="54" t="s">
        <v>422</v>
      </c>
      <c r="AG762" s="18"/>
      <c r="AH762" s="18"/>
      <c r="AI762" s="18">
        <v>5.7295999999998903E-2</v>
      </c>
      <c r="AJ762" s="18">
        <v>19.7670001983643</v>
      </c>
      <c r="AK762" s="18">
        <v>702.66998291015602</v>
      </c>
      <c r="AL762" s="18"/>
      <c r="AM762" s="18"/>
      <c r="AN762" s="18"/>
      <c r="AO762" s="18"/>
      <c r="AP762" s="18"/>
      <c r="AQ762" s="18"/>
      <c r="AR762" s="18">
        <v>65</v>
      </c>
      <c r="AS762" s="18">
        <v>17.682307304785901</v>
      </c>
      <c r="AT762" s="18">
        <v>1421</v>
      </c>
      <c r="AU762" s="18">
        <v>0.219563687543983</v>
      </c>
      <c r="AV762" s="18">
        <v>1.5808978080749501</v>
      </c>
      <c r="AW762" s="18">
        <v>25.872636795043899</v>
      </c>
      <c r="AX762" s="18"/>
      <c r="AY762" s="18"/>
      <c r="AZ762" s="18" t="s">
        <v>436</v>
      </c>
      <c r="BA762" s="18" t="s">
        <v>443</v>
      </c>
      <c r="BB762" s="18"/>
      <c r="BC762" s="18"/>
      <c r="BD762" s="110" t="s">
        <v>1178</v>
      </c>
      <c r="BE762" s="105" t="s">
        <v>1178</v>
      </c>
      <c r="BF762" s="105">
        <v>0.81797654500000005</v>
      </c>
      <c r="BG762" s="105">
        <v>1</v>
      </c>
      <c r="BH762" s="105">
        <v>0.95</v>
      </c>
      <c r="BI762" s="15" t="s">
        <v>1389</v>
      </c>
      <c r="BJ762" s="15">
        <v>0</v>
      </c>
    </row>
    <row r="763" spans="1:62" x14ac:dyDescent="0.25">
      <c r="A763" s="114">
        <f t="shared" si="24"/>
        <v>1</v>
      </c>
      <c r="B763" s="3">
        <v>143.75</v>
      </c>
      <c r="C763" s="3">
        <v>-34.75</v>
      </c>
      <c r="D763" s="3">
        <v>66094</v>
      </c>
      <c r="E763" s="20" t="s">
        <v>522</v>
      </c>
      <c r="F763" s="11">
        <v>762</v>
      </c>
      <c r="G763" s="48" t="s">
        <v>1087</v>
      </c>
      <c r="H763" s="13" t="s">
        <v>997</v>
      </c>
      <c r="I763" s="18"/>
      <c r="J763" s="18">
        <v>-34.6</v>
      </c>
      <c r="K763" s="18">
        <v>143.6</v>
      </c>
      <c r="L763" s="18">
        <f t="shared" si="23"/>
        <v>0</v>
      </c>
      <c r="M763" s="25">
        <v>5.2</v>
      </c>
      <c r="N763" s="22">
        <v>0.1</v>
      </c>
      <c r="O763" s="22">
        <v>27</v>
      </c>
      <c r="P763" s="11">
        <v>0.3</v>
      </c>
      <c r="Q763" s="115">
        <v>36.83746532</v>
      </c>
      <c r="R763" s="115">
        <v>293.88667800000002</v>
      </c>
      <c r="S763" s="115">
        <v>49.658949130000003</v>
      </c>
      <c r="T763" s="115">
        <v>0</v>
      </c>
      <c r="U763" s="115">
        <v>3.9</v>
      </c>
      <c r="V763" s="111">
        <v>0.875</v>
      </c>
      <c r="W763" s="115">
        <v>1</v>
      </c>
      <c r="X763" s="18">
        <v>322</v>
      </c>
      <c r="Y763" s="95">
        <v>1.6149068322981366E-2</v>
      </c>
      <c r="Z763" s="163">
        <v>0.12534581549672882</v>
      </c>
      <c r="AA763" s="105" t="s">
        <v>835</v>
      </c>
      <c r="AB763" s="18"/>
      <c r="AC763" s="18"/>
      <c r="AD763" s="18"/>
      <c r="AE763" s="18"/>
      <c r="AF763" s="54" t="s">
        <v>422</v>
      </c>
      <c r="AG763" s="18"/>
      <c r="AH763" s="18"/>
      <c r="AI763" s="18">
        <v>1.1216E-2</v>
      </c>
      <c r="AJ763" s="18">
        <v>13.427300453186</v>
      </c>
      <c r="AK763" s="18">
        <v>870.219970703125</v>
      </c>
      <c r="AL763" s="18"/>
      <c r="AM763" s="18"/>
      <c r="AN763" s="18"/>
      <c r="AO763" s="18"/>
      <c r="AP763" s="18"/>
      <c r="AQ763" s="18"/>
      <c r="AR763" s="18">
        <v>61</v>
      </c>
      <c r="AS763" s="18">
        <v>17.715141057934499</v>
      </c>
      <c r="AT763" s="18">
        <v>1378</v>
      </c>
      <c r="AU763" s="18">
        <v>0.23367198838896999</v>
      </c>
      <c r="AV763" s="18">
        <v>1.6467980146408101</v>
      </c>
      <c r="AW763" s="18">
        <v>34.254066467285199</v>
      </c>
      <c r="AX763" s="18"/>
      <c r="AY763" s="18"/>
      <c r="AZ763" s="18" t="s">
        <v>436</v>
      </c>
      <c r="BA763" s="18" t="s">
        <v>443</v>
      </c>
      <c r="BB763" s="18"/>
      <c r="BC763" s="18"/>
      <c r="BD763" s="110" t="s">
        <v>1178</v>
      </c>
      <c r="BE763" s="105" t="s">
        <v>1178</v>
      </c>
      <c r="BF763" s="105">
        <v>0.99501970500000003</v>
      </c>
      <c r="BG763" s="105">
        <v>1</v>
      </c>
      <c r="BH763" s="105">
        <v>0.875</v>
      </c>
      <c r="BI763" s="15" t="s">
        <v>1389</v>
      </c>
      <c r="BJ763" s="15">
        <v>0</v>
      </c>
    </row>
    <row r="764" spans="1:62" x14ac:dyDescent="0.25">
      <c r="A764" s="114">
        <f t="shared" si="24"/>
        <v>1</v>
      </c>
      <c r="B764" s="3">
        <v>138.75</v>
      </c>
      <c r="C764" s="3">
        <v>-35.25</v>
      </c>
      <c r="D764" s="3">
        <v>66154</v>
      </c>
      <c r="E764" s="14" t="s">
        <v>520</v>
      </c>
      <c r="F764" s="11">
        <v>763</v>
      </c>
      <c r="G764" s="13" t="s">
        <v>1072</v>
      </c>
      <c r="H764" s="49"/>
      <c r="I764" s="49"/>
      <c r="J764" s="24">
        <v>-35.401980000000002</v>
      </c>
      <c r="K764" s="24">
        <v>138.81171000000001</v>
      </c>
      <c r="L764" s="18">
        <f t="shared" si="23"/>
        <v>0</v>
      </c>
      <c r="M764" s="25">
        <v>23.68</v>
      </c>
      <c r="N764" s="22">
        <v>0.8</v>
      </c>
      <c r="O764" s="22">
        <v>200</v>
      </c>
      <c r="P764" s="11">
        <v>15</v>
      </c>
      <c r="Q764" s="115">
        <v>38.279652499999997</v>
      </c>
      <c r="R764" s="115">
        <v>665.44924990000004</v>
      </c>
      <c r="S764" s="115">
        <v>190.42408459999999</v>
      </c>
      <c r="T764" s="115">
        <v>0.52063152000000001</v>
      </c>
      <c r="U764" s="115">
        <v>5.5</v>
      </c>
      <c r="V764" s="111">
        <v>0.42922496799999998</v>
      </c>
      <c r="W764" s="115">
        <v>1</v>
      </c>
      <c r="X764" s="49"/>
      <c r="Y764" s="95" t="e">
        <v>#DIV/0!</v>
      </c>
      <c r="Z764" s="163">
        <v>5.7524525726021146E-2</v>
      </c>
      <c r="AA764" s="105" t="s">
        <v>697</v>
      </c>
      <c r="AB764" s="24"/>
      <c r="AC764" s="49"/>
      <c r="AD764" s="49"/>
      <c r="AE764" s="49"/>
      <c r="AF764" s="59"/>
      <c r="AG764" s="49"/>
      <c r="AH764" s="49"/>
      <c r="AI764" s="49"/>
      <c r="AJ764" s="49"/>
      <c r="AK764" s="49"/>
      <c r="AL764" s="49"/>
      <c r="AM764" s="49"/>
      <c r="AN764" s="49"/>
      <c r="AO764" s="49"/>
      <c r="AP764" s="49"/>
      <c r="AQ764" s="49"/>
      <c r="AR764" s="49"/>
      <c r="AS764" s="49"/>
      <c r="AT764" s="49"/>
      <c r="AU764" s="49"/>
      <c r="AV764" s="49"/>
      <c r="AW764" s="49"/>
      <c r="AX764" s="49"/>
      <c r="AY764" s="49"/>
      <c r="AZ764" s="49"/>
      <c r="BA764" s="49"/>
      <c r="BB764" s="49"/>
      <c r="BC764" s="49"/>
      <c r="BD764" s="110" t="s">
        <v>1178</v>
      </c>
      <c r="BE764" s="105" t="s">
        <v>1178</v>
      </c>
      <c r="BF764" s="105">
        <v>0.97161239099999996</v>
      </c>
      <c r="BG764" s="105">
        <v>1</v>
      </c>
      <c r="BH764" s="105">
        <v>0.97</v>
      </c>
      <c r="BI764" s="15" t="s">
        <v>1389</v>
      </c>
      <c r="BJ764" s="15">
        <v>1</v>
      </c>
    </row>
    <row r="765" spans="1:62" x14ac:dyDescent="0.25">
      <c r="A765" s="114">
        <f t="shared" si="24"/>
        <v>1</v>
      </c>
      <c r="B765" s="3">
        <v>139.25</v>
      </c>
      <c r="C765" s="3">
        <v>-35.25</v>
      </c>
      <c r="D765" s="3">
        <v>66155</v>
      </c>
      <c r="E765" s="20" t="s">
        <v>522</v>
      </c>
      <c r="F765" s="11">
        <v>764</v>
      </c>
      <c r="G765" s="48" t="s">
        <v>1061</v>
      </c>
      <c r="H765" s="18"/>
      <c r="I765" s="18"/>
      <c r="J765" s="18">
        <v>-35.4</v>
      </c>
      <c r="K765" s="18">
        <v>139.4</v>
      </c>
      <c r="L765" s="18">
        <f t="shared" si="23"/>
        <v>1</v>
      </c>
      <c r="M765" s="25">
        <v>21.333333333333332</v>
      </c>
      <c r="N765" s="22">
        <v>1</v>
      </c>
      <c r="O765" s="22">
        <v>60</v>
      </c>
      <c r="P765" s="22">
        <v>3</v>
      </c>
      <c r="Q765" s="115">
        <v>5.7331160800000003</v>
      </c>
      <c r="R765" s="115">
        <v>317.12533550000001</v>
      </c>
      <c r="S765" s="115">
        <v>13.553466569999999</v>
      </c>
      <c r="T765" s="115">
        <v>0.40497682600000001</v>
      </c>
      <c r="U765" s="115">
        <v>4.0999999999999996</v>
      </c>
      <c r="V765" s="111">
        <v>0.422999978</v>
      </c>
      <c r="W765" s="115">
        <v>1</v>
      </c>
      <c r="X765" s="18">
        <v>580</v>
      </c>
      <c r="Y765" s="95">
        <v>3.6781609195402298E-2</v>
      </c>
      <c r="Z765" s="163">
        <v>1.8078391850669263E-2</v>
      </c>
      <c r="AA765" s="105" t="s">
        <v>673</v>
      </c>
      <c r="AB765" s="18"/>
      <c r="AC765" s="18"/>
      <c r="AD765" s="18"/>
      <c r="AE765" s="18"/>
      <c r="AF765" s="54" t="s">
        <v>422</v>
      </c>
      <c r="AG765" s="18"/>
      <c r="AH765" s="18"/>
      <c r="AI765" s="18">
        <v>0.19488899999999801</v>
      </c>
      <c r="AJ765" s="18">
        <v>28.3679008483887</v>
      </c>
      <c r="AK765" s="18">
        <v>99.040000915527301</v>
      </c>
      <c r="AL765" s="18"/>
      <c r="AM765" s="18"/>
      <c r="AN765" s="18"/>
      <c r="AO765" s="18"/>
      <c r="AP765" s="18"/>
      <c r="AQ765" s="18"/>
      <c r="AR765" s="18">
        <v>108</v>
      </c>
      <c r="AS765" s="18">
        <v>16.5005994962217</v>
      </c>
      <c r="AT765" s="18">
        <v>1299</v>
      </c>
      <c r="AU765" s="18">
        <v>0.44649730561970702</v>
      </c>
      <c r="AV765" s="18">
        <v>1.3915489912033101</v>
      </c>
      <c r="AW765" s="18">
        <v>20.0127353668213</v>
      </c>
      <c r="AX765" s="18"/>
      <c r="AY765" s="18"/>
      <c r="AZ765" s="18" t="s">
        <v>447</v>
      </c>
      <c r="BA765" s="18" t="s">
        <v>442</v>
      </c>
      <c r="BB765" s="18"/>
      <c r="BC765" s="18"/>
      <c r="BD765" s="110" t="s">
        <v>1178</v>
      </c>
      <c r="BE765" s="105" t="s">
        <v>1178</v>
      </c>
      <c r="BF765" s="105">
        <v>0.81045735699999999</v>
      </c>
      <c r="BG765" s="105">
        <v>1</v>
      </c>
      <c r="BH765" s="105">
        <v>0.9</v>
      </c>
      <c r="BI765" s="15" t="s">
        <v>1389</v>
      </c>
      <c r="BJ765" s="15">
        <v>0</v>
      </c>
    </row>
    <row r="766" spans="1:62" x14ac:dyDescent="0.25">
      <c r="A766" s="114">
        <f t="shared" si="24"/>
        <v>1</v>
      </c>
      <c r="B766" s="3">
        <v>139.75</v>
      </c>
      <c r="C766" s="3">
        <v>-35.25</v>
      </c>
      <c r="D766" s="3">
        <v>66156</v>
      </c>
      <c r="E766" s="20" t="s">
        <v>522</v>
      </c>
      <c r="F766" s="11">
        <v>765</v>
      </c>
      <c r="G766" s="13" t="s">
        <v>1052</v>
      </c>
      <c r="H766" s="18"/>
      <c r="I766" s="18"/>
      <c r="J766" s="18">
        <v>-35.4</v>
      </c>
      <c r="K766" s="18">
        <v>139.6</v>
      </c>
      <c r="L766" s="18">
        <f t="shared" si="23"/>
        <v>1</v>
      </c>
      <c r="M766" s="18">
        <v>10.4</v>
      </c>
      <c r="N766" s="18">
        <v>0</v>
      </c>
      <c r="O766" s="18">
        <v>40</v>
      </c>
      <c r="P766" s="11">
        <v>5.5</v>
      </c>
      <c r="Q766" s="115">
        <v>2.2245235550000002</v>
      </c>
      <c r="R766" s="115">
        <v>370.8775392</v>
      </c>
      <c r="S766" s="115">
        <v>3.6989993019999998</v>
      </c>
      <c r="T766" s="115">
        <v>0</v>
      </c>
      <c r="U766" s="115">
        <v>5.5</v>
      </c>
      <c r="V766" s="111">
        <v>0.96999996899999996</v>
      </c>
      <c r="W766" s="115">
        <v>1</v>
      </c>
      <c r="X766" s="18">
        <v>380</v>
      </c>
      <c r="Y766" s="95">
        <v>2.736842105263158E-2</v>
      </c>
      <c r="Z766" s="163">
        <v>5.9980002013984698E-3</v>
      </c>
      <c r="AA766" s="105" t="s">
        <v>673</v>
      </c>
      <c r="AB766" s="18"/>
      <c r="AC766" s="18"/>
      <c r="AD766" s="18"/>
      <c r="AE766" s="18"/>
      <c r="AF766" s="54" t="s">
        <v>422</v>
      </c>
      <c r="AG766" s="18"/>
      <c r="AH766" s="18"/>
      <c r="AI766" s="18">
        <v>0.114541000000002</v>
      </c>
      <c r="AJ766" s="18">
        <v>28.3679008483887</v>
      </c>
      <c r="AK766" s="18">
        <v>107.539993286133</v>
      </c>
      <c r="AL766" s="18"/>
      <c r="AM766" s="18"/>
      <c r="AN766" s="18"/>
      <c r="AO766" s="18"/>
      <c r="AP766" s="18"/>
      <c r="AQ766" s="18"/>
      <c r="AR766" s="18">
        <v>106</v>
      </c>
      <c r="AS766" s="18">
        <v>16.436176322418099</v>
      </c>
      <c r="AT766" s="18">
        <v>1278</v>
      </c>
      <c r="AU766" s="18">
        <v>0.29733959311424102</v>
      </c>
      <c r="AV766" s="18">
        <v>1.5268189907073999</v>
      </c>
      <c r="AW766" s="18">
        <v>21.592700958251999</v>
      </c>
      <c r="AX766" s="18"/>
      <c r="AY766" s="18"/>
      <c r="AZ766" s="18" t="s">
        <v>447</v>
      </c>
      <c r="BA766" s="18" t="s">
        <v>443</v>
      </c>
      <c r="BB766" s="18"/>
      <c r="BC766" s="18"/>
      <c r="BD766" s="110" t="s">
        <v>1178</v>
      </c>
      <c r="BE766" s="105" t="s">
        <v>1178</v>
      </c>
      <c r="BF766" s="105">
        <v>1</v>
      </c>
      <c r="BG766" s="105">
        <v>1</v>
      </c>
      <c r="BH766" s="105">
        <v>0.97</v>
      </c>
      <c r="BI766" s="15" t="s">
        <v>1389</v>
      </c>
      <c r="BJ766" s="15">
        <v>1</v>
      </c>
    </row>
    <row r="767" spans="1:62" ht="15" x14ac:dyDescent="0.35">
      <c r="A767" s="114">
        <f t="shared" si="24"/>
        <v>1</v>
      </c>
      <c r="B767" s="3">
        <v>140.25</v>
      </c>
      <c r="C767" s="3">
        <v>-35.25</v>
      </c>
      <c r="D767" s="3">
        <v>66157</v>
      </c>
      <c r="E767" s="12" t="s">
        <v>523</v>
      </c>
      <c r="F767" s="11">
        <v>766</v>
      </c>
      <c r="G767" s="48" t="s">
        <v>1160</v>
      </c>
      <c r="H767" s="18" t="s">
        <v>831</v>
      </c>
      <c r="I767" s="18" t="s">
        <v>832</v>
      </c>
      <c r="J767" s="18">
        <v>-35.261000000000003</v>
      </c>
      <c r="K767" s="18">
        <v>140.261</v>
      </c>
      <c r="L767" s="18">
        <f t="shared" si="23"/>
        <v>1</v>
      </c>
      <c r="M767" s="18">
        <v>12.85</v>
      </c>
      <c r="N767" s="18">
        <v>0</v>
      </c>
      <c r="O767" s="18">
        <v>51</v>
      </c>
      <c r="P767" s="18">
        <v>8</v>
      </c>
      <c r="Q767" s="115">
        <v>3.6225106930000002</v>
      </c>
      <c r="R767" s="115">
        <v>366.3158985</v>
      </c>
      <c r="S767" s="115">
        <v>7.7376823200000002</v>
      </c>
      <c r="T767" s="115">
        <v>0</v>
      </c>
      <c r="U767" s="115">
        <v>5.5</v>
      </c>
      <c r="V767" s="111">
        <v>0.94089996799999998</v>
      </c>
      <c r="W767" s="115">
        <v>1</v>
      </c>
      <c r="X767" s="18">
        <v>340</v>
      </c>
      <c r="Y767" s="95">
        <v>3.7794117647058825E-2</v>
      </c>
      <c r="Z767" s="163">
        <v>9.8890348658476138E-3</v>
      </c>
      <c r="AA767" s="105" t="s">
        <v>1499</v>
      </c>
      <c r="AB767" s="18">
        <v>4</v>
      </c>
      <c r="AC767" s="18">
        <v>32</v>
      </c>
      <c r="AD767" s="18"/>
      <c r="AE767" s="18" t="s">
        <v>1473</v>
      </c>
      <c r="AF767" s="54" t="s">
        <v>803</v>
      </c>
      <c r="AG767" s="18" t="s">
        <v>833</v>
      </c>
      <c r="AH767" s="18"/>
      <c r="AI767" s="18">
        <v>0.103295</v>
      </c>
      <c r="AJ767" s="18">
        <v>46.410301208496101</v>
      </c>
      <c r="AK767" s="18">
        <v>241.36000061035199</v>
      </c>
      <c r="AL767" s="18"/>
      <c r="AM767" s="18"/>
      <c r="AN767" s="18"/>
      <c r="AO767" s="18"/>
      <c r="AP767" s="18">
        <v>250</v>
      </c>
      <c r="AQ767" s="18">
        <v>450</v>
      </c>
      <c r="AR767" s="18">
        <v>94</v>
      </c>
      <c r="AS767" s="18">
        <v>16.7141687657431</v>
      </c>
      <c r="AT767" s="18">
        <v>1334</v>
      </c>
      <c r="AU767" s="18">
        <v>0.25487256371814099</v>
      </c>
      <c r="AV767" s="18">
        <v>1.5280560255050699</v>
      </c>
      <c r="AW767" s="18">
        <v>20.5646648406982</v>
      </c>
      <c r="AX767" s="18"/>
      <c r="AY767" s="18"/>
      <c r="AZ767" s="18" t="s">
        <v>447</v>
      </c>
      <c r="BA767" s="18" t="s">
        <v>834</v>
      </c>
      <c r="BB767" s="18"/>
      <c r="BC767" s="18"/>
      <c r="BD767" s="110" t="s">
        <v>1178</v>
      </c>
      <c r="BE767" s="105" t="s">
        <v>1178</v>
      </c>
      <c r="BF767" s="105">
        <v>1</v>
      </c>
      <c r="BG767" s="105">
        <v>1</v>
      </c>
      <c r="BH767" s="105">
        <v>0.97</v>
      </c>
      <c r="BI767" s="15" t="s">
        <v>1389</v>
      </c>
      <c r="BJ767" s="15">
        <v>1</v>
      </c>
    </row>
    <row r="768" spans="1:62" x14ac:dyDescent="0.25">
      <c r="A768" s="114">
        <f t="shared" si="24"/>
        <v>1</v>
      </c>
      <c r="B768" s="3">
        <v>140.75</v>
      </c>
      <c r="C768" s="3">
        <v>-35.25</v>
      </c>
      <c r="D768" s="3">
        <v>66158</v>
      </c>
      <c r="E768" s="73" t="s">
        <v>522</v>
      </c>
      <c r="F768" s="11">
        <v>767</v>
      </c>
      <c r="G768" s="101"/>
      <c r="H768" s="72" t="s">
        <v>1178</v>
      </c>
      <c r="I768" s="70" t="s">
        <v>1578</v>
      </c>
      <c r="J768" s="70">
        <v>-35.299999999999997</v>
      </c>
      <c r="K768" s="70">
        <v>140.9</v>
      </c>
      <c r="L768" s="18">
        <f t="shared" si="23"/>
        <v>1</v>
      </c>
      <c r="M768" s="25">
        <v>6.15</v>
      </c>
      <c r="N768" s="74">
        <v>0.3</v>
      </c>
      <c r="O768" s="74">
        <v>12</v>
      </c>
      <c r="P768" s="74">
        <v>6.1499999999999995</v>
      </c>
      <c r="Q768" s="117">
        <v>0.99750279100000006</v>
      </c>
      <c r="R768" s="117">
        <v>346.20487320000001</v>
      </c>
      <c r="S768" s="117">
        <v>2.0485542520000002</v>
      </c>
      <c r="T768" s="117">
        <v>0</v>
      </c>
      <c r="U768" s="117">
        <v>5.75</v>
      </c>
      <c r="V768" s="118">
        <v>0.95550006600000004</v>
      </c>
      <c r="W768" s="117">
        <v>1</v>
      </c>
      <c r="X768" s="70">
        <v>440</v>
      </c>
      <c r="Y768" s="178">
        <v>1.3977272727272729E-2</v>
      </c>
      <c r="Z768" s="179">
        <v>2.8812500004927405E-3</v>
      </c>
      <c r="AA768" s="105" t="s">
        <v>1579</v>
      </c>
      <c r="AB768" s="70"/>
      <c r="AC768" s="70"/>
      <c r="AD768" s="70"/>
      <c r="AE768" s="70" t="s">
        <v>1184</v>
      </c>
      <c r="AF768" s="71" t="s">
        <v>23</v>
      </c>
      <c r="AG768" s="70"/>
      <c r="AH768" s="70" t="s">
        <v>1183</v>
      </c>
      <c r="AI768" s="70">
        <v>8.4981999999999502E-2</v>
      </c>
      <c r="AJ768" s="70">
        <v>46.410301208496101</v>
      </c>
      <c r="AK768" s="70">
        <v>184.32000732421901</v>
      </c>
      <c r="AL768" s="70"/>
      <c r="AM768" s="70"/>
      <c r="AN768" s="70"/>
      <c r="AO768" s="70"/>
      <c r="AP768" s="70"/>
      <c r="AQ768" s="70"/>
      <c r="AR768" s="70">
        <v>91</v>
      </c>
      <c r="AS768" s="70">
        <v>16.7420226700252</v>
      </c>
      <c r="AT768" s="70">
        <v>1345</v>
      </c>
      <c r="AU768" s="70">
        <v>0.32713754646840199</v>
      </c>
      <c r="AV768" s="70">
        <v>1.51205205917358</v>
      </c>
      <c r="AW768" s="70">
        <v>18.471725463867202</v>
      </c>
      <c r="AX768" s="70"/>
      <c r="AY768" s="70"/>
      <c r="AZ768" s="70" t="s">
        <v>436</v>
      </c>
      <c r="BA768" s="70" t="s">
        <v>442</v>
      </c>
      <c r="BB768" s="70"/>
      <c r="BC768" s="70"/>
      <c r="BD768" s="110" t="s">
        <v>1178</v>
      </c>
      <c r="BE768" s="105" t="s">
        <v>1178</v>
      </c>
      <c r="BF768" s="105">
        <v>1</v>
      </c>
      <c r="BG768" s="105">
        <v>1</v>
      </c>
      <c r="BH768" s="105">
        <v>0.97499999999999998</v>
      </c>
      <c r="BI768" s="15" t="s">
        <v>1389</v>
      </c>
      <c r="BJ768" s="15">
        <v>1</v>
      </c>
    </row>
    <row r="769" spans="1:62" x14ac:dyDescent="0.25">
      <c r="A769" s="114">
        <f t="shared" si="24"/>
        <v>1</v>
      </c>
      <c r="B769" s="3">
        <v>141.75</v>
      </c>
      <c r="C769" s="3">
        <v>-35.25</v>
      </c>
      <c r="D769" s="3">
        <v>66160</v>
      </c>
      <c r="E769" s="20" t="s">
        <v>522</v>
      </c>
      <c r="F769" s="11">
        <v>768</v>
      </c>
      <c r="G769" s="48" t="s">
        <v>1042</v>
      </c>
      <c r="H769" s="18"/>
      <c r="I769" s="18"/>
      <c r="J769" s="18">
        <v>-35.1</v>
      </c>
      <c r="K769" s="18">
        <v>141.9</v>
      </c>
      <c r="L769" s="18">
        <f t="shared" si="23"/>
        <v>0</v>
      </c>
      <c r="M769" s="25">
        <v>4.2149999999999999</v>
      </c>
      <c r="N769" s="22">
        <v>0.06</v>
      </c>
      <c r="O769" s="22">
        <v>9</v>
      </c>
      <c r="P769" s="22">
        <v>3.9</v>
      </c>
      <c r="Q769" s="115">
        <v>15.818854910000001</v>
      </c>
      <c r="R769" s="115">
        <v>318.96782459999997</v>
      </c>
      <c r="S769" s="115">
        <v>24.137906050000002</v>
      </c>
      <c r="T769" s="115">
        <v>0</v>
      </c>
      <c r="U769" s="115">
        <v>5.75</v>
      </c>
      <c r="V769" s="111">
        <v>0.97012502</v>
      </c>
      <c r="W769" s="115">
        <v>1</v>
      </c>
      <c r="X769" s="18">
        <v>340</v>
      </c>
      <c r="Y769" s="95">
        <v>1.2397058823529412E-2</v>
      </c>
      <c r="Z769" s="163">
        <v>4.9593889050415937E-2</v>
      </c>
      <c r="AA769" s="105" t="s">
        <v>740</v>
      </c>
      <c r="AB769" s="18"/>
      <c r="AC769" s="18"/>
      <c r="AD769" s="18"/>
      <c r="AE769" s="18"/>
      <c r="AF769" s="54" t="s">
        <v>422</v>
      </c>
      <c r="AG769" s="18"/>
      <c r="AH769" s="18"/>
      <c r="AI769" s="18">
        <v>5.9606999999999903E-2</v>
      </c>
      <c r="AJ769" s="18">
        <v>41.554298400878899</v>
      </c>
      <c r="AK769" s="18">
        <v>196.88000488281301</v>
      </c>
      <c r="AL769" s="18"/>
      <c r="AM769" s="18"/>
      <c r="AN769" s="18"/>
      <c r="AO769" s="18"/>
      <c r="AP769" s="18"/>
      <c r="AQ769" s="18"/>
      <c r="AR769" s="18">
        <v>76</v>
      </c>
      <c r="AS769" s="18">
        <v>17.078473551637298</v>
      </c>
      <c r="AT769" s="18">
        <v>1373</v>
      </c>
      <c r="AU769" s="18">
        <v>0.24763292061179901</v>
      </c>
      <c r="AV769" s="18">
        <v>1.52671205997467</v>
      </c>
      <c r="AW769" s="18">
        <v>19.599941253662099</v>
      </c>
      <c r="AX769" s="18"/>
      <c r="AY769" s="18"/>
      <c r="AZ769" s="18" t="s">
        <v>447</v>
      </c>
      <c r="BA769" s="18" t="s">
        <v>442</v>
      </c>
      <c r="BB769" s="18"/>
      <c r="BC769" s="18"/>
      <c r="BD769" s="110" t="s">
        <v>1178</v>
      </c>
      <c r="BE769" s="105" t="s">
        <v>1178</v>
      </c>
      <c r="BF769" s="105">
        <v>1</v>
      </c>
      <c r="BG769" s="105">
        <v>1</v>
      </c>
      <c r="BH769" s="105">
        <v>0.97499999999999998</v>
      </c>
      <c r="BI769" s="15" t="s">
        <v>1389</v>
      </c>
      <c r="BJ769" s="15">
        <v>1</v>
      </c>
    </row>
    <row r="770" spans="1:62" x14ac:dyDescent="0.25">
      <c r="A770" s="114">
        <f t="shared" si="24"/>
        <v>1</v>
      </c>
      <c r="B770" s="3">
        <v>142.25</v>
      </c>
      <c r="C770" s="3">
        <v>-35.25</v>
      </c>
      <c r="D770" s="3">
        <v>66161</v>
      </c>
      <c r="E770" s="20" t="s">
        <v>522</v>
      </c>
      <c r="F770" s="11">
        <v>769</v>
      </c>
      <c r="G770" s="11" t="s">
        <v>1064</v>
      </c>
      <c r="H770" s="11"/>
      <c r="I770" s="13" t="s">
        <v>483</v>
      </c>
      <c r="J770" s="11">
        <v>-35.1</v>
      </c>
      <c r="K770" s="11">
        <v>142.1</v>
      </c>
      <c r="L770" s="18">
        <f t="shared" si="23"/>
        <v>0</v>
      </c>
      <c r="M770" s="11">
        <v>6.4</v>
      </c>
      <c r="N770" s="11">
        <v>0.05</v>
      </c>
      <c r="O770" s="11">
        <v>33</v>
      </c>
      <c r="P770" s="11">
        <v>3</v>
      </c>
      <c r="Q770" s="115">
        <v>16.335208489999999</v>
      </c>
      <c r="R770" s="115">
        <v>322.57616810000002</v>
      </c>
      <c r="S770" s="115">
        <v>22.001086489999999</v>
      </c>
      <c r="T770" s="115">
        <v>0</v>
      </c>
      <c r="U770" s="115">
        <v>5.75</v>
      </c>
      <c r="V770" s="111">
        <v>0.96525001499999996</v>
      </c>
      <c r="W770" s="115">
        <v>1</v>
      </c>
      <c r="X770" s="11">
        <v>351</v>
      </c>
      <c r="Y770" s="95">
        <v>1.8233618233618236E-2</v>
      </c>
      <c r="Z770" s="163">
        <v>5.0639849123321749E-2</v>
      </c>
      <c r="AA770" s="105" t="s">
        <v>840</v>
      </c>
      <c r="AB770" s="11"/>
      <c r="AC770" s="11"/>
      <c r="AD770" s="11"/>
      <c r="AE770" s="11"/>
      <c r="AF770" s="119" t="s">
        <v>524</v>
      </c>
      <c r="AG770" s="11" t="s">
        <v>841</v>
      </c>
      <c r="AH770" s="11"/>
      <c r="AI770" s="11">
        <v>5.7163000000000103E-2</v>
      </c>
      <c r="AJ770" s="11">
        <v>28.159299850463899</v>
      </c>
      <c r="AK770" s="11">
        <v>238.72000122070301</v>
      </c>
      <c r="AL770" s="11"/>
      <c r="AM770" s="11"/>
      <c r="AN770" s="11"/>
      <c r="AO770" s="11"/>
      <c r="AP770" s="11"/>
      <c r="AQ770" s="11"/>
      <c r="AR770" s="11">
        <v>74</v>
      </c>
      <c r="AS770" s="11">
        <v>17.133062972292201</v>
      </c>
      <c r="AT770" s="11">
        <v>1379</v>
      </c>
      <c r="AU770" s="11">
        <v>0.25453226976069598</v>
      </c>
      <c r="AV770" s="11">
        <v>1.52874803543091</v>
      </c>
      <c r="AW770" s="11">
        <v>19.809280395507798</v>
      </c>
      <c r="AX770" s="11"/>
      <c r="AY770" s="11"/>
      <c r="AZ770" s="11" t="s">
        <v>842</v>
      </c>
      <c r="BA770" s="11" t="s">
        <v>442</v>
      </c>
      <c r="BB770" s="11"/>
      <c r="BC770" s="11"/>
      <c r="BD770" s="110" t="s">
        <v>1178</v>
      </c>
      <c r="BE770" s="105" t="s">
        <v>1178</v>
      </c>
      <c r="BF770" s="105">
        <v>1</v>
      </c>
      <c r="BG770" s="105">
        <v>1</v>
      </c>
      <c r="BH770" s="105">
        <v>0.97499999999999998</v>
      </c>
      <c r="BI770" s="15" t="s">
        <v>1389</v>
      </c>
      <c r="BJ770" s="15">
        <v>1</v>
      </c>
    </row>
    <row r="771" spans="1:62" x14ac:dyDescent="0.25">
      <c r="A771" s="114">
        <f t="shared" si="24"/>
        <v>1</v>
      </c>
      <c r="B771" s="3">
        <v>147.25</v>
      </c>
      <c r="C771" s="3">
        <v>-35.25</v>
      </c>
      <c r="D771" s="3">
        <v>66171</v>
      </c>
      <c r="E771" s="52" t="s">
        <v>522</v>
      </c>
      <c r="F771" s="11">
        <v>770</v>
      </c>
      <c r="G771" s="48" t="s">
        <v>1041</v>
      </c>
      <c r="H771" s="104"/>
      <c r="I771" s="104"/>
      <c r="J771" s="104">
        <v>-35.1</v>
      </c>
      <c r="K771" s="104">
        <v>147.4</v>
      </c>
      <c r="L771" s="18">
        <f t="shared" ref="L771:L822" si="25">IF(M771&gt;S771,1,0)</f>
        <v>1</v>
      </c>
      <c r="M771" s="25">
        <v>85.9</v>
      </c>
      <c r="N771" s="83">
        <v>44.5</v>
      </c>
      <c r="O771" s="83">
        <v>112</v>
      </c>
      <c r="P771" s="104">
        <v>97</v>
      </c>
      <c r="Q771" s="115">
        <v>20.060840670000001</v>
      </c>
      <c r="R771" s="115">
        <v>567.81883059999996</v>
      </c>
      <c r="S771" s="115">
        <v>72.109733869999999</v>
      </c>
      <c r="T771" s="115">
        <v>0</v>
      </c>
      <c r="U771" s="115">
        <v>5.25</v>
      </c>
      <c r="V771" s="111">
        <v>0.60794997200000001</v>
      </c>
      <c r="W771" s="115">
        <v>1</v>
      </c>
      <c r="X771" s="104">
        <v>593</v>
      </c>
      <c r="Y771" s="95">
        <v>0.14485666104553122</v>
      </c>
      <c r="Z771" s="163">
        <v>3.5329650205963792E-2</v>
      </c>
      <c r="AA771" s="105" t="s">
        <v>688</v>
      </c>
      <c r="AB771" s="104"/>
      <c r="AC771" s="104"/>
      <c r="AD771" s="104"/>
      <c r="AE771" s="104"/>
      <c r="AF771" s="122" t="s">
        <v>114</v>
      </c>
      <c r="AG771" s="104"/>
      <c r="AH771" s="104"/>
      <c r="AI771" s="104">
        <v>0.57112000000000096</v>
      </c>
      <c r="AJ771" s="104">
        <v>23.316799163818398</v>
      </c>
      <c r="AK771" s="104">
        <v>623.56005859375</v>
      </c>
      <c r="AL771" s="104"/>
      <c r="AM771" s="104"/>
      <c r="AN771" s="104"/>
      <c r="AO771" s="104"/>
      <c r="AP771" s="104"/>
      <c r="AQ771" s="104"/>
      <c r="AR771" s="104">
        <v>98</v>
      </c>
      <c r="AS771" s="104">
        <v>15.859906801007501</v>
      </c>
      <c r="AT771" s="104">
        <v>1134</v>
      </c>
      <c r="AU771" s="104">
        <v>0.52292768959435598</v>
      </c>
      <c r="AV771" s="104">
        <v>1.5778779983520499</v>
      </c>
      <c r="AW771" s="104">
        <v>27.0314826965332</v>
      </c>
      <c r="AX771" s="104"/>
      <c r="AY771" s="104"/>
      <c r="AZ771" s="104" t="s">
        <v>436</v>
      </c>
      <c r="BA771" s="104" t="s">
        <v>442</v>
      </c>
      <c r="BB771" s="104"/>
      <c r="BC771" s="104"/>
      <c r="BD771" s="120" t="s">
        <v>1178</v>
      </c>
      <c r="BE771" s="106" t="s">
        <v>1178</v>
      </c>
      <c r="BF771" s="106">
        <v>0.99973950499999997</v>
      </c>
      <c r="BG771" s="106">
        <v>1</v>
      </c>
      <c r="BH771" s="106">
        <v>0.96499999999999997</v>
      </c>
      <c r="BI771" s="15" t="s">
        <v>1389</v>
      </c>
      <c r="BJ771" s="15">
        <v>1</v>
      </c>
    </row>
    <row r="772" spans="1:62" x14ac:dyDescent="0.25">
      <c r="A772" s="114">
        <f t="shared" si="24"/>
        <v>1</v>
      </c>
      <c r="B772" s="3">
        <v>147.75</v>
      </c>
      <c r="C772" s="3">
        <v>-35.25</v>
      </c>
      <c r="D772" s="3">
        <v>66172</v>
      </c>
      <c r="E772" s="52" t="s">
        <v>522</v>
      </c>
      <c r="F772" s="11">
        <v>771</v>
      </c>
      <c r="G772" s="48" t="s">
        <v>1074</v>
      </c>
      <c r="H772" s="49"/>
      <c r="I772" s="104" t="s">
        <v>482</v>
      </c>
      <c r="J772" s="49">
        <v>-35.4</v>
      </c>
      <c r="K772" s="49">
        <v>147.6</v>
      </c>
      <c r="L772" s="18">
        <f t="shared" si="25"/>
        <v>0</v>
      </c>
      <c r="M772" s="18">
        <v>45.85</v>
      </c>
      <c r="N772" s="18">
        <v>0</v>
      </c>
      <c r="O772" s="18">
        <v>134</v>
      </c>
      <c r="P772" s="11">
        <v>30.65</v>
      </c>
      <c r="Q772" s="115">
        <v>31.54776189</v>
      </c>
      <c r="R772" s="115">
        <v>676.96168520000003</v>
      </c>
      <c r="S772" s="115">
        <v>115.21688519999999</v>
      </c>
      <c r="T772" s="115">
        <v>0</v>
      </c>
      <c r="U772" s="115">
        <v>5</v>
      </c>
      <c r="V772" s="111">
        <v>0.62159997199999995</v>
      </c>
      <c r="W772" s="115">
        <v>1</v>
      </c>
      <c r="X772" s="49">
        <v>611</v>
      </c>
      <c r="Y772" s="95">
        <v>7.5040916530278237E-2</v>
      </c>
      <c r="Z772" s="163">
        <v>4.6601990305286091E-2</v>
      </c>
      <c r="AA772" s="105" t="s">
        <v>707</v>
      </c>
      <c r="AB772" s="49"/>
      <c r="AC772" s="49"/>
      <c r="AD772" s="49"/>
      <c r="AE772" s="49"/>
      <c r="AF772" s="80" t="s">
        <v>114</v>
      </c>
      <c r="AG772" s="49"/>
      <c r="AH772" s="49"/>
      <c r="AI772" s="49">
        <v>0.88480799999999504</v>
      </c>
      <c r="AJ772" s="49">
        <v>23.316799163818398</v>
      </c>
      <c r="AK772" s="49">
        <v>506.489990234375</v>
      </c>
      <c r="AL772" s="49"/>
      <c r="AM772" s="49"/>
      <c r="AN772" s="49"/>
      <c r="AO772" s="49"/>
      <c r="AP772" s="49"/>
      <c r="AQ772" s="49"/>
      <c r="AR772" s="49">
        <v>104</v>
      </c>
      <c r="AS772" s="49">
        <v>15.041886649874099</v>
      </c>
      <c r="AT772" s="49">
        <v>1079</v>
      </c>
      <c r="AU772" s="49">
        <v>0.56626506024096401</v>
      </c>
      <c r="AV772" s="49">
        <v>1.5502279996871899</v>
      </c>
      <c r="AW772" s="49">
        <v>29.329978942871101</v>
      </c>
      <c r="AX772" s="49"/>
      <c r="AY772" s="49"/>
      <c r="AZ772" s="49" t="s">
        <v>448</v>
      </c>
      <c r="BA772" s="49" t="s">
        <v>442</v>
      </c>
      <c r="BB772" s="49"/>
      <c r="BC772" s="49"/>
      <c r="BD772" s="110" t="s">
        <v>1178</v>
      </c>
      <c r="BE772" s="105" t="s">
        <v>1178</v>
      </c>
      <c r="BF772" s="105">
        <v>1</v>
      </c>
      <c r="BG772" s="105">
        <v>1</v>
      </c>
      <c r="BH772" s="105">
        <v>0.96</v>
      </c>
      <c r="BI772" s="15" t="s">
        <v>1389</v>
      </c>
      <c r="BJ772" s="15">
        <v>1</v>
      </c>
    </row>
    <row r="773" spans="1:62" x14ac:dyDescent="0.25">
      <c r="A773" s="114">
        <f t="shared" si="24"/>
        <v>1</v>
      </c>
      <c r="B773" s="3">
        <v>148.75</v>
      </c>
      <c r="C773" s="3">
        <v>-35.25</v>
      </c>
      <c r="D773" s="3">
        <v>66174</v>
      </c>
      <c r="E773" s="20" t="s">
        <v>522</v>
      </c>
      <c r="F773" s="11">
        <v>772</v>
      </c>
      <c r="G773" s="13"/>
      <c r="H773" s="18"/>
      <c r="I773" s="18"/>
      <c r="J773" s="18">
        <v>-35.4</v>
      </c>
      <c r="K773" s="18">
        <v>148.80000000000001</v>
      </c>
      <c r="L773" s="18">
        <f t="shared" si="25"/>
        <v>1</v>
      </c>
      <c r="M773" s="18">
        <v>120</v>
      </c>
      <c r="N773" s="18"/>
      <c r="O773" s="18"/>
      <c r="P773" s="11">
        <v>120</v>
      </c>
      <c r="Q773" s="115">
        <v>22.489275230000001</v>
      </c>
      <c r="R773" s="115">
        <v>903.15644380000003</v>
      </c>
      <c r="S773" s="115">
        <v>62.462091430000001</v>
      </c>
      <c r="T773" s="115">
        <v>0.24001873400000001</v>
      </c>
      <c r="U773" s="115">
        <v>5</v>
      </c>
      <c r="V773" s="111">
        <v>0.49391999800000003</v>
      </c>
      <c r="W773" s="115">
        <v>1</v>
      </c>
      <c r="X773" s="18">
        <v>1230</v>
      </c>
      <c r="Y773" s="95">
        <v>9.7560975609756101E-2</v>
      </c>
      <c r="Z773" s="163">
        <v>2.490075267436646E-2</v>
      </c>
      <c r="AA773" s="105" t="s">
        <v>660</v>
      </c>
      <c r="AB773" s="18"/>
      <c r="AC773" s="18"/>
      <c r="AD773" s="18"/>
      <c r="AE773" s="18"/>
      <c r="AF773" s="54"/>
      <c r="AG773" s="18"/>
      <c r="AH773" s="18"/>
      <c r="AI773" s="18">
        <v>1.98442099999998</v>
      </c>
      <c r="AJ773" s="18">
        <v>36.891700744628899</v>
      </c>
      <c r="AK773" s="18">
        <v>793.5</v>
      </c>
      <c r="AL773" s="18"/>
      <c r="AM773" s="18"/>
      <c r="AN773" s="18"/>
      <c r="AO773" s="18"/>
      <c r="AP773" s="18"/>
      <c r="AQ773" s="18"/>
      <c r="AR773" s="18">
        <v>111</v>
      </c>
      <c r="AS773" s="18">
        <v>11.5850705289673</v>
      </c>
      <c r="AT773" s="18">
        <v>1020</v>
      </c>
      <c r="AU773" s="18">
        <v>1.20588235294118</v>
      </c>
      <c r="AV773" s="18">
        <v>1.4748829603195199</v>
      </c>
      <c r="AW773" s="18">
        <v>30.662136077880898</v>
      </c>
      <c r="AX773" s="18"/>
      <c r="AY773" s="18"/>
      <c r="AZ773" s="18"/>
      <c r="BA773" s="18" t="s">
        <v>444</v>
      </c>
      <c r="BB773" s="18"/>
      <c r="BC773" s="18"/>
      <c r="BD773" s="110" t="s">
        <v>1178</v>
      </c>
      <c r="BE773" s="105" t="s">
        <v>1178</v>
      </c>
      <c r="BF773" s="105">
        <v>0.99808116000000002</v>
      </c>
      <c r="BG773" s="105">
        <v>1</v>
      </c>
      <c r="BH773" s="105">
        <v>0.96</v>
      </c>
      <c r="BI773" s="15" t="s">
        <v>1389</v>
      </c>
      <c r="BJ773" s="15">
        <v>1</v>
      </c>
    </row>
    <row r="774" spans="1:62" x14ac:dyDescent="0.25">
      <c r="A774" s="114">
        <f t="shared" si="24"/>
        <v>1</v>
      </c>
      <c r="B774" s="3">
        <v>149.25</v>
      </c>
      <c r="C774" s="3">
        <v>-35.25</v>
      </c>
      <c r="D774" s="3">
        <v>66175</v>
      </c>
      <c r="E774" s="14" t="s">
        <v>520</v>
      </c>
      <c r="F774" s="11">
        <v>773</v>
      </c>
      <c r="G774" s="48" t="s">
        <v>1061</v>
      </c>
      <c r="H774" s="18"/>
      <c r="I774" s="18"/>
      <c r="J774" s="24">
        <v>-35.3367</v>
      </c>
      <c r="K774" s="24">
        <v>149.101</v>
      </c>
      <c r="L774" s="18">
        <f t="shared" si="25"/>
        <v>0</v>
      </c>
      <c r="M774" s="25">
        <v>24.466666666666669</v>
      </c>
      <c r="N774" s="22">
        <v>14.4</v>
      </c>
      <c r="O774" s="22">
        <v>39</v>
      </c>
      <c r="P774" s="22">
        <v>20</v>
      </c>
      <c r="Q774" s="115">
        <v>24.305845130000002</v>
      </c>
      <c r="R774" s="115">
        <v>693.40966079999998</v>
      </c>
      <c r="S774" s="115">
        <v>110.12395669999999</v>
      </c>
      <c r="T774" s="115">
        <v>0.11199585400000001</v>
      </c>
      <c r="U774" s="115">
        <v>5</v>
      </c>
      <c r="V774" s="111">
        <v>0.43199998099999998</v>
      </c>
      <c r="W774" s="115">
        <v>1</v>
      </c>
      <c r="X774" s="18"/>
      <c r="Y774" s="95" t="e">
        <v>#DIV/0!</v>
      </c>
      <c r="Z774" s="163">
        <v>3.5052648536019061E-2</v>
      </c>
      <c r="AA774" s="105" t="s">
        <v>697</v>
      </c>
      <c r="AB774" s="24"/>
      <c r="AC774" s="18"/>
      <c r="AD774" s="18"/>
      <c r="AE774" s="18"/>
      <c r="AF774" s="57"/>
      <c r="AG774" s="18"/>
      <c r="AH774" s="18"/>
      <c r="AI774" s="18"/>
      <c r="AJ774" s="18"/>
      <c r="AK774" s="18"/>
      <c r="AL774" s="18"/>
      <c r="AM774" s="18"/>
      <c r="AN774" s="18"/>
      <c r="AO774" s="18"/>
      <c r="AP774" s="18"/>
      <c r="AQ774" s="18"/>
      <c r="AR774" s="18"/>
      <c r="AS774" s="18"/>
      <c r="AT774" s="18"/>
      <c r="AU774" s="18"/>
      <c r="AV774" s="18"/>
      <c r="AW774" s="18"/>
      <c r="AX774" s="18"/>
      <c r="AY774" s="18"/>
      <c r="AZ774" s="18"/>
      <c r="BA774" s="18"/>
      <c r="BB774" s="18"/>
      <c r="BC774" s="18"/>
      <c r="BD774" s="110" t="s">
        <v>1178</v>
      </c>
      <c r="BE774" s="105" t="s">
        <v>1178</v>
      </c>
      <c r="BF774" s="105">
        <v>0.94019290799999999</v>
      </c>
      <c r="BG774" s="105">
        <v>1</v>
      </c>
      <c r="BH774" s="105">
        <v>0.96</v>
      </c>
      <c r="BI774" s="15" t="s">
        <v>1389</v>
      </c>
      <c r="BJ774" s="15">
        <v>1</v>
      </c>
    </row>
    <row r="775" spans="1:62" x14ac:dyDescent="0.25">
      <c r="A775" s="114">
        <f t="shared" si="24"/>
        <v>1</v>
      </c>
      <c r="B775" s="3">
        <v>139.75</v>
      </c>
      <c r="C775" s="3">
        <v>-35.75</v>
      </c>
      <c r="D775" s="3">
        <v>66220</v>
      </c>
      <c r="E775" s="14" t="s">
        <v>520</v>
      </c>
      <c r="F775" s="11">
        <v>774</v>
      </c>
      <c r="G775" s="13" t="s">
        <v>1042</v>
      </c>
      <c r="H775" s="18"/>
      <c r="I775" s="18"/>
      <c r="J775" s="24">
        <v>-35.977699999999999</v>
      </c>
      <c r="K775" s="24">
        <v>139.63900000000001</v>
      </c>
      <c r="L775" s="18">
        <f t="shared" si="25"/>
        <v>1</v>
      </c>
      <c r="M775" s="25">
        <v>33.875</v>
      </c>
      <c r="N775" s="22">
        <v>9.5</v>
      </c>
      <c r="O775" s="22">
        <v>103</v>
      </c>
      <c r="P775" s="11">
        <v>11.5</v>
      </c>
      <c r="Q775" s="115">
        <v>8.6376162409999999</v>
      </c>
      <c r="R775" s="115">
        <v>447.08565240000001</v>
      </c>
      <c r="S775" s="115">
        <v>20.837972239999999</v>
      </c>
      <c r="T775" s="115">
        <v>6.7913161999999999E-2</v>
      </c>
      <c r="U775" s="115">
        <v>5.75</v>
      </c>
      <c r="V775" s="111">
        <v>0.95062506199999997</v>
      </c>
      <c r="W775" s="115">
        <v>1</v>
      </c>
      <c r="X775" s="18"/>
      <c r="Y775" s="95" t="e">
        <v>#DIV/0!</v>
      </c>
      <c r="Z775" s="163">
        <v>1.9319824277743369E-2</v>
      </c>
      <c r="AA775" s="105" t="s">
        <v>697</v>
      </c>
      <c r="AB775" s="24"/>
      <c r="AC775" s="18"/>
      <c r="AD775" s="18"/>
      <c r="AE775" s="18"/>
      <c r="AF775" s="57"/>
      <c r="AG775" s="18"/>
      <c r="AH775" s="18"/>
      <c r="AI775" s="18"/>
      <c r="AJ775" s="18"/>
      <c r="AK775" s="18"/>
      <c r="AL775" s="18"/>
      <c r="AM775" s="18"/>
      <c r="AN775" s="18"/>
      <c r="AO775" s="18"/>
      <c r="AP775" s="18"/>
      <c r="AQ775" s="18"/>
      <c r="AR775" s="18"/>
      <c r="AS775" s="18"/>
      <c r="AT775" s="18"/>
      <c r="AU775" s="18"/>
      <c r="AV775" s="18"/>
      <c r="AW775" s="18"/>
      <c r="AX775" s="18"/>
      <c r="AY775" s="18"/>
      <c r="AZ775" s="18"/>
      <c r="BA775" s="18"/>
      <c r="BB775" s="18"/>
      <c r="BC775" s="18"/>
      <c r="BD775" s="110" t="s">
        <v>1178</v>
      </c>
      <c r="BE775" s="105" t="s">
        <v>1178</v>
      </c>
      <c r="BF775" s="105">
        <v>1</v>
      </c>
      <c r="BG775" s="105">
        <v>1</v>
      </c>
      <c r="BH775" s="105">
        <v>0.97499999999999998</v>
      </c>
      <c r="BI775" s="15" t="s">
        <v>1389</v>
      </c>
      <c r="BJ775" s="15">
        <v>1</v>
      </c>
    </row>
    <row r="776" spans="1:62" x14ac:dyDescent="0.25">
      <c r="A776" s="114">
        <f t="shared" si="24"/>
        <v>1</v>
      </c>
      <c r="B776" s="3">
        <v>140.25</v>
      </c>
      <c r="C776" s="3">
        <v>-35.75</v>
      </c>
      <c r="D776" s="3">
        <v>66221</v>
      </c>
      <c r="E776" s="47" t="s">
        <v>520</v>
      </c>
      <c r="F776" s="11">
        <v>775</v>
      </c>
      <c r="G776" s="48" t="s">
        <v>1062</v>
      </c>
      <c r="H776" s="49"/>
      <c r="I776" s="49"/>
      <c r="J776" s="24">
        <v>-35.986800000000002</v>
      </c>
      <c r="K776" s="24">
        <v>140.27000000000001</v>
      </c>
      <c r="L776" s="18">
        <f t="shared" si="25"/>
        <v>1</v>
      </c>
      <c r="M776" s="25">
        <v>30.95</v>
      </c>
      <c r="N776" s="22">
        <v>2.2999999999999998</v>
      </c>
      <c r="O776" s="22">
        <v>90</v>
      </c>
      <c r="P776" s="11">
        <v>24</v>
      </c>
      <c r="Q776" s="115">
        <v>7.1394343600000001</v>
      </c>
      <c r="R776" s="115">
        <v>421.84796699999998</v>
      </c>
      <c r="S776" s="115">
        <v>13.644521429999999</v>
      </c>
      <c r="T776" s="115">
        <v>0</v>
      </c>
      <c r="U776" s="115">
        <v>6.25</v>
      </c>
      <c r="V776" s="111">
        <v>0.960375011</v>
      </c>
      <c r="W776" s="115">
        <v>1</v>
      </c>
      <c r="X776" s="49"/>
      <c r="Y776" s="95" t="e">
        <v>#DIV/0!</v>
      </c>
      <c r="Z776" s="163">
        <v>1.6924188140828047E-2</v>
      </c>
      <c r="AA776" s="105" t="s">
        <v>697</v>
      </c>
      <c r="AB776" s="24"/>
      <c r="AC776" s="49"/>
      <c r="AD776" s="49"/>
      <c r="AE776" s="49"/>
      <c r="AF776" s="59"/>
      <c r="AG776" s="49"/>
      <c r="AH776" s="49"/>
      <c r="AI776" s="49"/>
      <c r="AJ776" s="49"/>
      <c r="AK776" s="49"/>
      <c r="AL776" s="49"/>
      <c r="AM776" s="49"/>
      <c r="AN776" s="49"/>
      <c r="AO776" s="49"/>
      <c r="AP776" s="49"/>
      <c r="AQ776" s="49"/>
      <c r="AR776" s="49"/>
      <c r="AS776" s="49"/>
      <c r="AT776" s="49"/>
      <c r="AU776" s="49"/>
      <c r="AV776" s="49"/>
      <c r="AW776" s="49"/>
      <c r="AX776" s="49"/>
      <c r="AY776" s="49"/>
      <c r="AZ776" s="49"/>
      <c r="BA776" s="49"/>
      <c r="BB776" s="49"/>
      <c r="BC776" s="49"/>
      <c r="BD776" s="110" t="s">
        <v>1178</v>
      </c>
      <c r="BE776" s="105" t="s">
        <v>1178</v>
      </c>
      <c r="BF776" s="105">
        <v>1</v>
      </c>
      <c r="BG776" s="105">
        <v>1</v>
      </c>
      <c r="BH776" s="105">
        <v>0.98499999999999999</v>
      </c>
      <c r="BI776" s="15" t="s">
        <v>1389</v>
      </c>
      <c r="BJ776" s="15">
        <v>1</v>
      </c>
    </row>
    <row r="777" spans="1:62" x14ac:dyDescent="0.25">
      <c r="A777" s="114">
        <f t="shared" si="24"/>
        <v>1</v>
      </c>
      <c r="B777" s="3">
        <v>141.25</v>
      </c>
      <c r="C777" s="3">
        <v>-35.75</v>
      </c>
      <c r="D777" s="3">
        <v>66223</v>
      </c>
      <c r="E777" s="20" t="s">
        <v>522</v>
      </c>
      <c r="F777" s="11">
        <v>776</v>
      </c>
      <c r="G777" s="13" t="s">
        <v>1088</v>
      </c>
      <c r="H777" s="13" t="s">
        <v>997</v>
      </c>
      <c r="I777" s="18"/>
      <c r="J777" s="18">
        <v>-35.799999999999997</v>
      </c>
      <c r="K777" s="18">
        <v>141.4</v>
      </c>
      <c r="L777" s="18">
        <f t="shared" si="25"/>
        <v>0</v>
      </c>
      <c r="M777" s="18">
        <v>7.25</v>
      </c>
      <c r="N777" s="18">
        <v>0.16</v>
      </c>
      <c r="O777" s="18">
        <v>80</v>
      </c>
      <c r="P777" s="11">
        <v>0.5</v>
      </c>
      <c r="Q777" s="115">
        <v>18.48258822</v>
      </c>
      <c r="R777" s="115">
        <v>367.54382550000003</v>
      </c>
      <c r="S777" s="115">
        <v>30.892187270000001</v>
      </c>
      <c r="T777" s="115">
        <v>0</v>
      </c>
      <c r="U777" s="115">
        <v>6.25</v>
      </c>
      <c r="V777" s="111">
        <v>0.97022503599999999</v>
      </c>
      <c r="W777" s="115">
        <v>1</v>
      </c>
      <c r="X777" s="18">
        <v>530</v>
      </c>
      <c r="Y777" s="95">
        <v>1.3679245283018868E-2</v>
      </c>
      <c r="Z777" s="163">
        <v>5.0286760195879028E-2</v>
      </c>
      <c r="AA777" s="105" t="s">
        <v>729</v>
      </c>
      <c r="AB777" s="18"/>
      <c r="AC777" s="18"/>
      <c r="AD777" s="18"/>
      <c r="AE777" s="18"/>
      <c r="AF777" s="54"/>
      <c r="AG777" s="18"/>
      <c r="AH777" s="18"/>
      <c r="AI777" s="18">
        <v>7.4593999999999702E-2</v>
      </c>
      <c r="AJ777" s="18">
        <v>41.554298400878899</v>
      </c>
      <c r="AK777" s="18">
        <v>237.32000732421901</v>
      </c>
      <c r="AL777" s="18"/>
      <c r="AM777" s="18"/>
      <c r="AN777" s="18"/>
      <c r="AO777" s="18"/>
      <c r="AP777" s="18"/>
      <c r="AQ777" s="18"/>
      <c r="AR777" s="18">
        <v>93</v>
      </c>
      <c r="AS777" s="18">
        <v>16.185299748110801</v>
      </c>
      <c r="AT777" s="18">
        <v>1294</v>
      </c>
      <c r="AU777" s="18">
        <v>0.40958268933539399</v>
      </c>
      <c r="AV777" s="18">
        <v>1.53748095035553</v>
      </c>
      <c r="AW777" s="18">
        <v>20.612350463867202</v>
      </c>
      <c r="AX777" s="18"/>
      <c r="AY777" s="18"/>
      <c r="AZ777" s="18" t="s">
        <v>436</v>
      </c>
      <c r="BA777" s="18" t="s">
        <v>443</v>
      </c>
      <c r="BB777" s="18"/>
      <c r="BC777" s="18"/>
      <c r="BD777" s="110" t="s">
        <v>1178</v>
      </c>
      <c r="BE777" s="105" t="s">
        <v>1178</v>
      </c>
      <c r="BF777" s="105">
        <v>1</v>
      </c>
      <c r="BG777" s="105">
        <v>1</v>
      </c>
      <c r="BH777" s="105">
        <v>0.98499999999999999</v>
      </c>
      <c r="BI777" s="15" t="s">
        <v>1389</v>
      </c>
      <c r="BJ777" s="15">
        <v>1</v>
      </c>
    </row>
    <row r="778" spans="1:62" x14ac:dyDescent="0.25">
      <c r="A778" s="114">
        <f t="shared" si="24"/>
        <v>1</v>
      </c>
      <c r="B778" s="3">
        <v>143.75</v>
      </c>
      <c r="C778" s="3">
        <v>-35.75</v>
      </c>
      <c r="D778" s="3">
        <v>66228</v>
      </c>
      <c r="E778" s="195" t="s">
        <v>520</v>
      </c>
      <c r="F778" s="11">
        <v>777</v>
      </c>
      <c r="G778" s="13" t="s">
        <v>1536</v>
      </c>
      <c r="H778" s="13"/>
      <c r="I778" s="13"/>
      <c r="J778" s="31">
        <v>-35.979999999999997</v>
      </c>
      <c r="K778" s="31">
        <v>143.51</v>
      </c>
      <c r="L778" s="18">
        <f t="shared" si="25"/>
        <v>0</v>
      </c>
      <c r="M778" s="37">
        <v>0.55000000000000004</v>
      </c>
      <c r="N778" s="38">
        <v>0.1</v>
      </c>
      <c r="O778" s="38">
        <v>1</v>
      </c>
      <c r="P778" s="38">
        <v>0.55000000000000004</v>
      </c>
      <c r="Q778" s="154">
        <v>12.12327217</v>
      </c>
      <c r="R778" s="154">
        <v>339.8400651</v>
      </c>
      <c r="S778" s="154">
        <v>13.8843739</v>
      </c>
      <c r="T778" s="154">
        <v>0</v>
      </c>
      <c r="U778" s="154">
        <v>4.0999999999999996</v>
      </c>
      <c r="V778" s="155">
        <v>0.88650000100000004</v>
      </c>
      <c r="W778" s="154">
        <v>1</v>
      </c>
      <c r="X778" s="13"/>
      <c r="Y778" s="196" t="e">
        <v>#DIV/0!</v>
      </c>
      <c r="Z778" s="197">
        <v>3.5673463524783525E-2</v>
      </c>
      <c r="AA778" s="27" t="s">
        <v>697</v>
      </c>
      <c r="AB778" s="31"/>
      <c r="AC778" s="13"/>
      <c r="AD778" s="13"/>
      <c r="AE778" s="13"/>
      <c r="AF778" s="198"/>
      <c r="AG778" s="13"/>
      <c r="AH778" s="13"/>
      <c r="AI778" s="13"/>
      <c r="AJ778" s="13"/>
      <c r="AK778" s="13"/>
      <c r="AL778" s="13"/>
      <c r="AM778" s="13"/>
      <c r="AN778" s="13"/>
      <c r="AO778" s="13"/>
      <c r="AP778" s="13"/>
      <c r="AQ778" s="13"/>
      <c r="AR778" s="13"/>
      <c r="AS778" s="13"/>
      <c r="AT778" s="13"/>
      <c r="AU778" s="13"/>
      <c r="AV778" s="13"/>
      <c r="AW778" s="13"/>
      <c r="AX778" s="13"/>
      <c r="AY778" s="13"/>
      <c r="AZ778" s="13"/>
      <c r="BA778" s="13"/>
      <c r="BB778" s="13"/>
      <c r="BC778" s="13"/>
      <c r="BD778" s="167" t="s">
        <v>1178</v>
      </c>
      <c r="BE778" s="27" t="s">
        <v>1178</v>
      </c>
      <c r="BF778" s="27">
        <v>0.99464017699999996</v>
      </c>
      <c r="BG778" s="27">
        <v>1</v>
      </c>
      <c r="BH778" s="27">
        <v>0.9</v>
      </c>
      <c r="BI778" s="15" t="s">
        <v>1389</v>
      </c>
      <c r="BJ778" s="15">
        <v>0</v>
      </c>
    </row>
    <row r="779" spans="1:62" x14ac:dyDescent="0.25">
      <c r="A779" s="114">
        <f t="shared" si="24"/>
        <v>1</v>
      </c>
      <c r="B779" s="3">
        <v>146.75</v>
      </c>
      <c r="C779" s="3">
        <v>-35.75</v>
      </c>
      <c r="D779" s="3">
        <v>66234</v>
      </c>
      <c r="E779" s="20" t="s">
        <v>522</v>
      </c>
      <c r="F779" s="11">
        <v>778</v>
      </c>
      <c r="G779" s="13"/>
      <c r="H779" s="18"/>
      <c r="I779" s="18"/>
      <c r="J779" s="18">
        <v>-35.799999999999997</v>
      </c>
      <c r="K779" s="18">
        <v>146.80000000000001</v>
      </c>
      <c r="L779" s="18">
        <f t="shared" si="25"/>
        <v>0</v>
      </c>
      <c r="M779" s="25">
        <v>55.7</v>
      </c>
      <c r="N779" s="22">
        <v>17.600000000000001</v>
      </c>
      <c r="O779" s="22">
        <v>93.8</v>
      </c>
      <c r="P779" s="22">
        <v>55.699999999999996</v>
      </c>
      <c r="Q779" s="115">
        <v>16.424719190000001</v>
      </c>
      <c r="R779" s="115">
        <v>562.10268810000002</v>
      </c>
      <c r="S779" s="115">
        <v>62.495099330000002</v>
      </c>
      <c r="T779" s="115">
        <v>0</v>
      </c>
      <c r="U779" s="115">
        <v>5</v>
      </c>
      <c r="V779" s="111">
        <v>0.62159997199999995</v>
      </c>
      <c r="W779" s="115">
        <v>1</v>
      </c>
      <c r="X779" s="18">
        <v>546</v>
      </c>
      <c r="Y779" s="95">
        <v>0.10201465201465201</v>
      </c>
      <c r="Z779" s="163">
        <v>2.9220139917989409E-2</v>
      </c>
      <c r="AA779" s="105" t="s">
        <v>625</v>
      </c>
      <c r="AB779" s="18"/>
      <c r="AC779" s="18"/>
      <c r="AD779" s="18"/>
      <c r="AE779" s="18"/>
      <c r="AF779" s="54" t="s">
        <v>524</v>
      </c>
      <c r="AG779" s="18"/>
      <c r="AH779" s="18"/>
      <c r="AI779" s="18">
        <v>0.593638000000002</v>
      </c>
      <c r="AJ779" s="18">
        <v>17.821100234985401</v>
      </c>
      <c r="AK779" s="18">
        <v>664</v>
      </c>
      <c r="AL779" s="18"/>
      <c r="AM779" s="18"/>
      <c r="AN779" s="18"/>
      <c r="AO779" s="18"/>
      <c r="AP779" s="18"/>
      <c r="AQ779" s="18"/>
      <c r="AR779" s="18">
        <v>103</v>
      </c>
      <c r="AS779" s="18">
        <v>15.9189370277078</v>
      </c>
      <c r="AT779" s="18">
        <v>1071</v>
      </c>
      <c r="AU779" s="18">
        <v>0.50980392156862697</v>
      </c>
      <c r="AV779" s="18">
        <v>1.5793209075927701</v>
      </c>
      <c r="AW779" s="18">
        <v>29.032508850097699</v>
      </c>
      <c r="AX779" s="18"/>
      <c r="AY779" s="18"/>
      <c r="AZ779" s="18" t="s">
        <v>448</v>
      </c>
      <c r="BA779" s="18" t="s">
        <v>442</v>
      </c>
      <c r="BB779" s="18"/>
      <c r="BC779" s="18"/>
      <c r="BD779" s="110" t="s">
        <v>1178</v>
      </c>
      <c r="BE779" s="105" t="s">
        <v>1178</v>
      </c>
      <c r="BF779" s="105">
        <v>1</v>
      </c>
      <c r="BG779" s="105">
        <v>1</v>
      </c>
      <c r="BH779" s="105">
        <v>0.96</v>
      </c>
      <c r="BI779" s="15" t="s">
        <v>1389</v>
      </c>
      <c r="BJ779" s="15">
        <v>1</v>
      </c>
    </row>
    <row r="780" spans="1:62" x14ac:dyDescent="0.25">
      <c r="A780" s="114">
        <f t="shared" si="24"/>
        <v>1</v>
      </c>
      <c r="B780" s="3">
        <v>150.25</v>
      </c>
      <c r="C780" s="3">
        <v>-35.75</v>
      </c>
      <c r="D780" s="3">
        <v>66241</v>
      </c>
      <c r="E780" s="20" t="s">
        <v>522</v>
      </c>
      <c r="F780" s="11">
        <v>779</v>
      </c>
      <c r="G780" s="48"/>
      <c r="H780" s="18"/>
      <c r="I780" s="18"/>
      <c r="J780" s="18">
        <v>-35.799999999999997</v>
      </c>
      <c r="K780" s="18">
        <v>150.1</v>
      </c>
      <c r="L780" s="18">
        <f t="shared" si="25"/>
        <v>0</v>
      </c>
      <c r="M780" s="18">
        <v>200</v>
      </c>
      <c r="N780" s="18"/>
      <c r="O780" s="18"/>
      <c r="P780" s="11">
        <v>200</v>
      </c>
      <c r="Q780" s="115">
        <v>138.5593063</v>
      </c>
      <c r="R780" s="115">
        <v>963.39818490000005</v>
      </c>
      <c r="S780" s="115">
        <v>276.1187339</v>
      </c>
      <c r="T780" s="115">
        <v>0</v>
      </c>
      <c r="U780" s="115">
        <v>4.75</v>
      </c>
      <c r="V780" s="111">
        <v>0.67614001000000001</v>
      </c>
      <c r="W780" s="115">
        <v>0</v>
      </c>
      <c r="X780" s="18">
        <v>800</v>
      </c>
      <c r="Y780" s="95">
        <v>0.25</v>
      </c>
      <c r="Z780" s="163">
        <v>0.14382350769710694</v>
      </c>
      <c r="AA780" s="105" t="s">
        <v>724</v>
      </c>
      <c r="AB780" s="18"/>
      <c r="AC780" s="18"/>
      <c r="AD780" s="18"/>
      <c r="AE780" s="18"/>
      <c r="AF780" s="54"/>
      <c r="AG780" s="18"/>
      <c r="AH780" s="18"/>
      <c r="AI780" s="18">
        <v>1.0239610000000201</v>
      </c>
      <c r="AJ780" s="18">
        <v>0</v>
      </c>
      <c r="AK780" s="18">
        <v>260.75997924804699</v>
      </c>
      <c r="AL780" s="18"/>
      <c r="AM780" s="18"/>
      <c r="AN780" s="18"/>
      <c r="AO780" s="18"/>
      <c r="AP780" s="18"/>
      <c r="AQ780" s="18"/>
      <c r="AR780" s="18">
        <v>113</v>
      </c>
      <c r="AS780" s="18">
        <v>15.352959697733001</v>
      </c>
      <c r="AT780" s="18">
        <v>1163</v>
      </c>
      <c r="AU780" s="18">
        <v>0.68787618228718805</v>
      </c>
      <c r="AV780" s="18">
        <v>0.609779953956604</v>
      </c>
      <c r="AW780" s="18">
        <v>11.7978706359863</v>
      </c>
      <c r="AX780" s="18"/>
      <c r="AY780" s="18"/>
      <c r="AZ780" s="18" t="s">
        <v>447</v>
      </c>
      <c r="BA780" s="18" t="s">
        <v>444</v>
      </c>
      <c r="BB780" s="18"/>
      <c r="BC780" s="18"/>
      <c r="BD780" s="110" t="s">
        <v>1178</v>
      </c>
      <c r="BE780" s="105" t="s">
        <v>1178</v>
      </c>
      <c r="BF780" s="105">
        <v>0.418272533</v>
      </c>
      <c r="BG780" s="105">
        <v>0.42</v>
      </c>
      <c r="BH780" s="105">
        <v>0.95499999999999996</v>
      </c>
      <c r="BI780" s="15" t="s">
        <v>1389</v>
      </c>
      <c r="BJ780" s="15">
        <v>0</v>
      </c>
    </row>
    <row r="781" spans="1:62" x14ac:dyDescent="0.25">
      <c r="A781" s="114">
        <f t="shared" si="24"/>
        <v>1</v>
      </c>
      <c r="B781" s="3">
        <v>139.75</v>
      </c>
      <c r="C781" s="3">
        <v>-36.25</v>
      </c>
      <c r="D781" s="3">
        <v>66281</v>
      </c>
      <c r="E781" s="14" t="s">
        <v>520</v>
      </c>
      <c r="F781" s="11">
        <v>780</v>
      </c>
      <c r="G781" s="13" t="s">
        <v>1042</v>
      </c>
      <c r="H781" s="18"/>
      <c r="I781" s="18"/>
      <c r="J781" s="24">
        <v>-36.229999999999997</v>
      </c>
      <c r="K781" s="24">
        <v>139.97999999999999</v>
      </c>
      <c r="L781" s="18">
        <f t="shared" si="25"/>
        <v>0</v>
      </c>
      <c r="M781" s="25">
        <v>27.25</v>
      </c>
      <c r="N781" s="22">
        <v>1</v>
      </c>
      <c r="O781" s="22">
        <v>60</v>
      </c>
      <c r="P781" s="22">
        <v>24</v>
      </c>
      <c r="Q781" s="115">
        <v>22.074861689999999</v>
      </c>
      <c r="R781" s="115">
        <v>539.98028539999996</v>
      </c>
      <c r="S781" s="115">
        <v>57.038537869999999</v>
      </c>
      <c r="T781" s="115">
        <v>0.27207840700000002</v>
      </c>
      <c r="U781" s="115">
        <v>6.25</v>
      </c>
      <c r="V781" s="111">
        <v>0.95052498600000002</v>
      </c>
      <c r="W781" s="115">
        <v>1</v>
      </c>
      <c r="X781" s="18"/>
      <c r="Y781" s="95" t="e">
        <v>#DIV/0!</v>
      </c>
      <c r="Z781" s="163">
        <v>4.0880865996716358E-2</v>
      </c>
      <c r="AA781" s="105" t="s">
        <v>697</v>
      </c>
      <c r="AB781" s="24"/>
      <c r="AC781" s="18"/>
      <c r="AD781" s="18"/>
      <c r="AE781" s="18"/>
      <c r="AF781" s="57"/>
      <c r="AG781" s="18"/>
      <c r="AH781" s="18"/>
      <c r="AI781" s="18"/>
      <c r="AJ781" s="18"/>
      <c r="AK781" s="18"/>
      <c r="AL781" s="18"/>
      <c r="AM781" s="18"/>
      <c r="AN781" s="18"/>
      <c r="AO781" s="18"/>
      <c r="AP781" s="18"/>
      <c r="AQ781" s="18"/>
      <c r="AR781" s="18"/>
      <c r="AS781" s="18"/>
      <c r="AT781" s="18"/>
      <c r="AU781" s="18"/>
      <c r="AV781" s="18"/>
      <c r="AW781" s="18"/>
      <c r="AX781" s="18"/>
      <c r="AY781" s="18"/>
      <c r="AZ781" s="18"/>
      <c r="BA781" s="18"/>
      <c r="BB781" s="18"/>
      <c r="BC781" s="18"/>
      <c r="BD781" s="110" t="s">
        <v>1178</v>
      </c>
      <c r="BE781" s="105" t="s">
        <v>1178</v>
      </c>
      <c r="BF781" s="105">
        <v>0.72000002900000004</v>
      </c>
      <c r="BG781" s="105">
        <v>0.72</v>
      </c>
      <c r="BH781" s="105">
        <v>0.98499999999999999</v>
      </c>
      <c r="BI781" s="15" t="s">
        <v>1389</v>
      </c>
      <c r="BJ781" s="15">
        <v>1</v>
      </c>
    </row>
    <row r="782" spans="1:62" x14ac:dyDescent="0.25">
      <c r="A782" s="114">
        <f t="shared" si="24"/>
        <v>1</v>
      </c>
      <c r="B782" s="3">
        <v>140.25</v>
      </c>
      <c r="C782" s="3">
        <v>-36.25</v>
      </c>
      <c r="D782" s="3">
        <v>66282</v>
      </c>
      <c r="E782" s="14" t="s">
        <v>520</v>
      </c>
      <c r="F782" s="11">
        <v>781</v>
      </c>
      <c r="G782" s="13" t="s">
        <v>1045</v>
      </c>
      <c r="H782" s="18"/>
      <c r="I782" s="18"/>
      <c r="J782" s="24">
        <v>-36.474899999999998</v>
      </c>
      <c r="K782" s="24">
        <v>140.44999999999999</v>
      </c>
      <c r="L782" s="18">
        <f t="shared" si="25"/>
        <v>0</v>
      </c>
      <c r="M782" s="25">
        <v>29.1</v>
      </c>
      <c r="N782" s="22">
        <v>0</v>
      </c>
      <c r="O782" s="22">
        <v>72</v>
      </c>
      <c r="P782" s="11">
        <v>23</v>
      </c>
      <c r="Q782" s="115">
        <v>13.740579520000001</v>
      </c>
      <c r="R782" s="115">
        <v>487.35809</v>
      </c>
      <c r="S782" s="115">
        <v>33.462939050000003</v>
      </c>
      <c r="T782" s="115">
        <v>0</v>
      </c>
      <c r="U782" s="115">
        <v>6.25</v>
      </c>
      <c r="V782" s="111">
        <v>0.960375011</v>
      </c>
      <c r="W782" s="115">
        <v>1</v>
      </c>
      <c r="X782" s="18"/>
      <c r="Y782" s="95" t="e">
        <v>#DIV/0!</v>
      </c>
      <c r="Z782" s="163">
        <v>2.8194011339691995E-2</v>
      </c>
      <c r="AA782" s="105" t="s">
        <v>697</v>
      </c>
      <c r="AB782" s="24"/>
      <c r="AC782" s="18"/>
      <c r="AD782" s="18"/>
      <c r="AE782" s="18"/>
      <c r="AF782" s="57"/>
      <c r="AG782" s="18"/>
      <c r="AH782" s="18"/>
      <c r="AI782" s="18"/>
      <c r="AJ782" s="18"/>
      <c r="AK782" s="18"/>
      <c r="AL782" s="18"/>
      <c r="AM782" s="18"/>
      <c r="AN782" s="18"/>
      <c r="AO782" s="18"/>
      <c r="AP782" s="18"/>
      <c r="AQ782" s="18"/>
      <c r="AR782" s="18"/>
      <c r="AS782" s="18"/>
      <c r="AT782" s="18"/>
      <c r="AU782" s="18"/>
      <c r="AV782" s="18"/>
      <c r="AW782" s="18"/>
      <c r="AX782" s="18"/>
      <c r="AY782" s="18"/>
      <c r="AZ782" s="18"/>
      <c r="BA782" s="18"/>
      <c r="BB782" s="18"/>
      <c r="BC782" s="18"/>
      <c r="BD782" s="110" t="s">
        <v>1178</v>
      </c>
      <c r="BE782" s="105" t="s">
        <v>1178</v>
      </c>
      <c r="BF782" s="105">
        <v>1</v>
      </c>
      <c r="BG782" s="105">
        <v>1</v>
      </c>
      <c r="BH782" s="105">
        <v>0.98499999999999999</v>
      </c>
      <c r="BI782" s="15" t="s">
        <v>1389</v>
      </c>
      <c r="BJ782" s="15">
        <v>1</v>
      </c>
    </row>
    <row r="783" spans="1:62" x14ac:dyDescent="0.25">
      <c r="A783" s="114">
        <f t="shared" si="24"/>
        <v>1</v>
      </c>
      <c r="B783" s="3">
        <v>140.75</v>
      </c>
      <c r="C783" s="3">
        <v>-36.25</v>
      </c>
      <c r="D783" s="3">
        <v>66283</v>
      </c>
      <c r="E783" s="73" t="s">
        <v>522</v>
      </c>
      <c r="F783" s="11">
        <v>782</v>
      </c>
      <c r="G783" s="69" t="s">
        <v>1189</v>
      </c>
      <c r="H783" s="72" t="s">
        <v>1178</v>
      </c>
      <c r="I783" s="70" t="s">
        <v>1578</v>
      </c>
      <c r="J783" s="70">
        <v>-36.299999999999997</v>
      </c>
      <c r="K783" s="70">
        <v>140.80000000000001</v>
      </c>
      <c r="L783" s="18">
        <f t="shared" si="25"/>
        <v>0</v>
      </c>
      <c r="M783" s="70">
        <v>18.89</v>
      </c>
      <c r="N783" s="70">
        <v>0.4</v>
      </c>
      <c r="O783" s="70">
        <v>64</v>
      </c>
      <c r="P783" s="88">
        <v>12.5</v>
      </c>
      <c r="Q783" s="117">
        <v>10.868189360000001</v>
      </c>
      <c r="R783" s="117">
        <v>461.34318519999999</v>
      </c>
      <c r="S783" s="117">
        <v>27.281255869999999</v>
      </c>
      <c r="T783" s="117">
        <v>0</v>
      </c>
      <c r="U783" s="117">
        <v>5.5</v>
      </c>
      <c r="V783" s="118">
        <v>0.95059996800000002</v>
      </c>
      <c r="W783" s="117">
        <v>1</v>
      </c>
      <c r="X783" s="70">
        <v>545</v>
      </c>
      <c r="Y783" s="178">
        <v>3.4660550458715599E-2</v>
      </c>
      <c r="Z783" s="179">
        <v>2.3557710858642847E-2</v>
      </c>
      <c r="AA783" s="105" t="s">
        <v>732</v>
      </c>
      <c r="AB783" s="70"/>
      <c r="AC783" s="70"/>
      <c r="AD783" s="70"/>
      <c r="AE783" s="70" t="s">
        <v>1185</v>
      </c>
      <c r="AF783" s="71" t="s">
        <v>23</v>
      </c>
      <c r="AG783" s="70"/>
      <c r="AH783" s="70" t="s">
        <v>1183</v>
      </c>
      <c r="AI783" s="70">
        <v>9.5781999999999201E-2</v>
      </c>
      <c r="AJ783" s="70">
        <v>31.781200408935501</v>
      </c>
      <c r="AK783" s="70">
        <v>210.63999938964801</v>
      </c>
      <c r="AL783" s="70"/>
      <c r="AM783" s="70"/>
      <c r="AN783" s="70"/>
      <c r="AO783" s="70"/>
      <c r="AP783" s="70"/>
      <c r="AQ783" s="70"/>
      <c r="AR783" s="70">
        <v>114</v>
      </c>
      <c r="AS783" s="70">
        <v>15.554062972292201</v>
      </c>
      <c r="AT783" s="70">
        <v>1245</v>
      </c>
      <c r="AU783" s="70">
        <v>0.43775100401606398</v>
      </c>
      <c r="AV783" s="70">
        <v>1.57441210746765</v>
      </c>
      <c r="AW783" s="70">
        <v>25.851957321166999</v>
      </c>
      <c r="AX783" s="70"/>
      <c r="AY783" s="70"/>
      <c r="AZ783" s="70" t="s">
        <v>436</v>
      </c>
      <c r="BA783" s="70" t="s">
        <v>442</v>
      </c>
      <c r="BB783" s="70"/>
      <c r="BC783" s="70"/>
      <c r="BD783" s="110" t="s">
        <v>1178</v>
      </c>
      <c r="BE783" s="105" t="s">
        <v>1178</v>
      </c>
      <c r="BF783" s="105">
        <v>1</v>
      </c>
      <c r="BG783" s="105">
        <v>1</v>
      </c>
      <c r="BH783" s="105">
        <v>0.97</v>
      </c>
      <c r="BI783" s="15" t="s">
        <v>1390</v>
      </c>
      <c r="BJ783" s="15">
        <v>1</v>
      </c>
    </row>
    <row r="784" spans="1:62" x14ac:dyDescent="0.25">
      <c r="A784" s="114">
        <f t="shared" si="24"/>
        <v>1</v>
      </c>
      <c r="B784" s="3">
        <v>142.25</v>
      </c>
      <c r="C784" s="3">
        <v>-36.25</v>
      </c>
      <c r="D784" s="3">
        <v>66286</v>
      </c>
      <c r="E784" s="14" t="s">
        <v>520</v>
      </c>
      <c r="F784" s="11">
        <v>783</v>
      </c>
      <c r="G784" s="13" t="s">
        <v>1046</v>
      </c>
      <c r="H784" s="18"/>
      <c r="I784" s="18"/>
      <c r="J784" s="24">
        <v>-36.35</v>
      </c>
      <c r="K784" s="24">
        <v>142.25</v>
      </c>
      <c r="L784" s="18">
        <f t="shared" si="25"/>
        <v>0</v>
      </c>
      <c r="M784" s="25">
        <v>7.14</v>
      </c>
      <c r="N784" s="22">
        <v>0.05</v>
      </c>
      <c r="O784" s="22">
        <v>37</v>
      </c>
      <c r="P784" s="11">
        <v>0.2</v>
      </c>
      <c r="Q784" s="115">
        <v>63.848298970000002</v>
      </c>
      <c r="R784" s="115">
        <v>384.5294715</v>
      </c>
      <c r="S784" s="115">
        <v>85.011816429999996</v>
      </c>
      <c r="T784" s="115">
        <v>0</v>
      </c>
      <c r="U784" s="115">
        <v>3.7</v>
      </c>
      <c r="V784" s="111">
        <v>0.84149998400000003</v>
      </c>
      <c r="W784" s="115">
        <v>1</v>
      </c>
      <c r="X784" s="18"/>
      <c r="Y784" s="95" t="e">
        <v>#DIV/0!</v>
      </c>
      <c r="Z784" s="163">
        <v>0.16604266693752406</v>
      </c>
      <c r="AA784" s="105" t="s">
        <v>697</v>
      </c>
      <c r="AB784" s="24"/>
      <c r="AC784" s="18"/>
      <c r="AD784" s="18"/>
      <c r="AE784" s="18"/>
      <c r="AF784" s="57"/>
      <c r="AG784" s="18"/>
      <c r="AH784" s="18"/>
      <c r="AI784" s="18"/>
      <c r="AJ784" s="18"/>
      <c r="AK784" s="18"/>
      <c r="AL784" s="18"/>
      <c r="AM784" s="18"/>
      <c r="AN784" s="18"/>
      <c r="AO784" s="18"/>
      <c r="AP784" s="18"/>
      <c r="AQ784" s="18"/>
      <c r="AR784" s="18"/>
      <c r="AS784" s="18"/>
      <c r="AT784" s="18"/>
      <c r="AU784" s="18"/>
      <c r="AV784" s="18"/>
      <c r="AW784" s="18"/>
      <c r="AX784" s="18"/>
      <c r="AY784" s="18"/>
      <c r="AZ784" s="18"/>
      <c r="BA784" s="18"/>
      <c r="BB784" s="18"/>
      <c r="BC784" s="18"/>
      <c r="BD784" s="110" t="s">
        <v>1178</v>
      </c>
      <c r="BE784" s="105" t="s">
        <v>1178</v>
      </c>
      <c r="BF784" s="105">
        <v>0.99997177299999995</v>
      </c>
      <c r="BG784" s="105">
        <v>1</v>
      </c>
      <c r="BH784" s="105">
        <v>0.85</v>
      </c>
      <c r="BI784" s="15" t="s">
        <v>1389</v>
      </c>
      <c r="BJ784" s="15">
        <v>0</v>
      </c>
    </row>
    <row r="785" spans="1:62" x14ac:dyDescent="0.25">
      <c r="A785" s="114">
        <f t="shared" si="24"/>
        <v>1</v>
      </c>
      <c r="B785" s="3">
        <v>144.75</v>
      </c>
      <c r="C785" s="3">
        <v>-36.25</v>
      </c>
      <c r="D785" s="3">
        <v>66291</v>
      </c>
      <c r="E785" s="14" t="s">
        <v>520</v>
      </c>
      <c r="F785" s="11">
        <v>784</v>
      </c>
      <c r="G785" s="13"/>
      <c r="H785" s="18"/>
      <c r="I785" s="18"/>
      <c r="J785" s="24">
        <v>-36.33</v>
      </c>
      <c r="K785" s="24">
        <v>144.94999999999999</v>
      </c>
      <c r="L785" s="18">
        <f t="shared" si="25"/>
        <v>0</v>
      </c>
      <c r="M785" s="25">
        <v>0.53500000000000003</v>
      </c>
      <c r="N785" s="22">
        <v>0.32</v>
      </c>
      <c r="O785" s="22">
        <v>0.75</v>
      </c>
      <c r="P785" s="22">
        <v>0.53500000000000003</v>
      </c>
      <c r="Q785" s="115">
        <v>8.2322019490000002</v>
      </c>
      <c r="R785" s="115">
        <v>431.48033509999999</v>
      </c>
      <c r="S785" s="115">
        <v>28.464410740000002</v>
      </c>
      <c r="T785" s="115">
        <v>0</v>
      </c>
      <c r="U785" s="115">
        <v>4.75</v>
      </c>
      <c r="V785" s="111">
        <v>0.64510244100000003</v>
      </c>
      <c r="W785" s="115">
        <v>1</v>
      </c>
      <c r="X785" s="18"/>
      <c r="Y785" s="95" t="e">
        <v>#DIV/0!</v>
      </c>
      <c r="Z785" s="163">
        <v>1.9078973660593742E-2</v>
      </c>
      <c r="AA785" s="105" t="s">
        <v>697</v>
      </c>
      <c r="AB785" s="24"/>
      <c r="AC785" s="18"/>
      <c r="AD785" s="18"/>
      <c r="AE785" s="18"/>
      <c r="AF785" s="57"/>
      <c r="AG785" s="18"/>
      <c r="AH785" s="18"/>
      <c r="AI785" s="18"/>
      <c r="AJ785" s="18"/>
      <c r="AK785" s="18"/>
      <c r="AL785" s="18"/>
      <c r="AM785" s="18"/>
      <c r="AN785" s="18"/>
      <c r="AO785" s="18"/>
      <c r="AP785" s="18"/>
      <c r="AQ785" s="18"/>
      <c r="AR785" s="18"/>
      <c r="AS785" s="18"/>
      <c r="AT785" s="18"/>
      <c r="AU785" s="18"/>
      <c r="AV785" s="18"/>
      <c r="AW785" s="18"/>
      <c r="AX785" s="18"/>
      <c r="AY785" s="18"/>
      <c r="AZ785" s="18"/>
      <c r="BA785" s="18"/>
      <c r="BB785" s="18"/>
      <c r="BC785" s="18"/>
      <c r="BD785" s="110" t="s">
        <v>1178</v>
      </c>
      <c r="BE785" s="105" t="s">
        <v>1178</v>
      </c>
      <c r="BF785" s="105">
        <v>0.99888668700000005</v>
      </c>
      <c r="BG785" s="105">
        <v>1</v>
      </c>
      <c r="BH785" s="105">
        <v>0.95499999999999996</v>
      </c>
      <c r="BI785" s="15" t="s">
        <v>1389</v>
      </c>
      <c r="BJ785" s="15">
        <v>1</v>
      </c>
    </row>
    <row r="786" spans="1:62" x14ac:dyDescent="0.25">
      <c r="A786" s="114">
        <f t="shared" si="24"/>
        <v>1</v>
      </c>
      <c r="B786" s="3">
        <v>145.25</v>
      </c>
      <c r="C786" s="3">
        <v>-36.25</v>
      </c>
      <c r="D786" s="3">
        <v>66292</v>
      </c>
      <c r="E786" s="47" t="s">
        <v>520</v>
      </c>
      <c r="F786" s="11">
        <v>785</v>
      </c>
      <c r="G786" s="48" t="s">
        <v>1042</v>
      </c>
      <c r="H786" s="49"/>
      <c r="I786" s="49"/>
      <c r="J786" s="24">
        <v>-36.44</v>
      </c>
      <c r="K786" s="24">
        <v>145.16999999999999</v>
      </c>
      <c r="L786" s="18">
        <f t="shared" si="25"/>
        <v>1</v>
      </c>
      <c r="M786" s="25">
        <v>34.375</v>
      </c>
      <c r="N786" s="22">
        <v>2.5</v>
      </c>
      <c r="O786" s="22">
        <v>59</v>
      </c>
      <c r="P786" s="11">
        <v>38</v>
      </c>
      <c r="Q786" s="115">
        <v>8.6893619930000003</v>
      </c>
      <c r="R786" s="115">
        <v>449.7075001</v>
      </c>
      <c r="S786" s="115">
        <v>31.58509149</v>
      </c>
      <c r="T786" s="115">
        <v>0</v>
      </c>
      <c r="U786" s="115">
        <v>4.75</v>
      </c>
      <c r="V786" s="111">
        <v>0.65847247799999997</v>
      </c>
      <c r="W786" s="115">
        <v>1</v>
      </c>
      <c r="X786" s="49"/>
      <c r="Y786" s="95" t="e">
        <v>#DIV/0!</v>
      </c>
      <c r="Z786" s="163">
        <v>1.9322252776948479E-2</v>
      </c>
      <c r="AA786" s="105" t="s">
        <v>697</v>
      </c>
      <c r="AB786" s="24"/>
      <c r="AC786" s="49"/>
      <c r="AD786" s="49"/>
      <c r="AE786" s="49"/>
      <c r="AF786" s="59"/>
      <c r="AG786" s="49"/>
      <c r="AH786" s="49"/>
      <c r="AI786" s="49"/>
      <c r="AJ786" s="49"/>
      <c r="AK786" s="49"/>
      <c r="AL786" s="49"/>
      <c r="AM786" s="49"/>
      <c r="AN786" s="49"/>
      <c r="AO786" s="49"/>
      <c r="AP786" s="49"/>
      <c r="AQ786" s="49"/>
      <c r="AR786" s="49"/>
      <c r="AS786" s="49"/>
      <c r="AT786" s="49"/>
      <c r="AU786" s="49"/>
      <c r="AV786" s="49"/>
      <c r="AW786" s="49"/>
      <c r="AX786" s="49"/>
      <c r="AY786" s="49"/>
      <c r="AZ786" s="49"/>
      <c r="BA786" s="49"/>
      <c r="BB786" s="49"/>
      <c r="BC786" s="49"/>
      <c r="BD786" s="110" t="s">
        <v>1178</v>
      </c>
      <c r="BE786" s="105" t="s">
        <v>1178</v>
      </c>
      <c r="BF786" s="105">
        <v>0.99997885099999995</v>
      </c>
      <c r="BG786" s="105">
        <v>1</v>
      </c>
      <c r="BH786" s="105">
        <v>0.95499999999999996</v>
      </c>
      <c r="BI786" s="15" t="s">
        <v>1389</v>
      </c>
      <c r="BJ786" s="15">
        <v>1</v>
      </c>
    </row>
    <row r="787" spans="1:62" x14ac:dyDescent="0.25">
      <c r="A787" s="114">
        <f t="shared" si="24"/>
        <v>1</v>
      </c>
      <c r="B787" s="3">
        <v>145.75</v>
      </c>
      <c r="C787" s="3">
        <v>-36.25</v>
      </c>
      <c r="D787" s="3">
        <v>66293</v>
      </c>
      <c r="E787" s="14" t="s">
        <v>520</v>
      </c>
      <c r="F787" s="11">
        <v>786</v>
      </c>
      <c r="G787" s="13" t="s">
        <v>1059</v>
      </c>
      <c r="H787" s="18"/>
      <c r="I787" s="18"/>
      <c r="J787" s="24">
        <v>-36.488900000000001</v>
      </c>
      <c r="K787" s="24">
        <v>145.642</v>
      </c>
      <c r="L787" s="18">
        <f t="shared" si="25"/>
        <v>0</v>
      </c>
      <c r="M787" s="25">
        <v>5.95</v>
      </c>
      <c r="N787" s="22">
        <v>0.1</v>
      </c>
      <c r="O787" s="22">
        <v>28</v>
      </c>
      <c r="P787" s="11">
        <v>0.19</v>
      </c>
      <c r="Q787" s="115">
        <v>12.67389558</v>
      </c>
      <c r="R787" s="115">
        <v>503.5619648</v>
      </c>
      <c r="S787" s="115">
        <v>46.492768599999998</v>
      </c>
      <c r="T787" s="115">
        <v>0</v>
      </c>
      <c r="U787" s="115">
        <v>5</v>
      </c>
      <c r="V787" s="111">
        <v>0.65520000499999997</v>
      </c>
      <c r="W787" s="115">
        <v>1</v>
      </c>
      <c r="X787" s="18"/>
      <c r="Y787" s="95" t="e">
        <v>#DIV/0!</v>
      </c>
      <c r="Z787" s="163">
        <v>2.516849260010182E-2</v>
      </c>
      <c r="AA787" s="105" t="s">
        <v>697</v>
      </c>
      <c r="AB787" s="24"/>
      <c r="AC787" s="18"/>
      <c r="AD787" s="18"/>
      <c r="AE787" s="18"/>
      <c r="AF787" s="57"/>
      <c r="AG787" s="18"/>
      <c r="AH787" s="18"/>
      <c r="AI787" s="18"/>
      <c r="AJ787" s="18"/>
      <c r="AK787" s="18"/>
      <c r="AL787" s="18"/>
      <c r="AM787" s="18"/>
      <c r="AN787" s="18"/>
      <c r="AO787" s="18"/>
      <c r="AP787" s="18"/>
      <c r="AQ787" s="18"/>
      <c r="AR787" s="18"/>
      <c r="AS787" s="18"/>
      <c r="AT787" s="18"/>
      <c r="AU787" s="18"/>
      <c r="AV787" s="18"/>
      <c r="AW787" s="18"/>
      <c r="AX787" s="18"/>
      <c r="AY787" s="18"/>
      <c r="AZ787" s="18"/>
      <c r="BA787" s="18"/>
      <c r="BB787" s="18"/>
      <c r="BC787" s="18"/>
      <c r="BD787" s="110" t="s">
        <v>1178</v>
      </c>
      <c r="BE787" s="105" t="s">
        <v>1178</v>
      </c>
      <c r="BF787" s="105">
        <v>0.99999962600000003</v>
      </c>
      <c r="BG787" s="105">
        <v>1</v>
      </c>
      <c r="BH787" s="105">
        <v>0.96</v>
      </c>
      <c r="BI787" s="15" t="s">
        <v>1389</v>
      </c>
      <c r="BJ787" s="15">
        <v>1</v>
      </c>
    </row>
    <row r="788" spans="1:62" x14ac:dyDescent="0.25">
      <c r="A788" s="114">
        <f t="shared" si="24"/>
        <v>1</v>
      </c>
      <c r="B788" s="3">
        <v>146.25</v>
      </c>
      <c r="C788" s="3">
        <v>-36.25</v>
      </c>
      <c r="D788" s="3">
        <v>66294</v>
      </c>
      <c r="E788" s="14" t="s">
        <v>520</v>
      </c>
      <c r="F788" s="11">
        <v>787</v>
      </c>
      <c r="G788" s="13" t="s">
        <v>1089</v>
      </c>
      <c r="H788" s="18"/>
      <c r="I788" s="18"/>
      <c r="J788" s="24">
        <v>-36.234900000000003</v>
      </c>
      <c r="K788" s="24">
        <v>146.44300000000001</v>
      </c>
      <c r="L788" s="18">
        <f t="shared" si="25"/>
        <v>0</v>
      </c>
      <c r="M788" s="25">
        <v>26.48</v>
      </c>
      <c r="N788" s="22">
        <v>0.2</v>
      </c>
      <c r="O788" s="22">
        <v>117</v>
      </c>
      <c r="P788" s="11">
        <v>21.5</v>
      </c>
      <c r="Q788" s="115">
        <v>22.735795070000002</v>
      </c>
      <c r="R788" s="115">
        <v>595.72886240000003</v>
      </c>
      <c r="S788" s="115">
        <v>82.424370929999995</v>
      </c>
      <c r="T788" s="115">
        <v>0</v>
      </c>
      <c r="U788" s="115">
        <v>5.25</v>
      </c>
      <c r="V788" s="111">
        <v>0.63496995000000001</v>
      </c>
      <c r="W788" s="115">
        <v>1</v>
      </c>
      <c r="X788" s="18"/>
      <c r="Y788" s="95" t="e">
        <v>#DIV/0!</v>
      </c>
      <c r="Z788" s="163">
        <v>3.8164669379272112E-2</v>
      </c>
      <c r="AA788" s="105" t="s">
        <v>697</v>
      </c>
      <c r="AB788" s="24"/>
      <c r="AC788" s="18"/>
      <c r="AD788" s="18"/>
      <c r="AE788" s="18"/>
      <c r="AF788" s="57"/>
      <c r="AG788" s="18"/>
      <c r="AH788" s="18"/>
      <c r="AI788" s="18"/>
      <c r="AJ788" s="18"/>
      <c r="AK788" s="18"/>
      <c r="AL788" s="18"/>
      <c r="AM788" s="18"/>
      <c r="AN788" s="18"/>
      <c r="AO788" s="18"/>
      <c r="AP788" s="18"/>
      <c r="AQ788" s="18"/>
      <c r="AR788" s="18"/>
      <c r="AS788" s="18"/>
      <c r="AT788" s="18"/>
      <c r="AU788" s="18"/>
      <c r="AV788" s="18"/>
      <c r="AW788" s="18"/>
      <c r="AX788" s="18"/>
      <c r="AY788" s="18"/>
      <c r="AZ788" s="18"/>
      <c r="BA788" s="18"/>
      <c r="BB788" s="18"/>
      <c r="BC788" s="18"/>
      <c r="BD788" s="110" t="s">
        <v>1178</v>
      </c>
      <c r="BE788" s="105" t="s">
        <v>1178</v>
      </c>
      <c r="BF788" s="105">
        <v>0.990328176</v>
      </c>
      <c r="BG788" s="105">
        <v>1</v>
      </c>
      <c r="BH788" s="105">
        <v>0.96499999999999997</v>
      </c>
      <c r="BI788" s="15" t="s">
        <v>1389</v>
      </c>
      <c r="BJ788" s="15">
        <v>1</v>
      </c>
    </row>
    <row r="789" spans="1:62" x14ac:dyDescent="0.25">
      <c r="A789" s="114">
        <f t="shared" si="24"/>
        <v>1</v>
      </c>
      <c r="B789" s="3">
        <v>146.75</v>
      </c>
      <c r="C789" s="3">
        <v>-36.25</v>
      </c>
      <c r="D789" s="3">
        <v>66295</v>
      </c>
      <c r="E789" s="20" t="s">
        <v>522</v>
      </c>
      <c r="F789" s="11">
        <v>788</v>
      </c>
      <c r="G789" s="13" t="s">
        <v>1051</v>
      </c>
      <c r="H789" s="18"/>
      <c r="I789" s="18"/>
      <c r="J789" s="18">
        <v>-36.1</v>
      </c>
      <c r="K789" s="18">
        <v>146.6</v>
      </c>
      <c r="L789" s="18">
        <f t="shared" si="25"/>
        <v>0</v>
      </c>
      <c r="M789" s="18">
        <v>40.299999999999997</v>
      </c>
      <c r="N789" s="18">
        <v>1.6</v>
      </c>
      <c r="O789" s="18">
        <v>142</v>
      </c>
      <c r="P789" s="11">
        <v>26</v>
      </c>
      <c r="Q789" s="115">
        <v>110.96889</v>
      </c>
      <c r="R789" s="115">
        <v>779.8448545</v>
      </c>
      <c r="S789" s="115">
        <v>257.104671</v>
      </c>
      <c r="T789" s="115">
        <v>0</v>
      </c>
      <c r="U789" s="115">
        <v>5</v>
      </c>
      <c r="V789" s="111">
        <v>0.51407998799999999</v>
      </c>
      <c r="W789" s="115">
        <v>0</v>
      </c>
      <c r="X789" s="18">
        <v>693</v>
      </c>
      <c r="Y789" s="95">
        <v>5.8152958152958151E-2</v>
      </c>
      <c r="Z789" s="163">
        <v>0.14229611106763077</v>
      </c>
      <c r="AA789" s="105" t="s">
        <v>633</v>
      </c>
      <c r="AB789" s="18"/>
      <c r="AC789" s="18"/>
      <c r="AD789" s="18"/>
      <c r="AE789" s="18"/>
      <c r="AF789" s="54" t="s">
        <v>114</v>
      </c>
      <c r="AG789" s="18" t="s">
        <v>846</v>
      </c>
      <c r="AH789" s="18"/>
      <c r="AI789" s="18">
        <v>0.99039699999999298</v>
      </c>
      <c r="AJ789" s="18">
        <v>21.037799835205099</v>
      </c>
      <c r="AK789" s="18">
        <v>598.800048828125</v>
      </c>
      <c r="AL789" s="18"/>
      <c r="AM789" s="18"/>
      <c r="AN789" s="18"/>
      <c r="AO789" s="18"/>
      <c r="AP789" s="18"/>
      <c r="AQ789" s="18"/>
      <c r="AR789" s="18">
        <v>108</v>
      </c>
      <c r="AS789" s="18">
        <v>15.6435012594459</v>
      </c>
      <c r="AT789" s="18">
        <v>1056</v>
      </c>
      <c r="AU789" s="18">
        <v>0.65625</v>
      </c>
      <c r="AV789" s="18">
        <v>1.5674239397048999</v>
      </c>
      <c r="AW789" s="18">
        <v>29.634395599365199</v>
      </c>
      <c r="AX789" s="18"/>
      <c r="AY789" s="18"/>
      <c r="AZ789" s="18" t="s">
        <v>436</v>
      </c>
      <c r="BA789" s="18" t="s">
        <v>442</v>
      </c>
      <c r="BB789" s="18"/>
      <c r="BC789" s="18"/>
      <c r="BD789" s="110" t="s">
        <v>1178</v>
      </c>
      <c r="BE789" s="105" t="s">
        <v>1178</v>
      </c>
      <c r="BF789" s="105">
        <v>1</v>
      </c>
      <c r="BG789" s="105">
        <v>1</v>
      </c>
      <c r="BH789" s="105">
        <v>0.96</v>
      </c>
      <c r="BI789" s="15" t="s">
        <v>1389</v>
      </c>
      <c r="BJ789" s="15">
        <v>0</v>
      </c>
    </row>
    <row r="790" spans="1:62" x14ac:dyDescent="0.25">
      <c r="A790" s="114">
        <f t="shared" si="24"/>
        <v>1</v>
      </c>
      <c r="B790" s="3">
        <v>-59.75</v>
      </c>
      <c r="C790" s="3">
        <v>-36.75</v>
      </c>
      <c r="D790" s="3">
        <v>66333</v>
      </c>
      <c r="E790" s="14" t="s">
        <v>520</v>
      </c>
      <c r="F790" s="11">
        <v>789</v>
      </c>
      <c r="G790" s="13" t="s">
        <v>1355</v>
      </c>
      <c r="H790" s="13" t="s">
        <v>1018</v>
      </c>
      <c r="I790" s="18"/>
      <c r="J790" s="24">
        <v>-36.776499999999999</v>
      </c>
      <c r="K790" s="24">
        <v>-59.863500000000002</v>
      </c>
      <c r="L790" s="18">
        <f t="shared" si="25"/>
        <v>0</v>
      </c>
      <c r="M790" s="18">
        <v>18</v>
      </c>
      <c r="N790" s="22"/>
      <c r="O790" s="22"/>
      <c r="P790" s="11">
        <v>18</v>
      </c>
      <c r="Q790" s="115">
        <v>83.490291659999997</v>
      </c>
      <c r="R790" s="115">
        <v>1007.834605</v>
      </c>
      <c r="S790" s="115">
        <v>218.04182589999999</v>
      </c>
      <c r="T790" s="115">
        <v>0</v>
      </c>
      <c r="U790" s="115">
        <v>3.3</v>
      </c>
      <c r="V790" s="111">
        <v>0.77599990399999996</v>
      </c>
      <c r="W790" s="115">
        <v>0</v>
      </c>
      <c r="X790" s="18"/>
      <c r="Y790" s="95" t="e">
        <v>#DIV/0!</v>
      </c>
      <c r="Z790" s="163">
        <v>8.2841263085935452E-2</v>
      </c>
      <c r="AA790" s="105" t="s">
        <v>668</v>
      </c>
      <c r="AB790" s="24"/>
      <c r="AC790" s="18"/>
      <c r="AD790" s="18"/>
      <c r="AE790" s="18"/>
      <c r="AF790" s="57"/>
      <c r="AG790" s="18"/>
      <c r="AH790" s="18"/>
      <c r="AI790" s="18"/>
      <c r="AJ790" s="18"/>
      <c r="AK790" s="18"/>
      <c r="AL790" s="18"/>
      <c r="AM790" s="18"/>
      <c r="AN790" s="18"/>
      <c r="AO790" s="18"/>
      <c r="AP790" s="18"/>
      <c r="AQ790" s="18"/>
      <c r="AR790" s="18"/>
      <c r="AS790" s="18"/>
      <c r="AT790" s="18"/>
      <c r="AU790" s="18"/>
      <c r="AV790" s="18"/>
      <c r="AW790" s="18"/>
      <c r="AX790" s="18"/>
      <c r="AY790" s="18"/>
      <c r="AZ790" s="18"/>
      <c r="BA790" s="18"/>
      <c r="BB790" s="18"/>
      <c r="BC790" s="18"/>
      <c r="BD790" s="110" t="s">
        <v>1018</v>
      </c>
      <c r="BE790" s="105" t="s">
        <v>1199</v>
      </c>
      <c r="BF790" s="105">
        <v>1</v>
      </c>
      <c r="BG790" s="105">
        <v>1</v>
      </c>
      <c r="BH790" s="105">
        <v>0.8</v>
      </c>
      <c r="BI790" s="15" t="s">
        <v>1389</v>
      </c>
      <c r="BJ790" s="15">
        <v>0</v>
      </c>
    </row>
    <row r="791" spans="1:62" x14ac:dyDescent="0.25">
      <c r="A791" s="114">
        <f t="shared" si="24"/>
        <v>1</v>
      </c>
      <c r="B791" s="3">
        <v>140.25</v>
      </c>
      <c r="C791" s="3">
        <v>-36.75</v>
      </c>
      <c r="D791" s="3">
        <v>66341</v>
      </c>
      <c r="E791" s="68" t="s">
        <v>523</v>
      </c>
      <c r="F791" s="11">
        <v>790</v>
      </c>
      <c r="G791" s="69" t="s">
        <v>1554</v>
      </c>
      <c r="H791" s="72" t="s">
        <v>1178</v>
      </c>
      <c r="I791" s="70" t="s">
        <v>1578</v>
      </c>
      <c r="J791" s="70">
        <v>-36.58</v>
      </c>
      <c r="K791" s="70">
        <v>140.44999999999999</v>
      </c>
      <c r="L791" s="18">
        <f t="shared" si="25"/>
        <v>0</v>
      </c>
      <c r="M791" s="70">
        <v>60</v>
      </c>
      <c r="N791" s="70">
        <v>20</v>
      </c>
      <c r="O791" s="70">
        <v>100</v>
      </c>
      <c r="P791" s="88">
        <v>60</v>
      </c>
      <c r="Q791" s="117">
        <v>20.764121509999999</v>
      </c>
      <c r="R791" s="117">
        <v>571.7056589</v>
      </c>
      <c r="S791" s="117">
        <v>60.255895600000002</v>
      </c>
      <c r="T791" s="117">
        <v>0.46280467600000003</v>
      </c>
      <c r="U791" s="117">
        <v>6</v>
      </c>
      <c r="V791" s="118">
        <v>0.97020000200000001</v>
      </c>
      <c r="W791" s="117">
        <v>1</v>
      </c>
      <c r="X791" s="70">
        <v>545</v>
      </c>
      <c r="Y791" s="178">
        <v>0.11009174311926606</v>
      </c>
      <c r="Z791" s="179">
        <v>3.631960116174867E-2</v>
      </c>
      <c r="AA791" s="105" t="s">
        <v>732</v>
      </c>
      <c r="AB791" s="70"/>
      <c r="AC791" s="70">
        <v>3000</v>
      </c>
      <c r="AD791" s="70"/>
      <c r="AE791" s="70" t="s">
        <v>1186</v>
      </c>
      <c r="AF791" s="71" t="s">
        <v>1188</v>
      </c>
      <c r="AG791" s="70"/>
      <c r="AH791" s="70" t="s">
        <v>1183</v>
      </c>
      <c r="AI791" s="70"/>
      <c r="AJ791" s="70"/>
      <c r="AK791" s="70"/>
      <c r="AL791" s="70"/>
      <c r="AM791" s="70"/>
      <c r="AN791" s="70"/>
      <c r="AO791" s="70"/>
      <c r="AP791" s="70">
        <v>490</v>
      </c>
      <c r="AQ791" s="70">
        <v>600</v>
      </c>
      <c r="AR791" s="70"/>
      <c r="AS791" s="70"/>
      <c r="AT791" s="70"/>
      <c r="AU791" s="70"/>
      <c r="AV791" s="70"/>
      <c r="AW791" s="70"/>
      <c r="AX791" s="70"/>
      <c r="AY791" s="70"/>
      <c r="AZ791" s="70"/>
      <c r="BA791" s="70"/>
      <c r="BB791" s="70"/>
      <c r="BC791" s="70"/>
      <c r="BD791" s="110" t="s">
        <v>1178</v>
      </c>
      <c r="BE791" s="105" t="s">
        <v>1178</v>
      </c>
      <c r="BF791" s="105">
        <v>1</v>
      </c>
      <c r="BG791" s="105">
        <v>1</v>
      </c>
      <c r="BH791" s="105">
        <v>0.98</v>
      </c>
      <c r="BI791" s="15" t="s">
        <v>1390</v>
      </c>
      <c r="BJ791" s="15">
        <v>1</v>
      </c>
    </row>
    <row r="792" spans="1:62" ht="15.6" x14ac:dyDescent="0.35">
      <c r="A792" s="114">
        <f t="shared" si="24"/>
        <v>1</v>
      </c>
      <c r="B792" s="3">
        <v>140.75</v>
      </c>
      <c r="C792" s="3">
        <v>-36.75</v>
      </c>
      <c r="D792" s="3">
        <v>66342</v>
      </c>
      <c r="E792" s="20" t="s">
        <v>522</v>
      </c>
      <c r="F792" s="11">
        <v>791</v>
      </c>
      <c r="G792" s="13" t="s">
        <v>1472</v>
      </c>
      <c r="H792" s="105" t="s">
        <v>1178</v>
      </c>
      <c r="I792" s="105" t="s">
        <v>1422</v>
      </c>
      <c r="J792" s="18">
        <v>-36.9</v>
      </c>
      <c r="K792" s="18">
        <v>140.80000000000001</v>
      </c>
      <c r="L792" s="18">
        <f t="shared" si="25"/>
        <v>0</v>
      </c>
      <c r="M792" s="18">
        <v>13.4</v>
      </c>
      <c r="N792" s="18">
        <v>0</v>
      </c>
      <c r="O792" s="18">
        <v>60</v>
      </c>
      <c r="P792" s="11">
        <v>7.85</v>
      </c>
      <c r="Q792" s="115">
        <v>12.869596850000001</v>
      </c>
      <c r="R792" s="115">
        <v>534.057593</v>
      </c>
      <c r="S792" s="115">
        <v>43.316663069999997</v>
      </c>
      <c r="T792" s="115">
        <v>3.5139047E-2</v>
      </c>
      <c r="U792" s="115">
        <v>5.5</v>
      </c>
      <c r="V792" s="111">
        <v>0.95544999799999997</v>
      </c>
      <c r="W792" s="115">
        <v>1</v>
      </c>
      <c r="X792" s="18">
        <v>580</v>
      </c>
      <c r="Y792" s="95">
        <v>2.3103448275862068E-2</v>
      </c>
      <c r="Z792" s="163">
        <v>2.4097769634858688E-2</v>
      </c>
      <c r="AA792" s="105" t="s">
        <v>1470</v>
      </c>
      <c r="AB792" s="18"/>
      <c r="AC792" s="18"/>
      <c r="AD792" s="18"/>
      <c r="AE792" s="18" t="s">
        <v>1471</v>
      </c>
      <c r="AF792" s="54" t="s">
        <v>422</v>
      </c>
      <c r="AG792" s="18"/>
      <c r="AH792" s="18"/>
      <c r="AI792" s="18">
        <v>9.3388000000000707E-2</v>
      </c>
      <c r="AJ792" s="18">
        <v>31.781200408935501</v>
      </c>
      <c r="AK792" s="18">
        <v>478.91998291015602</v>
      </c>
      <c r="AL792" s="18"/>
      <c r="AM792" s="18"/>
      <c r="AN792" s="18"/>
      <c r="AO792" s="18"/>
      <c r="AP792" s="18"/>
      <c r="AQ792" s="18"/>
      <c r="AR792" s="18">
        <v>133</v>
      </c>
      <c r="AS792" s="18">
        <v>14.878042821158701</v>
      </c>
      <c r="AT792" s="18">
        <v>1207</v>
      </c>
      <c r="AU792" s="18">
        <v>0.48053024026511998</v>
      </c>
      <c r="AV792" s="18">
        <v>1.5416940450668299</v>
      </c>
      <c r="AW792" s="18">
        <v>27.715309143066399</v>
      </c>
      <c r="AX792" s="18"/>
      <c r="AY792" s="18"/>
      <c r="AZ792" s="18" t="s">
        <v>436</v>
      </c>
      <c r="BA792" s="18" t="s">
        <v>442</v>
      </c>
      <c r="BB792" s="18"/>
      <c r="BC792" s="18"/>
      <c r="BD792" s="110" t="s">
        <v>1178</v>
      </c>
      <c r="BE792" s="105" t="s">
        <v>1178</v>
      </c>
      <c r="BF792" s="105">
        <v>1</v>
      </c>
      <c r="BG792" s="105">
        <v>1</v>
      </c>
      <c r="BH792" s="105">
        <v>0.97</v>
      </c>
      <c r="BI792" s="15" t="s">
        <v>1389</v>
      </c>
      <c r="BJ792" s="15">
        <v>1</v>
      </c>
    </row>
    <row r="793" spans="1:62" x14ac:dyDescent="0.25">
      <c r="A793" s="114">
        <f t="shared" si="24"/>
        <v>1</v>
      </c>
      <c r="B793" s="3">
        <v>141.25</v>
      </c>
      <c r="C793" s="3">
        <v>-36.75</v>
      </c>
      <c r="D793" s="3">
        <v>66343</v>
      </c>
      <c r="E793" s="73" t="s">
        <v>522</v>
      </c>
      <c r="F793" s="11">
        <v>792</v>
      </c>
      <c r="G793" s="69" t="s">
        <v>1581</v>
      </c>
      <c r="H793" s="72" t="s">
        <v>1178</v>
      </c>
      <c r="I793" s="70" t="s">
        <v>1187</v>
      </c>
      <c r="J793" s="70">
        <v>-36.6</v>
      </c>
      <c r="K793" s="70">
        <v>141.30000000000001</v>
      </c>
      <c r="L793" s="18">
        <f t="shared" si="25"/>
        <v>0</v>
      </c>
      <c r="M793" s="70">
        <v>2.5099999999999998</v>
      </c>
      <c r="N793" s="70">
        <v>0.3</v>
      </c>
      <c r="O793" s="70">
        <v>8.5</v>
      </c>
      <c r="P793" s="88">
        <v>1</v>
      </c>
      <c r="Q793" s="117">
        <v>12.9678665</v>
      </c>
      <c r="R793" s="117">
        <v>511.19306799999998</v>
      </c>
      <c r="S793" s="117">
        <v>38.810841410000002</v>
      </c>
      <c r="T793" s="117">
        <v>0</v>
      </c>
      <c r="U793" s="117">
        <v>5.5</v>
      </c>
      <c r="V793" s="118">
        <v>0.95544999799999997</v>
      </c>
      <c r="W793" s="117">
        <v>1</v>
      </c>
      <c r="X793" s="70">
        <v>450</v>
      </c>
      <c r="Y793" s="178">
        <v>5.577777777777777E-3</v>
      </c>
      <c r="Z793" s="179">
        <v>2.5367844973036961E-2</v>
      </c>
      <c r="AA793" s="105" t="s">
        <v>1580</v>
      </c>
      <c r="AB793" s="70"/>
      <c r="AC793" s="70"/>
      <c r="AD793" s="70"/>
      <c r="AE793" s="70" t="s">
        <v>1184</v>
      </c>
      <c r="AF793" s="71" t="s">
        <v>1188</v>
      </c>
      <c r="AG793" s="70"/>
      <c r="AH793" s="70" t="s">
        <v>1183</v>
      </c>
      <c r="AI793" s="70">
        <v>8.9585000000001205E-2</v>
      </c>
      <c r="AJ793" s="70">
        <v>18.019199371337901</v>
      </c>
      <c r="AK793" s="70">
        <v>457.38000488281301</v>
      </c>
      <c r="AL793" s="70"/>
      <c r="AM793" s="70"/>
      <c r="AN793" s="70"/>
      <c r="AO793" s="70"/>
      <c r="AP793" s="70"/>
      <c r="AQ793" s="70"/>
      <c r="AR793" s="70">
        <v>117</v>
      </c>
      <c r="AS793" s="70">
        <v>15.119624685138501</v>
      </c>
      <c r="AT793" s="70">
        <v>1216</v>
      </c>
      <c r="AU793" s="70">
        <v>0.37006578947368401</v>
      </c>
      <c r="AV793" s="70">
        <v>1.6074360609054601</v>
      </c>
      <c r="AW793" s="70">
        <v>28.4334926605225</v>
      </c>
      <c r="AX793" s="70"/>
      <c r="AY793" s="70"/>
      <c r="AZ793" s="70" t="s">
        <v>447</v>
      </c>
      <c r="BA793" s="70" t="s">
        <v>443</v>
      </c>
      <c r="BB793" s="70"/>
      <c r="BC793" s="70"/>
      <c r="BD793" s="110" t="s">
        <v>1178</v>
      </c>
      <c r="BE793" s="105" t="s">
        <v>1178</v>
      </c>
      <c r="BF793" s="105">
        <v>0.99897714100000001</v>
      </c>
      <c r="BG793" s="105">
        <v>1</v>
      </c>
      <c r="BH793" s="105">
        <v>0.97</v>
      </c>
      <c r="BI793" s="15" t="s">
        <v>1389</v>
      </c>
      <c r="BJ793" s="15">
        <v>1</v>
      </c>
    </row>
    <row r="794" spans="1:62" x14ac:dyDescent="0.25">
      <c r="A794" s="114">
        <f t="shared" si="24"/>
        <v>1</v>
      </c>
      <c r="B794" s="3">
        <v>143.75</v>
      </c>
      <c r="C794" s="3">
        <v>-36.75</v>
      </c>
      <c r="D794" s="3">
        <v>66348</v>
      </c>
      <c r="E794" s="193" t="s">
        <v>522</v>
      </c>
      <c r="F794" s="11">
        <v>793</v>
      </c>
      <c r="G794" s="44"/>
      <c r="H794" s="45"/>
      <c r="I794" s="45"/>
      <c r="J794" s="45">
        <v>-36.6</v>
      </c>
      <c r="K794" s="45">
        <v>143.9</v>
      </c>
      <c r="L794" s="18">
        <f t="shared" si="25"/>
        <v>0</v>
      </c>
      <c r="M794" s="194">
        <v>29.41</v>
      </c>
      <c r="N794" s="77">
        <v>0.02</v>
      </c>
      <c r="O794" s="77">
        <v>58.8</v>
      </c>
      <c r="P794" s="77">
        <v>29.409999999999997</v>
      </c>
      <c r="Q794" s="165">
        <v>14.305276149999999</v>
      </c>
      <c r="R794" s="165">
        <v>499.0958205</v>
      </c>
      <c r="S794" s="165">
        <v>55.069625739999999</v>
      </c>
      <c r="T794" s="165">
        <v>0</v>
      </c>
      <c r="U794" s="165">
        <v>5</v>
      </c>
      <c r="V794" s="166">
        <v>0.62159997199999995</v>
      </c>
      <c r="W794" s="165">
        <v>1</v>
      </c>
      <c r="X794" s="45">
        <v>425</v>
      </c>
      <c r="Y794" s="90">
        <v>6.9199999999999998E-2</v>
      </c>
      <c r="Z794" s="116">
        <v>2.8662384185305874E-2</v>
      </c>
      <c r="AA794" s="105" t="s">
        <v>664</v>
      </c>
      <c r="AB794" s="45"/>
      <c r="AC794" s="45"/>
      <c r="AD794" s="45"/>
      <c r="AE794" s="45"/>
      <c r="AF794" s="103" t="s">
        <v>114</v>
      </c>
      <c r="AG794" s="45"/>
      <c r="AH794" s="45"/>
      <c r="AI794" s="45">
        <v>0.35254099999999999</v>
      </c>
      <c r="AJ794" s="45">
        <v>13.3394002914429</v>
      </c>
      <c r="AK794" s="45">
        <v>683.280029296875</v>
      </c>
      <c r="AL794" s="45"/>
      <c r="AM794" s="45"/>
      <c r="AN794" s="45"/>
      <c r="AO794" s="45"/>
      <c r="AP794" s="45"/>
      <c r="AQ794" s="45"/>
      <c r="AR794" s="45">
        <v>96</v>
      </c>
      <c r="AS794" s="45">
        <v>15.377292191435799</v>
      </c>
      <c r="AT794" s="45">
        <v>1241</v>
      </c>
      <c r="AU794" s="45">
        <v>0.34246575342465801</v>
      </c>
      <c r="AV794" s="45">
        <v>1.61667203903198</v>
      </c>
      <c r="AW794" s="45">
        <v>31.601100921630898</v>
      </c>
      <c r="AX794" s="45"/>
      <c r="AY794" s="45"/>
      <c r="AZ794" s="45" t="s">
        <v>451</v>
      </c>
      <c r="BA794" s="45" t="s">
        <v>442</v>
      </c>
      <c r="BB794" s="45"/>
      <c r="BC794" s="45"/>
      <c r="BD794" s="164" t="s">
        <v>1178</v>
      </c>
      <c r="BE794" s="130" t="s">
        <v>1178</v>
      </c>
      <c r="BF794" s="130">
        <v>0.999922957</v>
      </c>
      <c r="BG794" s="130">
        <v>1</v>
      </c>
      <c r="BH794" s="130">
        <v>0.96</v>
      </c>
      <c r="BI794" s="15" t="s">
        <v>1389</v>
      </c>
      <c r="BJ794" s="15">
        <v>1</v>
      </c>
    </row>
    <row r="795" spans="1:62" x14ac:dyDescent="0.25">
      <c r="A795" s="114">
        <f t="shared" si="24"/>
        <v>1</v>
      </c>
      <c r="B795" s="3">
        <v>145.25</v>
      </c>
      <c r="C795" s="3">
        <v>-36.75</v>
      </c>
      <c r="D795" s="3">
        <v>66351</v>
      </c>
      <c r="E795" s="14" t="s">
        <v>520</v>
      </c>
      <c r="F795" s="11">
        <v>794</v>
      </c>
      <c r="G795" s="13"/>
      <c r="H795" s="18"/>
      <c r="I795" s="18"/>
      <c r="J795" s="24">
        <v>-36.549999999999997</v>
      </c>
      <c r="K795" s="24">
        <v>145.34</v>
      </c>
      <c r="L795" s="18">
        <f t="shared" si="25"/>
        <v>0</v>
      </c>
      <c r="M795" s="18">
        <v>8</v>
      </c>
      <c r="N795" s="22"/>
      <c r="O795" s="22"/>
      <c r="P795" s="11">
        <v>8</v>
      </c>
      <c r="Q795" s="115">
        <v>20.472283210000001</v>
      </c>
      <c r="R795" s="115">
        <v>581.90033949999997</v>
      </c>
      <c r="S795" s="115">
        <v>80.819054100000002</v>
      </c>
      <c r="T795" s="115">
        <v>0</v>
      </c>
      <c r="U795" s="115">
        <v>5</v>
      </c>
      <c r="V795" s="111">
        <v>0.63839995900000002</v>
      </c>
      <c r="W795" s="115">
        <v>1</v>
      </c>
      <c r="X795" s="18"/>
      <c r="Y795" s="95" t="e">
        <v>#DIV/0!</v>
      </c>
      <c r="Z795" s="163">
        <v>3.5181768798958631E-2</v>
      </c>
      <c r="AA795" s="105" t="s">
        <v>697</v>
      </c>
      <c r="AB795" s="24"/>
      <c r="AC795" s="18"/>
      <c r="AD795" s="18"/>
      <c r="AE795" s="18"/>
      <c r="AF795" s="57"/>
      <c r="AG795" s="18"/>
      <c r="AH795" s="18"/>
      <c r="AI795" s="18"/>
      <c r="AJ795" s="18"/>
      <c r="AK795" s="18"/>
      <c r="AL795" s="18"/>
      <c r="AM795" s="18"/>
      <c r="AN795" s="18"/>
      <c r="AO795" s="18"/>
      <c r="AP795" s="18"/>
      <c r="AQ795" s="18"/>
      <c r="AR795" s="18"/>
      <c r="AS795" s="18"/>
      <c r="AT795" s="18"/>
      <c r="AU795" s="18"/>
      <c r="AV795" s="18"/>
      <c r="AW795" s="18"/>
      <c r="AX795" s="18"/>
      <c r="AY795" s="18"/>
      <c r="AZ795" s="18"/>
      <c r="BA795" s="18"/>
      <c r="BB795" s="18"/>
      <c r="BC795" s="18"/>
      <c r="BD795" s="110" t="s">
        <v>1178</v>
      </c>
      <c r="BE795" s="105" t="s">
        <v>1178</v>
      </c>
      <c r="BF795" s="105">
        <v>0.996172481</v>
      </c>
      <c r="BG795" s="105">
        <v>1</v>
      </c>
      <c r="BH795" s="105">
        <v>0.96</v>
      </c>
      <c r="BI795" s="15" t="s">
        <v>1389</v>
      </c>
      <c r="BJ795" s="15">
        <v>1</v>
      </c>
    </row>
    <row r="796" spans="1:62" x14ac:dyDescent="0.25">
      <c r="A796" s="114">
        <f t="shared" si="24"/>
        <v>1</v>
      </c>
      <c r="B796" s="3">
        <v>145.75</v>
      </c>
      <c r="C796" s="3">
        <v>-36.75</v>
      </c>
      <c r="D796" s="3">
        <v>66352</v>
      </c>
      <c r="E796" s="14" t="s">
        <v>520</v>
      </c>
      <c r="F796" s="11">
        <v>795</v>
      </c>
      <c r="G796" s="13" t="s">
        <v>1487</v>
      </c>
      <c r="H796" s="18"/>
      <c r="I796" s="18"/>
      <c r="J796" s="24">
        <v>-36.693600000000004</v>
      </c>
      <c r="K796" s="24">
        <v>145.91499999999999</v>
      </c>
      <c r="L796" s="18">
        <f t="shared" si="25"/>
        <v>0</v>
      </c>
      <c r="M796" s="25">
        <v>100.6</v>
      </c>
      <c r="N796" s="22">
        <v>0.12</v>
      </c>
      <c r="O796" s="22">
        <v>801.71299999999997</v>
      </c>
      <c r="P796" s="11">
        <v>26</v>
      </c>
      <c r="Q796" s="115">
        <v>107.0195435</v>
      </c>
      <c r="R796" s="115">
        <v>724.49857169999996</v>
      </c>
      <c r="S796" s="115">
        <v>238.39329699999999</v>
      </c>
      <c r="T796" s="115">
        <v>0</v>
      </c>
      <c r="U796" s="115">
        <v>5</v>
      </c>
      <c r="V796" s="111">
        <v>0.53424000699999996</v>
      </c>
      <c r="W796" s="115">
        <v>0</v>
      </c>
      <c r="X796" s="18"/>
      <c r="Y796" s="95" t="e">
        <v>#DIV/0!</v>
      </c>
      <c r="Z796" s="163">
        <v>0.14771532710895918</v>
      </c>
      <c r="AA796" s="105" t="s">
        <v>697</v>
      </c>
      <c r="AB796" s="24"/>
      <c r="AC796" s="18"/>
      <c r="AD796" s="18"/>
      <c r="AE796" s="18"/>
      <c r="AF796" s="57"/>
      <c r="AG796" s="18"/>
      <c r="AH796" s="18"/>
      <c r="AI796" s="18"/>
      <c r="AJ796" s="18"/>
      <c r="AK796" s="18"/>
      <c r="AL796" s="18"/>
      <c r="AM796" s="18"/>
      <c r="AN796" s="18"/>
      <c r="AO796" s="18"/>
      <c r="AP796" s="18"/>
      <c r="AQ796" s="18"/>
      <c r="AR796" s="18"/>
      <c r="AS796" s="18"/>
      <c r="AT796" s="18"/>
      <c r="AU796" s="18"/>
      <c r="AV796" s="18"/>
      <c r="AW796" s="18"/>
      <c r="AX796" s="18"/>
      <c r="AY796" s="18"/>
      <c r="AZ796" s="18"/>
      <c r="BA796" s="18"/>
      <c r="BB796" s="18"/>
      <c r="BC796" s="18"/>
      <c r="BD796" s="110" t="s">
        <v>1178</v>
      </c>
      <c r="BE796" s="105" t="s">
        <v>1178</v>
      </c>
      <c r="BF796" s="105">
        <v>0.99968016500000001</v>
      </c>
      <c r="BG796" s="105">
        <v>1</v>
      </c>
      <c r="BH796" s="105">
        <v>0.96</v>
      </c>
      <c r="BI796" s="15" t="s">
        <v>1389</v>
      </c>
      <c r="BJ796" s="15">
        <v>0</v>
      </c>
    </row>
    <row r="797" spans="1:62" x14ac:dyDescent="0.25">
      <c r="A797" s="114">
        <f t="shared" si="24"/>
        <v>1</v>
      </c>
      <c r="B797" s="3">
        <v>-59.75</v>
      </c>
      <c r="C797" s="3">
        <v>-37.25</v>
      </c>
      <c r="D797" s="3">
        <v>66394</v>
      </c>
      <c r="E797" s="47" t="s">
        <v>520</v>
      </c>
      <c r="F797" s="11">
        <v>796</v>
      </c>
      <c r="G797" s="48" t="s">
        <v>1354</v>
      </c>
      <c r="H797" s="48" t="s">
        <v>1018</v>
      </c>
      <c r="I797" s="49"/>
      <c r="J797" s="24">
        <v>-37.312899999999999</v>
      </c>
      <c r="K797" s="24">
        <v>-59.984999999999999</v>
      </c>
      <c r="L797" s="18">
        <f t="shared" si="25"/>
        <v>0</v>
      </c>
      <c r="M797" s="49">
        <v>53</v>
      </c>
      <c r="N797" s="83"/>
      <c r="O797" s="83"/>
      <c r="P797" s="104">
        <v>53</v>
      </c>
      <c r="Q797" s="115">
        <v>79.943755260000003</v>
      </c>
      <c r="R797" s="115">
        <v>933.62964499999998</v>
      </c>
      <c r="S797" s="115">
        <v>192.45995730000001</v>
      </c>
      <c r="T797" s="115">
        <v>8.1555132000000002E-2</v>
      </c>
      <c r="U797" s="115">
        <v>3.7</v>
      </c>
      <c r="V797" s="111">
        <v>0.752249956</v>
      </c>
      <c r="W797" s="115">
        <v>0</v>
      </c>
      <c r="X797" s="49"/>
      <c r="Y797" s="95" t="e">
        <v>#DIV/0!</v>
      </c>
      <c r="Z797" s="163">
        <v>8.5626838961296498E-2</v>
      </c>
      <c r="AA797" s="105" t="s">
        <v>1353</v>
      </c>
      <c r="AB797" s="24"/>
      <c r="AC797" s="49"/>
      <c r="AD797" s="49"/>
      <c r="AE797" s="49"/>
      <c r="AF797" s="59"/>
      <c r="AG797" s="49"/>
      <c r="AH797" s="49"/>
      <c r="AI797" s="49"/>
      <c r="AJ797" s="49"/>
      <c r="AK797" s="49"/>
      <c r="AL797" s="49"/>
      <c r="AM797" s="49"/>
      <c r="AN797" s="49"/>
      <c r="AO797" s="49"/>
      <c r="AP797" s="49"/>
      <c r="AQ797" s="49"/>
      <c r="AR797" s="49"/>
      <c r="AS797" s="49"/>
      <c r="AT797" s="49"/>
      <c r="AU797" s="49"/>
      <c r="AV797" s="49"/>
      <c r="AW797" s="49"/>
      <c r="AX797" s="49"/>
      <c r="AY797" s="49"/>
      <c r="AZ797" s="49"/>
      <c r="BA797" s="49"/>
      <c r="BB797" s="49"/>
      <c r="BC797" s="49"/>
      <c r="BD797" s="120" t="s">
        <v>1018</v>
      </c>
      <c r="BE797" s="106" t="s">
        <v>1199</v>
      </c>
      <c r="BF797" s="106">
        <v>0.99961597300000005</v>
      </c>
      <c r="BG797" s="106">
        <v>1</v>
      </c>
      <c r="BH797" s="106">
        <v>0.85</v>
      </c>
      <c r="BI797" s="15" t="s">
        <v>1389</v>
      </c>
      <c r="BJ797" s="15">
        <v>0</v>
      </c>
    </row>
    <row r="798" spans="1:62" x14ac:dyDescent="0.25">
      <c r="A798" s="114">
        <f t="shared" si="24"/>
        <v>1</v>
      </c>
      <c r="B798" s="3">
        <v>140.25</v>
      </c>
      <c r="C798" s="3">
        <v>-37.25</v>
      </c>
      <c r="D798" s="3">
        <v>66403</v>
      </c>
      <c r="E798" s="14" t="s">
        <v>520</v>
      </c>
      <c r="F798" s="11">
        <v>797</v>
      </c>
      <c r="G798" s="13" t="s">
        <v>1066</v>
      </c>
      <c r="H798" s="18"/>
      <c r="I798" s="18"/>
      <c r="J798" s="24">
        <v>-37.393799999999999</v>
      </c>
      <c r="K798" s="24">
        <v>140.25</v>
      </c>
      <c r="L798" s="18">
        <f t="shared" si="25"/>
        <v>0</v>
      </c>
      <c r="M798" s="25">
        <v>52.75</v>
      </c>
      <c r="N798" s="22">
        <v>1</v>
      </c>
      <c r="O798" s="22">
        <v>250</v>
      </c>
      <c r="P798" s="11">
        <v>36.5</v>
      </c>
      <c r="Q798" s="115">
        <v>154.1749307</v>
      </c>
      <c r="R798" s="115">
        <v>681.79467320000003</v>
      </c>
      <c r="S798" s="115">
        <v>229.94280090000001</v>
      </c>
      <c r="T798" s="115">
        <v>0.89786236600000002</v>
      </c>
      <c r="U798" s="115">
        <v>5</v>
      </c>
      <c r="V798" s="111">
        <v>0.94559997299999998</v>
      </c>
      <c r="W798" s="115">
        <v>0</v>
      </c>
      <c r="X798" s="18"/>
      <c r="Y798" s="95" t="e">
        <v>#DIV/0!</v>
      </c>
      <c r="Z798" s="163">
        <v>0.22613102857277734</v>
      </c>
      <c r="AA798" s="105" t="s">
        <v>697</v>
      </c>
      <c r="AB798" s="24"/>
      <c r="AC798" s="18"/>
      <c r="AD798" s="18"/>
      <c r="AE798" s="18"/>
      <c r="AF798" s="57"/>
      <c r="AG798" s="18"/>
      <c r="AH798" s="18"/>
      <c r="AI798" s="18"/>
      <c r="AJ798" s="18"/>
      <c r="AK798" s="18"/>
      <c r="AL798" s="18"/>
      <c r="AM798" s="18"/>
      <c r="AN798" s="18"/>
      <c r="AO798" s="18"/>
      <c r="AP798" s="18"/>
      <c r="AQ798" s="18"/>
      <c r="AR798" s="18"/>
      <c r="AS798" s="18"/>
      <c r="AT798" s="18"/>
      <c r="AU798" s="18"/>
      <c r="AV798" s="18"/>
      <c r="AW798" s="18"/>
      <c r="AX798" s="18"/>
      <c r="AY798" s="18"/>
      <c r="AZ798" s="18"/>
      <c r="BA798" s="18"/>
      <c r="BB798" s="18"/>
      <c r="BC798" s="18"/>
      <c r="BD798" s="110" t="s">
        <v>1178</v>
      </c>
      <c r="BE798" s="105" t="s">
        <v>1178</v>
      </c>
      <c r="BF798" s="105">
        <v>0.99307483299999999</v>
      </c>
      <c r="BG798" s="105">
        <v>1</v>
      </c>
      <c r="BH798" s="105">
        <v>0.96</v>
      </c>
      <c r="BI798" s="15" t="s">
        <v>1389</v>
      </c>
      <c r="BJ798" s="15">
        <v>0</v>
      </c>
    </row>
    <row r="799" spans="1:62" x14ac:dyDescent="0.25">
      <c r="A799" s="114">
        <f t="shared" si="24"/>
        <v>1</v>
      </c>
      <c r="B799" s="3">
        <v>140.75</v>
      </c>
      <c r="C799" s="3">
        <v>-37.25</v>
      </c>
      <c r="D799" s="3">
        <v>66404</v>
      </c>
      <c r="E799" s="14" t="s">
        <v>520</v>
      </c>
      <c r="F799" s="11">
        <v>798</v>
      </c>
      <c r="G799" s="13" t="s">
        <v>1486</v>
      </c>
      <c r="H799" s="18"/>
      <c r="I799" s="18"/>
      <c r="J799" s="24">
        <v>-37.399700000000003</v>
      </c>
      <c r="K799" s="24">
        <v>140.56200000000001</v>
      </c>
      <c r="L799" s="18">
        <f t="shared" si="25"/>
        <v>0</v>
      </c>
      <c r="M799" s="25">
        <v>73.055999999999997</v>
      </c>
      <c r="N799" s="22">
        <v>0</v>
      </c>
      <c r="O799" s="22">
        <v>280</v>
      </c>
      <c r="P799" s="11">
        <v>45.5</v>
      </c>
      <c r="Q799" s="115">
        <v>24.956487030000002</v>
      </c>
      <c r="R799" s="115">
        <v>647.46736109999995</v>
      </c>
      <c r="S799" s="115">
        <v>87.179071140000005</v>
      </c>
      <c r="T799" s="115">
        <v>0.84190723199999995</v>
      </c>
      <c r="U799" s="115">
        <v>5.25</v>
      </c>
      <c r="V799" s="111">
        <v>0.95052498600000002</v>
      </c>
      <c r="W799" s="115">
        <v>1</v>
      </c>
      <c r="X799" s="18"/>
      <c r="Y799" s="95" t="e">
        <v>#DIV/0!</v>
      </c>
      <c r="Z799" s="163">
        <v>3.8544780064998833E-2</v>
      </c>
      <c r="AA799" s="105" t="s">
        <v>697</v>
      </c>
      <c r="AB799" s="24"/>
      <c r="AC799" s="18"/>
      <c r="AD799" s="18"/>
      <c r="AE799" s="18"/>
      <c r="AF799" s="57"/>
      <c r="AG799" s="18"/>
      <c r="AH799" s="18"/>
      <c r="AI799" s="18"/>
      <c r="AJ799" s="18"/>
      <c r="AK799" s="18"/>
      <c r="AL799" s="18"/>
      <c r="AM799" s="18"/>
      <c r="AN799" s="18"/>
      <c r="AO799" s="18"/>
      <c r="AP799" s="18"/>
      <c r="AQ799" s="18"/>
      <c r="AR799" s="18"/>
      <c r="AS799" s="18"/>
      <c r="AT799" s="18"/>
      <c r="AU799" s="18"/>
      <c r="AV799" s="18"/>
      <c r="AW799" s="18"/>
      <c r="AX799" s="18"/>
      <c r="AY799" s="18"/>
      <c r="AZ799" s="18"/>
      <c r="BA799" s="18"/>
      <c r="BB799" s="18"/>
      <c r="BC799" s="18"/>
      <c r="BD799" s="110" t="s">
        <v>1178</v>
      </c>
      <c r="BE799" s="105" t="s">
        <v>1178</v>
      </c>
      <c r="BF799" s="105">
        <v>0.99993701400000001</v>
      </c>
      <c r="BG799" s="105">
        <v>1</v>
      </c>
      <c r="BH799" s="105">
        <v>0.96499999999999997</v>
      </c>
      <c r="BI799" s="15" t="s">
        <v>1389</v>
      </c>
      <c r="BJ799" s="15">
        <v>1</v>
      </c>
    </row>
    <row r="800" spans="1:62" x14ac:dyDescent="0.25">
      <c r="A800" s="114">
        <f t="shared" si="24"/>
        <v>1</v>
      </c>
      <c r="B800" s="3">
        <v>141.25</v>
      </c>
      <c r="C800" s="3">
        <v>-37.25</v>
      </c>
      <c r="D800" s="3">
        <v>66405</v>
      </c>
      <c r="E800" s="14" t="s">
        <v>520</v>
      </c>
      <c r="F800" s="11">
        <v>799</v>
      </c>
      <c r="G800" s="13"/>
      <c r="H800" s="18"/>
      <c r="I800" s="18"/>
      <c r="J800" s="24">
        <v>-37.369999999999997</v>
      </c>
      <c r="K800" s="24">
        <v>141.22</v>
      </c>
      <c r="L800" s="18">
        <f t="shared" si="25"/>
        <v>0</v>
      </c>
      <c r="M800" s="18">
        <v>0.75</v>
      </c>
      <c r="N800" s="22"/>
      <c r="O800" s="22"/>
      <c r="P800" s="11">
        <v>0.75</v>
      </c>
      <c r="Q800" s="115">
        <v>18.173473269999999</v>
      </c>
      <c r="R800" s="115">
        <v>636.58878809999999</v>
      </c>
      <c r="S800" s="115">
        <v>33.96897955</v>
      </c>
      <c r="T800" s="115">
        <v>0.22938683000000001</v>
      </c>
      <c r="U800" s="115">
        <v>4.75</v>
      </c>
      <c r="V800" s="111">
        <v>0.916799963</v>
      </c>
      <c r="W800" s="115">
        <v>1</v>
      </c>
      <c r="X800" s="18"/>
      <c r="Y800" s="95" t="e">
        <v>#DIV/0!</v>
      </c>
      <c r="Z800" s="163">
        <v>2.85482144945488E-2</v>
      </c>
      <c r="AA800" s="105" t="s">
        <v>697</v>
      </c>
      <c r="AB800" s="24"/>
      <c r="AC800" s="18"/>
      <c r="AD800" s="18"/>
      <c r="AE800" s="18"/>
      <c r="AF800" s="57"/>
      <c r="AG800" s="18"/>
      <c r="AH800" s="18"/>
      <c r="AI800" s="18"/>
      <c r="AJ800" s="18"/>
      <c r="AK800" s="18"/>
      <c r="AL800" s="18"/>
      <c r="AM800" s="18"/>
      <c r="AN800" s="18"/>
      <c r="AO800" s="18"/>
      <c r="AP800" s="18"/>
      <c r="AQ800" s="18"/>
      <c r="AR800" s="18"/>
      <c r="AS800" s="18"/>
      <c r="AT800" s="18"/>
      <c r="AU800" s="18"/>
      <c r="AV800" s="18"/>
      <c r="AW800" s="18"/>
      <c r="AX800" s="18"/>
      <c r="AY800" s="18"/>
      <c r="AZ800" s="18"/>
      <c r="BA800" s="18"/>
      <c r="BB800" s="18"/>
      <c r="BC800" s="18"/>
      <c r="BD800" s="110" t="s">
        <v>1178</v>
      </c>
      <c r="BE800" s="105" t="s">
        <v>1178</v>
      </c>
      <c r="BF800" s="105">
        <v>0.999647379</v>
      </c>
      <c r="BG800" s="105">
        <v>1</v>
      </c>
      <c r="BH800" s="105">
        <v>0.95499999999999996</v>
      </c>
      <c r="BI800" s="15" t="s">
        <v>1389</v>
      </c>
      <c r="BJ800" s="15">
        <v>1</v>
      </c>
    </row>
    <row r="801" spans="1:62" x14ac:dyDescent="0.25">
      <c r="A801" s="114">
        <f t="shared" si="24"/>
        <v>1</v>
      </c>
      <c r="B801" s="3">
        <v>141.75</v>
      </c>
      <c r="C801" s="3">
        <v>-37.25</v>
      </c>
      <c r="D801" s="3">
        <v>66406</v>
      </c>
      <c r="E801" s="20" t="s">
        <v>522</v>
      </c>
      <c r="F801" s="11">
        <v>800</v>
      </c>
      <c r="G801" s="11"/>
      <c r="H801" s="11"/>
      <c r="I801" s="11"/>
      <c r="J801" s="11">
        <v>-37.4</v>
      </c>
      <c r="K801" s="11">
        <v>141.9</v>
      </c>
      <c r="L801" s="18">
        <f t="shared" si="25"/>
        <v>1</v>
      </c>
      <c r="M801" s="18">
        <v>142</v>
      </c>
      <c r="N801" s="11"/>
      <c r="O801" s="11"/>
      <c r="P801" s="11">
        <v>142</v>
      </c>
      <c r="Q801" s="115">
        <v>12.971317279999999</v>
      </c>
      <c r="R801" s="115">
        <v>606.42496210000002</v>
      </c>
      <c r="S801" s="115">
        <v>45.595799960000001</v>
      </c>
      <c r="T801" s="115">
        <v>0</v>
      </c>
      <c r="U801" s="115">
        <v>4.75</v>
      </c>
      <c r="V801" s="111">
        <v>0.62170499599999995</v>
      </c>
      <c r="W801" s="115">
        <v>1</v>
      </c>
      <c r="X801" s="11">
        <v>642</v>
      </c>
      <c r="Y801" s="95">
        <v>0.22118380062305296</v>
      </c>
      <c r="Z801" s="163">
        <v>2.1389814217278702E-2</v>
      </c>
      <c r="AA801" s="105" t="s">
        <v>688</v>
      </c>
      <c r="AB801" s="11"/>
      <c r="AC801" s="11"/>
      <c r="AD801" s="11"/>
      <c r="AE801" s="11"/>
      <c r="AF801" s="119" t="s">
        <v>114</v>
      </c>
      <c r="AG801" s="11"/>
      <c r="AH801" s="11"/>
      <c r="AI801" s="11">
        <v>0.60208900000000998</v>
      </c>
      <c r="AJ801" s="11">
        <v>74.735900878906307</v>
      </c>
      <c r="AK801" s="11">
        <v>394.95999145507801</v>
      </c>
      <c r="AL801" s="11"/>
      <c r="AM801" s="11"/>
      <c r="AN801" s="11"/>
      <c r="AO801" s="11"/>
      <c r="AP801" s="11"/>
      <c r="AQ801" s="11"/>
      <c r="AR801" s="11">
        <v>143</v>
      </c>
      <c r="AS801" s="11">
        <v>14.0886624685138</v>
      </c>
      <c r="AT801" s="11">
        <v>1160</v>
      </c>
      <c r="AU801" s="11">
        <v>0.55344827586206902</v>
      </c>
      <c r="AV801" s="11">
        <v>1.5663039684295701</v>
      </c>
      <c r="AW801" s="11">
        <v>29.965185165405298</v>
      </c>
      <c r="AX801" s="11"/>
      <c r="AY801" s="11"/>
      <c r="AZ801" s="11" t="s">
        <v>436</v>
      </c>
      <c r="BA801" s="11" t="s">
        <v>442</v>
      </c>
      <c r="BB801" s="11"/>
      <c r="BC801" s="11"/>
      <c r="BD801" s="110" t="s">
        <v>1178</v>
      </c>
      <c r="BE801" s="105" t="s">
        <v>1178</v>
      </c>
      <c r="BF801" s="105">
        <v>0.99603568899999995</v>
      </c>
      <c r="BG801" s="105">
        <v>1</v>
      </c>
      <c r="BH801" s="105">
        <v>0.95499999999999996</v>
      </c>
      <c r="BI801" s="15" t="s">
        <v>1389</v>
      </c>
      <c r="BJ801" s="15">
        <v>1</v>
      </c>
    </row>
    <row r="802" spans="1:62" x14ac:dyDescent="0.25">
      <c r="A802" s="114">
        <f t="shared" si="24"/>
        <v>1</v>
      </c>
      <c r="B802" s="3">
        <v>144.75</v>
      </c>
      <c r="C802" s="3">
        <v>-37.25</v>
      </c>
      <c r="D802" s="3">
        <v>66412</v>
      </c>
      <c r="E802" s="52" t="s">
        <v>522</v>
      </c>
      <c r="F802" s="11">
        <v>801</v>
      </c>
      <c r="G802" s="48"/>
      <c r="H802" s="49"/>
      <c r="I802" s="49"/>
      <c r="J802" s="49">
        <v>-37.299999999999997</v>
      </c>
      <c r="K802" s="49">
        <v>144.9</v>
      </c>
      <c r="L802" s="18">
        <f t="shared" si="25"/>
        <v>0</v>
      </c>
      <c r="M802" s="18">
        <v>113</v>
      </c>
      <c r="N802" s="18"/>
      <c r="O802" s="18"/>
      <c r="P802" s="11">
        <v>113</v>
      </c>
      <c r="Q802" s="115">
        <v>66.823238509999996</v>
      </c>
      <c r="R802" s="115">
        <v>698.34847820000005</v>
      </c>
      <c r="S802" s="115">
        <v>193.7553656</v>
      </c>
      <c r="T802" s="115">
        <v>0</v>
      </c>
      <c r="U802" s="115">
        <v>4.0999999999999996</v>
      </c>
      <c r="V802" s="111">
        <v>0.37799999099999998</v>
      </c>
      <c r="W802" s="115">
        <v>0</v>
      </c>
      <c r="X802" s="49">
        <v>651</v>
      </c>
      <c r="Y802" s="95">
        <v>0.17357910906298002</v>
      </c>
      <c r="Z802" s="163">
        <v>9.568752649685619E-2</v>
      </c>
      <c r="AA802" s="105" t="s">
        <v>752</v>
      </c>
      <c r="AB802" s="49"/>
      <c r="AC802" s="49"/>
      <c r="AD802" s="49"/>
      <c r="AE802" s="49"/>
      <c r="AF802" s="80" t="s">
        <v>524</v>
      </c>
      <c r="AG802" s="49"/>
      <c r="AH802" s="49"/>
      <c r="AI802" s="49">
        <v>1.0333000000000101</v>
      </c>
      <c r="AJ802" s="49">
        <v>15.1510000228882</v>
      </c>
      <c r="AK802" s="49">
        <v>604.48004150390602</v>
      </c>
      <c r="AL802" s="49"/>
      <c r="AM802" s="49"/>
      <c r="AN802" s="49"/>
      <c r="AO802" s="49"/>
      <c r="AP802" s="49"/>
      <c r="AQ802" s="49"/>
      <c r="AR802" s="49">
        <v>134</v>
      </c>
      <c r="AS802" s="49">
        <v>13.8147103274559</v>
      </c>
      <c r="AT802" s="49">
        <v>1121</v>
      </c>
      <c r="AU802" s="49">
        <v>0.58073148974130195</v>
      </c>
      <c r="AV802" s="49">
        <v>1.57558417320251</v>
      </c>
      <c r="AW802" s="49">
        <v>33.529052734375</v>
      </c>
      <c r="AX802" s="49"/>
      <c r="AY802" s="49"/>
      <c r="AZ802" s="49" t="s">
        <v>447</v>
      </c>
      <c r="BA802" s="49" t="s">
        <v>442</v>
      </c>
      <c r="BB802" s="49"/>
      <c r="BC802" s="49"/>
      <c r="BD802" s="110" t="s">
        <v>1178</v>
      </c>
      <c r="BE802" s="105" t="s">
        <v>1178</v>
      </c>
      <c r="BF802" s="105">
        <v>0.99978724799999996</v>
      </c>
      <c r="BG802" s="105">
        <v>1</v>
      </c>
      <c r="BH802" s="105">
        <v>0.9</v>
      </c>
      <c r="BI802" s="15" t="s">
        <v>1389</v>
      </c>
      <c r="BJ802" s="15">
        <v>0</v>
      </c>
    </row>
    <row r="803" spans="1:62" x14ac:dyDescent="0.25">
      <c r="A803" s="114">
        <f t="shared" si="24"/>
        <v>1</v>
      </c>
      <c r="B803" s="3">
        <v>145.25</v>
      </c>
      <c r="C803" s="3">
        <v>-37.25</v>
      </c>
      <c r="D803" s="3">
        <v>66413</v>
      </c>
      <c r="E803" s="47" t="s">
        <v>520</v>
      </c>
      <c r="F803" s="11">
        <v>802</v>
      </c>
      <c r="G803" s="48" t="s">
        <v>1060</v>
      </c>
      <c r="H803" s="49"/>
      <c r="I803" s="49"/>
      <c r="J803" s="24">
        <v>-37.061500000000002</v>
      </c>
      <c r="K803" s="24">
        <v>145.28700000000001</v>
      </c>
      <c r="L803" s="18">
        <f t="shared" si="25"/>
        <v>0</v>
      </c>
      <c r="M803" s="25">
        <v>11.9</v>
      </c>
      <c r="N803" s="83">
        <v>0.25</v>
      </c>
      <c r="O803" s="83">
        <v>49.5</v>
      </c>
      <c r="P803" s="104">
        <v>1.5</v>
      </c>
      <c r="Q803" s="115">
        <v>97.976295649999997</v>
      </c>
      <c r="R803" s="115">
        <v>803.65873539999996</v>
      </c>
      <c r="S803" s="115">
        <v>270.46848369999998</v>
      </c>
      <c r="T803" s="115">
        <v>0</v>
      </c>
      <c r="U803" s="115">
        <v>5</v>
      </c>
      <c r="V803" s="111">
        <v>0.38879999500000001</v>
      </c>
      <c r="W803" s="115">
        <v>0</v>
      </c>
      <c r="X803" s="49"/>
      <c r="Y803" s="95" t="e">
        <v>#DIV/0!</v>
      </c>
      <c r="Z803" s="163">
        <v>0.12191281117250757</v>
      </c>
      <c r="AA803" s="105" t="s">
        <v>697</v>
      </c>
      <c r="AB803" s="24"/>
      <c r="AC803" s="49"/>
      <c r="AD803" s="49"/>
      <c r="AE803" s="49"/>
      <c r="AF803" s="59"/>
      <c r="AG803" s="49"/>
      <c r="AH803" s="49"/>
      <c r="AI803" s="49"/>
      <c r="AJ803" s="49"/>
      <c r="AK803" s="49"/>
      <c r="AL803" s="49"/>
      <c r="AM803" s="49"/>
      <c r="AN803" s="49"/>
      <c r="AO803" s="49"/>
      <c r="AP803" s="49"/>
      <c r="AQ803" s="49"/>
      <c r="AR803" s="49"/>
      <c r="AS803" s="49"/>
      <c r="AT803" s="49"/>
      <c r="AU803" s="49"/>
      <c r="AV803" s="49"/>
      <c r="AW803" s="49"/>
      <c r="AX803" s="49"/>
      <c r="AY803" s="49"/>
      <c r="AZ803" s="49"/>
      <c r="BA803" s="49"/>
      <c r="BB803" s="49"/>
      <c r="BC803" s="49"/>
      <c r="BD803" s="120" t="s">
        <v>1178</v>
      </c>
      <c r="BE803" s="106" t="s">
        <v>1178</v>
      </c>
      <c r="BF803" s="106">
        <v>0.99963320200000005</v>
      </c>
      <c r="BG803" s="106">
        <v>1</v>
      </c>
      <c r="BH803" s="106">
        <v>0.96</v>
      </c>
      <c r="BI803" s="15" t="s">
        <v>1389</v>
      </c>
      <c r="BJ803" s="15">
        <v>0</v>
      </c>
    </row>
    <row r="804" spans="1:62" x14ac:dyDescent="0.25">
      <c r="A804" s="114">
        <f t="shared" si="24"/>
        <v>1</v>
      </c>
      <c r="B804" s="3">
        <v>145.75</v>
      </c>
      <c r="C804" s="3">
        <v>-37.25</v>
      </c>
      <c r="D804" s="3">
        <v>66414</v>
      </c>
      <c r="E804" s="20" t="s">
        <v>522</v>
      </c>
      <c r="F804" s="11">
        <v>803</v>
      </c>
      <c r="G804" s="11"/>
      <c r="H804" s="11"/>
      <c r="I804" s="11"/>
      <c r="J804" s="11">
        <v>-37.1</v>
      </c>
      <c r="K804" s="11">
        <v>145.9</v>
      </c>
      <c r="L804" s="18">
        <f t="shared" si="25"/>
        <v>1</v>
      </c>
      <c r="M804" s="18">
        <v>161</v>
      </c>
      <c r="N804" s="11"/>
      <c r="O804" s="11"/>
      <c r="P804" s="11">
        <v>161</v>
      </c>
      <c r="Q804" s="115">
        <v>60.723418959999997</v>
      </c>
      <c r="R804" s="115">
        <v>945.80572549999999</v>
      </c>
      <c r="S804" s="115">
        <v>131.82067119999999</v>
      </c>
      <c r="T804" s="115">
        <v>0</v>
      </c>
      <c r="U804" s="115">
        <v>5</v>
      </c>
      <c r="V804" s="111">
        <v>0.473759979</v>
      </c>
      <c r="W804" s="115">
        <v>0</v>
      </c>
      <c r="X804" s="11">
        <v>813</v>
      </c>
      <c r="Y804" s="95">
        <v>0.19803198031980321</v>
      </c>
      <c r="Z804" s="163">
        <v>6.4202845601712952E-2</v>
      </c>
      <c r="AA804" s="105" t="s">
        <v>688</v>
      </c>
      <c r="AB804" s="11"/>
      <c r="AC804" s="11"/>
      <c r="AD804" s="11"/>
      <c r="AE804" s="11"/>
      <c r="AF804" s="119" t="s">
        <v>114</v>
      </c>
      <c r="AG804" s="11"/>
      <c r="AH804" s="11"/>
      <c r="AI804" s="11">
        <v>2.2680820000000099</v>
      </c>
      <c r="AJ804" s="11">
        <v>23.932300567626999</v>
      </c>
      <c r="AK804" s="11">
        <v>554.16003417968795</v>
      </c>
      <c r="AL804" s="11"/>
      <c r="AM804" s="11"/>
      <c r="AN804" s="11"/>
      <c r="AO804" s="11"/>
      <c r="AP804" s="11"/>
      <c r="AQ804" s="11"/>
      <c r="AR804" s="11">
        <v>142</v>
      </c>
      <c r="AS804" s="11">
        <v>12.9532141057934</v>
      </c>
      <c r="AT804" s="11">
        <v>1066</v>
      </c>
      <c r="AU804" s="11">
        <v>0.76266416510319002</v>
      </c>
      <c r="AV804" s="11">
        <v>1.4970841407775899</v>
      </c>
      <c r="AW804" s="11">
        <v>30.2952690124512</v>
      </c>
      <c r="AX804" s="11"/>
      <c r="AY804" s="11"/>
      <c r="AZ804" s="11" t="s">
        <v>450</v>
      </c>
      <c r="BA804" s="11" t="s">
        <v>446</v>
      </c>
      <c r="BB804" s="11"/>
      <c r="BC804" s="11"/>
      <c r="BD804" s="110" t="s">
        <v>1178</v>
      </c>
      <c r="BE804" s="105" t="s">
        <v>1178</v>
      </c>
      <c r="BF804" s="105">
        <v>0.98671889300000004</v>
      </c>
      <c r="BG804" s="105">
        <v>1</v>
      </c>
      <c r="BH804" s="105">
        <v>0.96</v>
      </c>
      <c r="BI804" s="15" t="s">
        <v>1389</v>
      </c>
      <c r="BJ804" s="15">
        <v>0</v>
      </c>
    </row>
    <row r="805" spans="1:62" x14ac:dyDescent="0.25">
      <c r="A805" s="114">
        <f t="shared" si="24"/>
        <v>1</v>
      </c>
      <c r="B805" s="3">
        <v>140.25</v>
      </c>
      <c r="C805" s="3">
        <v>-37.75</v>
      </c>
      <c r="D805" s="3">
        <v>66462</v>
      </c>
      <c r="E805" s="14" t="s">
        <v>520</v>
      </c>
      <c r="F805" s="11">
        <v>804</v>
      </c>
      <c r="G805" s="13" t="s">
        <v>1611</v>
      </c>
      <c r="H805" s="72" t="s">
        <v>1178</v>
      </c>
      <c r="I805" s="18" t="s">
        <v>1612</v>
      </c>
      <c r="J805" s="24">
        <v>-37.522399999999998</v>
      </c>
      <c r="K805" s="24">
        <v>140.26599999999999</v>
      </c>
      <c r="L805" s="18">
        <f t="shared" si="25"/>
        <v>0</v>
      </c>
      <c r="M805" s="25">
        <v>12.75</v>
      </c>
      <c r="N805" s="22">
        <v>8.5</v>
      </c>
      <c r="O805" s="22">
        <v>17</v>
      </c>
      <c r="P805" s="22">
        <v>12.75</v>
      </c>
      <c r="Q805" s="115">
        <v>185.87321729999999</v>
      </c>
      <c r="R805" s="115">
        <v>735.33543569999995</v>
      </c>
      <c r="S805" s="115">
        <v>283.11957810000001</v>
      </c>
      <c r="T805" s="115">
        <v>0.70572417499999995</v>
      </c>
      <c r="U805" s="115">
        <v>5.5</v>
      </c>
      <c r="V805" s="111">
        <v>0.921499968</v>
      </c>
      <c r="W805" s="115">
        <v>0</v>
      </c>
      <c r="X805" s="18">
        <v>730</v>
      </c>
      <c r="Y805" s="95">
        <v>1.7465753424657535E-2</v>
      </c>
      <c r="Z805" s="163">
        <v>0.25277337154981433</v>
      </c>
      <c r="AA805" s="105" t="s">
        <v>1614</v>
      </c>
      <c r="AB805" s="24"/>
      <c r="AC805" s="18"/>
      <c r="AD805" s="18"/>
      <c r="AE805" s="18" t="s">
        <v>1613</v>
      </c>
      <c r="AF805" s="57"/>
      <c r="AG805" s="18"/>
      <c r="AH805" s="18"/>
      <c r="AI805" s="18"/>
      <c r="AJ805" s="18"/>
      <c r="AK805" s="18"/>
      <c r="AL805" s="18"/>
      <c r="AM805" s="18"/>
      <c r="AN805" s="18"/>
      <c r="AO805" s="18"/>
      <c r="AP805" s="18"/>
      <c r="AQ805" s="18"/>
      <c r="AR805" s="18"/>
      <c r="AS805" s="18"/>
      <c r="AT805" s="18"/>
      <c r="AU805" s="18"/>
      <c r="AV805" s="18"/>
      <c r="AW805" s="18"/>
      <c r="AX805" s="18"/>
      <c r="AY805" s="18"/>
      <c r="AZ805" s="18"/>
      <c r="BA805" s="18"/>
      <c r="BB805" s="18"/>
      <c r="BC805" s="18"/>
      <c r="BD805" s="110" t="s">
        <v>1178</v>
      </c>
      <c r="BE805" s="105" t="s">
        <v>1178</v>
      </c>
      <c r="BF805" s="105">
        <v>0.50074548900000004</v>
      </c>
      <c r="BG805" s="105">
        <v>0.53</v>
      </c>
      <c r="BH805" s="105">
        <v>0.97</v>
      </c>
      <c r="BI805" s="15" t="s">
        <v>1389</v>
      </c>
      <c r="BJ805" s="15">
        <v>0</v>
      </c>
    </row>
    <row r="806" spans="1:62" ht="14.4" x14ac:dyDescent="0.25">
      <c r="A806" s="114">
        <f t="shared" si="24"/>
        <v>1</v>
      </c>
      <c r="B806" s="3">
        <v>140.75</v>
      </c>
      <c r="C806" s="3">
        <v>-37.75</v>
      </c>
      <c r="D806" s="3">
        <v>66463</v>
      </c>
      <c r="E806" s="20" t="s">
        <v>522</v>
      </c>
      <c r="F806" s="11">
        <v>805</v>
      </c>
      <c r="G806" s="69" t="s">
        <v>1181</v>
      </c>
      <c r="H806" s="72" t="s">
        <v>1178</v>
      </c>
      <c r="I806" s="70" t="s">
        <v>1180</v>
      </c>
      <c r="J806" s="70">
        <v>-37.6</v>
      </c>
      <c r="K806" s="70">
        <v>140.80000000000001</v>
      </c>
      <c r="L806" s="18">
        <f t="shared" si="25"/>
        <v>0</v>
      </c>
      <c r="M806" s="70">
        <v>194</v>
      </c>
      <c r="N806" s="70">
        <v>8</v>
      </c>
      <c r="O806" s="70">
        <v>375</v>
      </c>
      <c r="P806" s="88">
        <v>63</v>
      </c>
      <c r="Q806" s="117">
        <v>217.0977737</v>
      </c>
      <c r="R806" s="117">
        <v>765.21073560000002</v>
      </c>
      <c r="S806" s="117">
        <v>309.3031522</v>
      </c>
      <c r="T806" s="117">
        <v>0.89866795200000005</v>
      </c>
      <c r="U806" s="117">
        <v>6.25</v>
      </c>
      <c r="V806" s="118">
        <v>0.93082499500000004</v>
      </c>
      <c r="W806" s="117">
        <v>0</v>
      </c>
      <c r="X806" s="70">
        <v>700</v>
      </c>
      <c r="Y806" s="178">
        <v>0.27714285714285714</v>
      </c>
      <c r="Z806" s="179">
        <v>0.28370978557448029</v>
      </c>
      <c r="AA806" s="105" t="s">
        <v>1179</v>
      </c>
      <c r="AB806" s="70"/>
      <c r="AC806" s="70">
        <v>500</v>
      </c>
      <c r="AD806" s="70"/>
      <c r="AE806" s="70" t="s">
        <v>1182</v>
      </c>
      <c r="AF806" s="71" t="s">
        <v>770</v>
      </c>
      <c r="AG806" s="70" t="s">
        <v>843</v>
      </c>
      <c r="AH806" s="70"/>
      <c r="AI806" s="70">
        <v>0.20864300000000099</v>
      </c>
      <c r="AJ806" s="70">
        <v>119.945999145508</v>
      </c>
      <c r="AK806" s="70">
        <v>763.2900390625</v>
      </c>
      <c r="AL806" s="70"/>
      <c r="AM806" s="70"/>
      <c r="AN806" s="70"/>
      <c r="AO806" s="70"/>
      <c r="AP806" s="70"/>
      <c r="AQ806" s="70"/>
      <c r="AR806" s="70">
        <v>162</v>
      </c>
      <c r="AS806" s="70">
        <v>14.3731964735516</v>
      </c>
      <c r="AT806" s="70">
        <v>1151</v>
      </c>
      <c r="AU806" s="70">
        <v>7.1242397914856703E-2</v>
      </c>
      <c r="AV806" s="70">
        <v>1.3189769983291599</v>
      </c>
      <c r="AW806" s="70">
        <v>24.707860946655298</v>
      </c>
      <c r="AX806" s="70"/>
      <c r="AY806" s="70"/>
      <c r="AZ806" s="70" t="s">
        <v>447</v>
      </c>
      <c r="BA806" s="70" t="s">
        <v>444</v>
      </c>
      <c r="BB806" s="70"/>
      <c r="BC806" s="70"/>
      <c r="BD806" s="110" t="s">
        <v>1178</v>
      </c>
      <c r="BE806" s="105" t="s">
        <v>1178</v>
      </c>
      <c r="BF806" s="105">
        <v>1</v>
      </c>
      <c r="BG806" s="105">
        <v>1</v>
      </c>
      <c r="BH806" s="105">
        <v>0.98499999999999999</v>
      </c>
      <c r="BI806" s="15" t="s">
        <v>1390</v>
      </c>
      <c r="BJ806" s="15">
        <v>0</v>
      </c>
    </row>
    <row r="807" spans="1:62" x14ac:dyDescent="0.25">
      <c r="A807" s="114">
        <f t="shared" si="24"/>
        <v>1</v>
      </c>
      <c r="B807" s="3">
        <v>142.25</v>
      </c>
      <c r="C807" s="3">
        <v>-37.75</v>
      </c>
      <c r="D807" s="3">
        <v>66466</v>
      </c>
      <c r="E807" s="20" t="s">
        <v>522</v>
      </c>
      <c r="F807" s="11">
        <v>806</v>
      </c>
      <c r="G807" s="13" t="s">
        <v>766</v>
      </c>
      <c r="H807" s="18"/>
      <c r="I807" s="18"/>
      <c r="J807" s="18">
        <v>-37.799999999999997</v>
      </c>
      <c r="K807" s="18">
        <v>142.1</v>
      </c>
      <c r="L807" s="18">
        <f t="shared" si="25"/>
        <v>0</v>
      </c>
      <c r="M807" s="18">
        <v>27</v>
      </c>
      <c r="N807" s="18">
        <v>18</v>
      </c>
      <c r="O807" s="18">
        <v>36</v>
      </c>
      <c r="P807" s="11"/>
      <c r="Q807" s="115">
        <v>40.369690609999999</v>
      </c>
      <c r="R807" s="115">
        <v>688.5237108</v>
      </c>
      <c r="S807" s="115">
        <v>92.093312019999999</v>
      </c>
      <c r="T807" s="115">
        <v>0</v>
      </c>
      <c r="U807" s="115">
        <v>5</v>
      </c>
      <c r="V807" s="111">
        <v>0.43919998399999999</v>
      </c>
      <c r="W807" s="115">
        <v>0</v>
      </c>
      <c r="X807" s="18">
        <v>695</v>
      </c>
      <c r="Y807" s="95">
        <v>3.884892086330935E-2</v>
      </c>
      <c r="Z807" s="163">
        <v>5.8632244572469037E-2</v>
      </c>
      <c r="AA807" s="105" t="s">
        <v>753</v>
      </c>
      <c r="AB807" s="18"/>
      <c r="AC807" s="18"/>
      <c r="AD807" s="18"/>
      <c r="AE807" s="18"/>
      <c r="AF807" s="54" t="s">
        <v>114</v>
      </c>
      <c r="AG807" s="18"/>
      <c r="AH807" s="18"/>
      <c r="AI807" s="18">
        <v>0.40412900000000002</v>
      </c>
      <c r="AJ807" s="18">
        <v>22.046800613403299</v>
      </c>
      <c r="AK807" s="18">
        <v>362.04000854492199</v>
      </c>
      <c r="AL807" s="18"/>
      <c r="AM807" s="18"/>
      <c r="AN807" s="18"/>
      <c r="AO807" s="18"/>
      <c r="AP807" s="18"/>
      <c r="AQ807" s="18"/>
      <c r="AR807" s="18">
        <v>156</v>
      </c>
      <c r="AS807" s="18">
        <v>14.179622166246901</v>
      </c>
      <c r="AT807" s="18">
        <v>1149</v>
      </c>
      <c r="AU807" s="18">
        <v>0.60487380330722396</v>
      </c>
      <c r="AV807" s="18">
        <v>1.09372198581696</v>
      </c>
      <c r="AW807" s="18">
        <v>20.311353683471701</v>
      </c>
      <c r="AX807" s="18"/>
      <c r="AY807" s="18"/>
      <c r="AZ807" s="18" t="s">
        <v>448</v>
      </c>
      <c r="BA807" s="18" t="s">
        <v>442</v>
      </c>
      <c r="BB807" s="18"/>
      <c r="BC807" s="18"/>
      <c r="BD807" s="110" t="s">
        <v>1178</v>
      </c>
      <c r="BE807" s="105" t="s">
        <v>1178</v>
      </c>
      <c r="BF807" s="105">
        <v>0.99554324299999997</v>
      </c>
      <c r="BG807" s="105">
        <v>1</v>
      </c>
      <c r="BH807" s="105">
        <v>0.96</v>
      </c>
      <c r="BI807" s="15" t="s">
        <v>1389</v>
      </c>
      <c r="BJ807" s="15">
        <v>0</v>
      </c>
    </row>
    <row r="808" spans="1:62" x14ac:dyDescent="0.25">
      <c r="A808" s="114">
        <f t="shared" si="24"/>
        <v>1</v>
      </c>
      <c r="B808" s="3">
        <v>140.75</v>
      </c>
      <c r="C808" s="3">
        <v>-38.25</v>
      </c>
      <c r="D808" s="3">
        <v>66523</v>
      </c>
      <c r="E808" s="14" t="s">
        <v>520</v>
      </c>
      <c r="F808" s="11">
        <v>807</v>
      </c>
      <c r="G808" s="13" t="s">
        <v>1061</v>
      </c>
      <c r="H808" s="18"/>
      <c r="I808" s="18"/>
      <c r="J808" s="24">
        <v>-38.047600000000003</v>
      </c>
      <c r="K808" s="24">
        <v>140.94300000000001</v>
      </c>
      <c r="L808" s="18">
        <f t="shared" si="25"/>
        <v>0</v>
      </c>
      <c r="M808" s="25">
        <v>70</v>
      </c>
      <c r="N808" s="22">
        <v>5</v>
      </c>
      <c r="O808" s="22">
        <v>113</v>
      </c>
      <c r="P808" s="22">
        <v>92</v>
      </c>
      <c r="Q808" s="115">
        <v>220.32488810000001</v>
      </c>
      <c r="R808" s="115">
        <v>734.36869750000005</v>
      </c>
      <c r="S808" s="115">
        <v>306.90091849999999</v>
      </c>
      <c r="T808" s="115">
        <v>0.53483248900000002</v>
      </c>
      <c r="U808" s="115">
        <v>6.75</v>
      </c>
      <c r="V808" s="111">
        <v>0.92535000999999995</v>
      </c>
      <c r="W808" s="115">
        <v>0</v>
      </c>
      <c r="X808" s="18"/>
      <c r="Y808" s="95" t="e">
        <v>#DIV/0!</v>
      </c>
      <c r="Z808" s="163">
        <v>0.30001944373986045</v>
      </c>
      <c r="AA808" s="105" t="s">
        <v>697</v>
      </c>
      <c r="AB808" s="24"/>
      <c r="AC808" s="18"/>
      <c r="AD808" s="18"/>
      <c r="AE808" s="18"/>
      <c r="AF808" s="57"/>
      <c r="AG808" s="18"/>
      <c r="AH808" s="18"/>
      <c r="AI808" s="18"/>
      <c r="AJ808" s="18"/>
      <c r="AK808" s="18"/>
      <c r="AL808" s="18"/>
      <c r="AM808" s="18"/>
      <c r="AN808" s="18"/>
      <c r="AO808" s="18"/>
      <c r="AP808" s="18"/>
      <c r="AQ808" s="18"/>
      <c r="AR808" s="18"/>
      <c r="AS808" s="18"/>
      <c r="AT808" s="18"/>
      <c r="AU808" s="18"/>
      <c r="AV808" s="18"/>
      <c r="AW808" s="18"/>
      <c r="AX808" s="18"/>
      <c r="AY808" s="18"/>
      <c r="AZ808" s="18"/>
      <c r="BA808" s="18"/>
      <c r="BB808" s="18"/>
      <c r="BC808" s="18"/>
      <c r="BD808" s="110" t="s">
        <v>1178</v>
      </c>
      <c r="BE808" s="105" t="s">
        <v>1178</v>
      </c>
      <c r="BF808" s="105">
        <v>0.17000000200000001</v>
      </c>
      <c r="BG808" s="105">
        <v>0.17</v>
      </c>
      <c r="BH808" s="105">
        <v>0.995</v>
      </c>
      <c r="BI808" s="15" t="s">
        <v>1389</v>
      </c>
      <c r="BJ808" s="15">
        <v>0</v>
      </c>
    </row>
    <row r="809" spans="1:62" x14ac:dyDescent="0.25">
      <c r="A809" s="114">
        <f t="shared" si="24"/>
        <v>1</v>
      </c>
      <c r="B809" s="3">
        <v>143.75</v>
      </c>
      <c r="C809" s="3">
        <v>-39.75</v>
      </c>
      <c r="D809" s="3">
        <v>66657</v>
      </c>
      <c r="E809" s="14" t="s">
        <v>520</v>
      </c>
      <c r="F809" s="11">
        <v>808</v>
      </c>
      <c r="G809" s="13"/>
      <c r="H809" s="18"/>
      <c r="I809" s="18"/>
      <c r="J809" s="24">
        <v>-39.86</v>
      </c>
      <c r="K809" s="24">
        <v>143.99</v>
      </c>
      <c r="L809" s="18">
        <f t="shared" si="25"/>
        <v>0</v>
      </c>
      <c r="M809" s="25">
        <v>27.5</v>
      </c>
      <c r="N809" s="22">
        <v>26</v>
      </c>
      <c r="O809" s="22">
        <v>29</v>
      </c>
      <c r="P809" s="22">
        <v>27.5</v>
      </c>
      <c r="Q809" s="115">
        <v>248.9046395</v>
      </c>
      <c r="R809" s="115">
        <v>1002.769871</v>
      </c>
      <c r="S809" s="115">
        <v>451.48288730000002</v>
      </c>
      <c r="T809" s="115">
        <v>0</v>
      </c>
      <c r="U809" s="115">
        <v>6</v>
      </c>
      <c r="V809" s="111">
        <v>0.66885000500000003</v>
      </c>
      <c r="W809" s="115">
        <v>0</v>
      </c>
      <c r="X809" s="18"/>
      <c r="Y809" s="95" t="e">
        <v>#DIV/0!</v>
      </c>
      <c r="Z809" s="163">
        <v>0.24821711006968949</v>
      </c>
      <c r="AA809" s="105" t="s">
        <v>697</v>
      </c>
      <c r="AB809" s="24"/>
      <c r="AC809" s="18"/>
      <c r="AD809" s="18"/>
      <c r="AE809" s="18"/>
      <c r="AF809" s="57"/>
      <c r="AG809" s="18"/>
      <c r="AH809" s="18"/>
      <c r="AI809" s="18"/>
      <c r="AJ809" s="18"/>
      <c r="AK809" s="18"/>
      <c r="AL809" s="18"/>
      <c r="AM809" s="18"/>
      <c r="AN809" s="18"/>
      <c r="AO809" s="18"/>
      <c r="AP809" s="18"/>
      <c r="AQ809" s="18"/>
      <c r="AR809" s="18"/>
      <c r="AS809" s="18"/>
      <c r="AT809" s="18"/>
      <c r="AU809" s="18"/>
      <c r="AV809" s="18"/>
      <c r="AW809" s="18"/>
      <c r="AX809" s="18"/>
      <c r="AY809" s="18"/>
      <c r="AZ809" s="18"/>
      <c r="BA809" s="18"/>
      <c r="BB809" s="18"/>
      <c r="BC809" s="18"/>
      <c r="BD809" s="110" t="s">
        <v>1178</v>
      </c>
      <c r="BE809" s="105" t="s">
        <v>1178</v>
      </c>
      <c r="BF809" s="105">
        <v>0.17000000200000001</v>
      </c>
      <c r="BG809" s="105">
        <v>0.17</v>
      </c>
      <c r="BH809" s="105">
        <v>0.98</v>
      </c>
      <c r="BI809" s="15" t="s">
        <v>1389</v>
      </c>
      <c r="BJ809" s="15">
        <v>0</v>
      </c>
    </row>
    <row r="810" spans="1:62" x14ac:dyDescent="0.25">
      <c r="A810" s="114">
        <f t="shared" si="24"/>
        <v>1</v>
      </c>
      <c r="B810" s="3">
        <v>148.25</v>
      </c>
      <c r="C810" s="3">
        <v>-40.25</v>
      </c>
      <c r="D810" s="3">
        <v>66699</v>
      </c>
      <c r="E810" s="14" t="s">
        <v>520</v>
      </c>
      <c r="F810" s="11">
        <v>809</v>
      </c>
      <c r="G810" s="13"/>
      <c r="H810" s="18"/>
      <c r="I810" s="18"/>
      <c r="J810" s="24">
        <v>-40.01</v>
      </c>
      <c r="K810" s="24">
        <v>148.07</v>
      </c>
      <c r="L810" s="18">
        <f t="shared" si="25"/>
        <v>0</v>
      </c>
      <c r="M810" s="25">
        <v>15.574999999999999</v>
      </c>
      <c r="N810" s="22">
        <v>4</v>
      </c>
      <c r="O810" s="22">
        <v>27.15</v>
      </c>
      <c r="P810" s="22">
        <v>15.574999999999999</v>
      </c>
      <c r="Q810" s="115">
        <v>27.506397979999999</v>
      </c>
      <c r="R810" s="115">
        <v>852.67554989999996</v>
      </c>
      <c r="S810" s="115">
        <v>117.60876140000001</v>
      </c>
      <c r="T810" s="115">
        <v>0</v>
      </c>
      <c r="U810" s="115">
        <v>6.25</v>
      </c>
      <c r="V810" s="111">
        <v>0.42847502199999998</v>
      </c>
      <c r="W810" s="115">
        <v>1</v>
      </c>
      <c r="X810" s="18"/>
      <c r="Y810" s="95" t="e">
        <v>#DIV/0!</v>
      </c>
      <c r="Z810" s="163">
        <v>3.2258926603459012E-2</v>
      </c>
      <c r="AA810" s="105" t="s">
        <v>697</v>
      </c>
      <c r="AB810" s="24"/>
      <c r="AC810" s="18"/>
      <c r="AD810" s="18"/>
      <c r="AE810" s="18"/>
      <c r="AF810" s="57"/>
      <c r="AG810" s="18"/>
      <c r="AH810" s="18"/>
      <c r="AI810" s="18"/>
      <c r="AJ810" s="18"/>
      <c r="AK810" s="18"/>
      <c r="AL810" s="18"/>
      <c r="AM810" s="18"/>
      <c r="AN810" s="18"/>
      <c r="AO810" s="18"/>
      <c r="AP810" s="18"/>
      <c r="AQ810" s="18"/>
      <c r="AR810" s="18"/>
      <c r="AS810" s="18"/>
      <c r="AT810" s="18"/>
      <c r="AU810" s="18"/>
      <c r="AV810" s="18"/>
      <c r="AW810" s="18"/>
      <c r="AX810" s="18"/>
      <c r="AY810" s="18"/>
      <c r="AZ810" s="18"/>
      <c r="BA810" s="18"/>
      <c r="BB810" s="18"/>
      <c r="BC810" s="18"/>
      <c r="BD810" s="110" t="s">
        <v>1178</v>
      </c>
      <c r="BE810" s="105" t="s">
        <v>1178</v>
      </c>
      <c r="BF810" s="105">
        <v>0.41844392600000002</v>
      </c>
      <c r="BG810" s="105">
        <v>0.42</v>
      </c>
      <c r="BH810" s="105">
        <v>0.98499999999999999</v>
      </c>
      <c r="BI810" s="15" t="s">
        <v>1389</v>
      </c>
      <c r="BJ810" s="15">
        <v>1</v>
      </c>
    </row>
    <row r="811" spans="1:62" x14ac:dyDescent="0.25">
      <c r="A811" s="114">
        <f t="shared" si="24"/>
        <v>1</v>
      </c>
      <c r="B811" s="3">
        <v>144.75</v>
      </c>
      <c r="C811" s="3">
        <v>-40.75</v>
      </c>
      <c r="D811" s="3">
        <v>66729</v>
      </c>
      <c r="E811" s="14" t="s">
        <v>520</v>
      </c>
      <c r="F811" s="11">
        <v>810</v>
      </c>
      <c r="G811" s="13" t="s">
        <v>1485</v>
      </c>
      <c r="H811" s="18"/>
      <c r="I811" s="18"/>
      <c r="J811" s="24">
        <v>-40.94</v>
      </c>
      <c r="K811" s="24">
        <v>144.97</v>
      </c>
      <c r="L811" s="18">
        <f t="shared" si="25"/>
        <v>0</v>
      </c>
      <c r="M811" s="25">
        <v>125.625</v>
      </c>
      <c r="N811" s="22">
        <v>80</v>
      </c>
      <c r="O811" s="22">
        <v>166.5</v>
      </c>
      <c r="P811" s="22">
        <v>128</v>
      </c>
      <c r="Q811" s="115">
        <v>237.86953679999999</v>
      </c>
      <c r="R811" s="115">
        <v>1162.1968010000001</v>
      </c>
      <c r="S811" s="115">
        <v>406.22989089999999</v>
      </c>
      <c r="T811" s="115">
        <v>0</v>
      </c>
      <c r="U811" s="115">
        <v>5.5</v>
      </c>
      <c r="V811" s="111">
        <v>0.65523493300000002</v>
      </c>
      <c r="W811" s="115">
        <v>0</v>
      </c>
      <c r="X811" s="18"/>
      <c r="Y811" s="95" t="e">
        <v>#DIV/0!</v>
      </c>
      <c r="Z811" s="163">
        <v>0.20467233829168124</v>
      </c>
      <c r="AA811" s="105" t="s">
        <v>697</v>
      </c>
      <c r="AB811" s="24"/>
      <c r="AC811" s="18"/>
      <c r="AD811" s="18"/>
      <c r="AE811" s="18"/>
      <c r="AF811" s="57"/>
      <c r="AG811" s="18"/>
      <c r="AH811" s="18"/>
      <c r="AI811" s="18"/>
      <c r="AJ811" s="18"/>
      <c r="AK811" s="18"/>
      <c r="AL811" s="18"/>
      <c r="AM811" s="18"/>
      <c r="AN811" s="18"/>
      <c r="AO811" s="18"/>
      <c r="AP811" s="18"/>
      <c r="AQ811" s="18"/>
      <c r="AR811" s="18"/>
      <c r="AS811" s="18"/>
      <c r="AT811" s="18"/>
      <c r="AU811" s="18"/>
      <c r="AV811" s="18"/>
      <c r="AW811" s="18"/>
      <c r="AX811" s="18"/>
      <c r="AY811" s="18"/>
      <c r="AZ811" s="18"/>
      <c r="BA811" s="18"/>
      <c r="BB811" s="18"/>
      <c r="BC811" s="18"/>
      <c r="BD811" s="110" t="s">
        <v>1178</v>
      </c>
      <c r="BE811" s="105" t="s">
        <v>1178</v>
      </c>
      <c r="BF811" s="105">
        <v>0.41999998700000002</v>
      </c>
      <c r="BG811" s="105">
        <v>0.42</v>
      </c>
      <c r="BH811" s="105">
        <v>0.97</v>
      </c>
      <c r="BI811" s="15" t="s">
        <v>1389</v>
      </c>
      <c r="BJ811" s="15">
        <v>0</v>
      </c>
    </row>
    <row r="812" spans="1:62" x14ac:dyDescent="0.25">
      <c r="A812" s="114">
        <f t="shared" si="24"/>
        <v>1</v>
      </c>
      <c r="B812" s="3">
        <v>145.25</v>
      </c>
      <c r="C812" s="3">
        <v>-40.75</v>
      </c>
      <c r="D812" s="3">
        <v>66730</v>
      </c>
      <c r="E812" s="47" t="s">
        <v>520</v>
      </c>
      <c r="F812" s="11">
        <v>811</v>
      </c>
      <c r="G812" s="13" t="s">
        <v>1061</v>
      </c>
      <c r="H812" s="18"/>
      <c r="I812" s="18"/>
      <c r="J812" s="24">
        <v>-40.94</v>
      </c>
      <c r="K812" s="24">
        <v>145.06</v>
      </c>
      <c r="L812" s="18">
        <f t="shared" si="25"/>
        <v>0</v>
      </c>
      <c r="M812" s="25">
        <v>150.16666666666666</v>
      </c>
      <c r="N812" s="22">
        <v>82</v>
      </c>
      <c r="O812" s="22">
        <v>206.5</v>
      </c>
      <c r="P812" s="22">
        <v>162</v>
      </c>
      <c r="Q812" s="115">
        <v>203.41505900000001</v>
      </c>
      <c r="R812" s="115">
        <v>1072.639682</v>
      </c>
      <c r="S812" s="115">
        <v>358.77958009999998</v>
      </c>
      <c r="T812" s="115">
        <v>0</v>
      </c>
      <c r="U812" s="115">
        <v>5.25</v>
      </c>
      <c r="V812" s="111">
        <v>0.62483745800000001</v>
      </c>
      <c r="W812" s="115">
        <v>0</v>
      </c>
      <c r="X812" s="18"/>
      <c r="Y812" s="95" t="e">
        <v>#DIV/0!</v>
      </c>
      <c r="Z812" s="163">
        <v>0.18963969211332221</v>
      </c>
      <c r="AA812" s="105" t="s">
        <v>697</v>
      </c>
      <c r="AB812" s="24"/>
      <c r="AC812" s="18"/>
      <c r="AD812" s="18"/>
      <c r="AE812" s="18"/>
      <c r="AF812" s="57"/>
      <c r="AG812" s="18"/>
      <c r="AH812" s="18"/>
      <c r="AI812" s="18"/>
      <c r="AJ812" s="18"/>
      <c r="AK812" s="18"/>
      <c r="AL812" s="18"/>
      <c r="AM812" s="18"/>
      <c r="AN812" s="18"/>
      <c r="AO812" s="18"/>
      <c r="AP812" s="18"/>
      <c r="AQ812" s="18"/>
      <c r="AR812" s="18"/>
      <c r="AS812" s="18"/>
      <c r="AT812" s="18"/>
      <c r="AU812" s="18"/>
      <c r="AV812" s="18"/>
      <c r="AW812" s="18"/>
      <c r="AX812" s="18"/>
      <c r="AY812" s="18"/>
      <c r="AZ812" s="18"/>
      <c r="BA812" s="18"/>
      <c r="BB812" s="18"/>
      <c r="BC812" s="18"/>
      <c r="BD812" s="110" t="s">
        <v>1178</v>
      </c>
      <c r="BE812" s="105" t="s">
        <v>1178</v>
      </c>
      <c r="BF812" s="105">
        <v>0.32964696199999999</v>
      </c>
      <c r="BG812" s="105">
        <v>0.33</v>
      </c>
      <c r="BH812" s="105">
        <v>0.96499999999999997</v>
      </c>
      <c r="BI812" s="15" t="s">
        <v>1389</v>
      </c>
      <c r="BJ812" s="15">
        <v>0</v>
      </c>
    </row>
    <row r="813" spans="1:62" x14ac:dyDescent="0.25">
      <c r="A813" s="114">
        <f t="shared" si="24"/>
        <v>1</v>
      </c>
      <c r="B813" s="3">
        <v>145.75</v>
      </c>
      <c r="C813" s="3">
        <v>-41.25</v>
      </c>
      <c r="D813" s="3">
        <v>66766</v>
      </c>
      <c r="E813" s="14" t="s">
        <v>520</v>
      </c>
      <c r="F813" s="11">
        <v>812</v>
      </c>
      <c r="G813" s="13" t="s">
        <v>1484</v>
      </c>
      <c r="H813" s="18"/>
      <c r="I813" s="18"/>
      <c r="J813" s="24">
        <v>-41.18</v>
      </c>
      <c r="K813" s="24">
        <v>145.86000000000001</v>
      </c>
      <c r="L813" s="18">
        <f t="shared" si="25"/>
        <v>0</v>
      </c>
      <c r="M813" s="25">
        <v>336.9</v>
      </c>
      <c r="N813" s="22">
        <v>115</v>
      </c>
      <c r="O813" s="22">
        <v>633.5</v>
      </c>
      <c r="P813" s="11">
        <v>320</v>
      </c>
      <c r="Q813" s="115">
        <v>238.98742609999999</v>
      </c>
      <c r="R813" s="115">
        <v>1544.5720229999999</v>
      </c>
      <c r="S813" s="115">
        <v>801.05206029999999</v>
      </c>
      <c r="T813" s="115">
        <v>0</v>
      </c>
      <c r="U813" s="115">
        <v>4.5</v>
      </c>
      <c r="V813" s="111">
        <v>0.34200000800000002</v>
      </c>
      <c r="W813" s="115">
        <v>0</v>
      </c>
      <c r="X813" s="18"/>
      <c r="Y813" s="95" t="e">
        <v>#DIV/0!</v>
      </c>
      <c r="Z813" s="163">
        <v>0.15472727879777068</v>
      </c>
      <c r="AA813" s="105" t="s">
        <v>697</v>
      </c>
      <c r="AB813" s="24"/>
      <c r="AC813" s="18"/>
      <c r="AD813" s="18"/>
      <c r="AE813" s="18"/>
      <c r="AF813" s="57"/>
      <c r="AG813" s="18"/>
      <c r="AH813" s="18"/>
      <c r="AI813" s="18"/>
      <c r="AJ813" s="18"/>
      <c r="AK813" s="18"/>
      <c r="AL813" s="18"/>
      <c r="AM813" s="18"/>
      <c r="AN813" s="18"/>
      <c r="AO813" s="18"/>
      <c r="AP813" s="18"/>
      <c r="AQ813" s="18"/>
      <c r="AR813" s="18"/>
      <c r="AS813" s="18"/>
      <c r="AT813" s="18"/>
      <c r="AU813" s="18"/>
      <c r="AV813" s="18"/>
      <c r="AW813" s="18"/>
      <c r="AX813" s="18"/>
      <c r="AY813" s="18"/>
      <c r="AZ813" s="18"/>
      <c r="BA813" s="18"/>
      <c r="BB813" s="18"/>
      <c r="BC813" s="18"/>
      <c r="BD813" s="110" t="s">
        <v>1178</v>
      </c>
      <c r="BE813" s="105" t="s">
        <v>1178</v>
      </c>
      <c r="BF813" s="105">
        <v>0.96787065900000002</v>
      </c>
      <c r="BG813" s="105">
        <v>0.97</v>
      </c>
      <c r="BH813" s="105">
        <v>0.95</v>
      </c>
      <c r="BI813" s="15" t="s">
        <v>1389</v>
      </c>
      <c r="BJ813" s="15">
        <v>0</v>
      </c>
    </row>
    <row r="814" spans="1:62" x14ac:dyDescent="0.25">
      <c r="A814" s="114">
        <f t="shared" si="24"/>
        <v>1</v>
      </c>
      <c r="B814" s="3">
        <v>146.25</v>
      </c>
      <c r="C814" s="3">
        <v>-41.25</v>
      </c>
      <c r="D814" s="3">
        <v>66767</v>
      </c>
      <c r="E814" s="14" t="s">
        <v>520</v>
      </c>
      <c r="F814" s="11">
        <v>813</v>
      </c>
      <c r="G814" s="48" t="s">
        <v>1066</v>
      </c>
      <c r="H814" s="18"/>
      <c r="I814" s="18"/>
      <c r="J814" s="24">
        <v>-41.39</v>
      </c>
      <c r="K814" s="24">
        <v>146.27000000000001</v>
      </c>
      <c r="L814" s="18">
        <f t="shared" si="25"/>
        <v>0</v>
      </c>
      <c r="M814" s="25">
        <v>262.55</v>
      </c>
      <c r="N814" s="22">
        <v>55</v>
      </c>
      <c r="O814" s="22">
        <v>578</v>
      </c>
      <c r="P814" s="11">
        <v>266</v>
      </c>
      <c r="Q814" s="115">
        <v>163.54646930000001</v>
      </c>
      <c r="R814" s="115">
        <v>1143.798931</v>
      </c>
      <c r="S814" s="115">
        <v>511.32052870000001</v>
      </c>
      <c r="T814" s="115">
        <v>0.11184998</v>
      </c>
      <c r="U814" s="115">
        <v>4.3</v>
      </c>
      <c r="V814" s="111">
        <v>0.36074999000000002</v>
      </c>
      <c r="W814" s="115">
        <v>0</v>
      </c>
      <c r="X814" s="18"/>
      <c r="Y814" s="95" t="e">
        <v>#DIV/0!</v>
      </c>
      <c r="Z814" s="163">
        <v>0.14298533154655299</v>
      </c>
      <c r="AA814" s="105" t="s">
        <v>697</v>
      </c>
      <c r="AB814" s="24"/>
      <c r="AC814" s="18"/>
      <c r="AD814" s="18"/>
      <c r="AE814" s="18"/>
      <c r="AF814" s="57"/>
      <c r="AG814" s="18"/>
      <c r="AH814" s="18"/>
      <c r="AI814" s="18"/>
      <c r="AJ814" s="18"/>
      <c r="AK814" s="18"/>
      <c r="AL814" s="18"/>
      <c r="AM814" s="18"/>
      <c r="AN814" s="18"/>
      <c r="AO814" s="18"/>
      <c r="AP814" s="18"/>
      <c r="AQ814" s="18"/>
      <c r="AR814" s="18"/>
      <c r="AS814" s="18"/>
      <c r="AT814" s="18"/>
      <c r="AU814" s="18"/>
      <c r="AV814" s="18"/>
      <c r="AW814" s="18"/>
      <c r="AX814" s="18"/>
      <c r="AY814" s="18"/>
      <c r="AZ814" s="18"/>
      <c r="BA814" s="18"/>
      <c r="BB814" s="18"/>
      <c r="BC814" s="18"/>
      <c r="BD814" s="110" t="s">
        <v>1178</v>
      </c>
      <c r="BE814" s="105" t="s">
        <v>1178</v>
      </c>
      <c r="BF814" s="105">
        <v>0.68646548900000004</v>
      </c>
      <c r="BG814" s="105">
        <v>0.69</v>
      </c>
      <c r="BH814" s="105">
        <v>0.92500000000000004</v>
      </c>
      <c r="BI814" s="15" t="s">
        <v>1389</v>
      </c>
      <c r="BJ814" s="15">
        <v>0</v>
      </c>
    </row>
    <row r="815" spans="1:62" x14ac:dyDescent="0.25">
      <c r="A815" s="114">
        <f t="shared" si="24"/>
        <v>1</v>
      </c>
      <c r="B815" s="3">
        <v>146.75</v>
      </c>
      <c r="C815" s="3">
        <v>-41.25</v>
      </c>
      <c r="D815" s="3">
        <v>66768</v>
      </c>
      <c r="E815" s="14" t="s">
        <v>520</v>
      </c>
      <c r="F815" s="11">
        <v>814</v>
      </c>
      <c r="G815" s="13" t="s">
        <v>1061</v>
      </c>
      <c r="H815" s="18"/>
      <c r="I815" s="18"/>
      <c r="J815" s="24">
        <v>-41.48</v>
      </c>
      <c r="K815" s="24">
        <v>146.54</v>
      </c>
      <c r="L815" s="18">
        <f t="shared" si="25"/>
        <v>0</v>
      </c>
      <c r="M815" s="25">
        <v>132.16666666666666</v>
      </c>
      <c r="N815" s="22">
        <v>69</v>
      </c>
      <c r="O815" s="22">
        <v>222.5</v>
      </c>
      <c r="P815" s="22">
        <v>105</v>
      </c>
      <c r="Q815" s="115">
        <v>127.3740581</v>
      </c>
      <c r="R815" s="115">
        <v>900.91803140000002</v>
      </c>
      <c r="S815" s="115">
        <v>335.98604069999999</v>
      </c>
      <c r="T815" s="115">
        <v>4.9286460999999997E-2</v>
      </c>
      <c r="U815" s="115">
        <v>5.5</v>
      </c>
      <c r="V815" s="111">
        <v>0.39284998199999999</v>
      </c>
      <c r="W815" s="115">
        <v>0</v>
      </c>
      <c r="X815" s="18"/>
      <c r="Y815" s="95" t="e">
        <v>#DIV/0!</v>
      </c>
      <c r="Z815" s="163">
        <v>0.1413825160794282</v>
      </c>
      <c r="AA815" s="105" t="s">
        <v>697</v>
      </c>
      <c r="AB815" s="24"/>
      <c r="AC815" s="18"/>
      <c r="AD815" s="18"/>
      <c r="AE815" s="18"/>
      <c r="AF815" s="57"/>
      <c r="AG815" s="18"/>
      <c r="AH815" s="18"/>
      <c r="AI815" s="18"/>
      <c r="AJ815" s="18"/>
      <c r="AK815" s="18"/>
      <c r="AL815" s="18"/>
      <c r="AM815" s="18"/>
      <c r="AN815" s="18"/>
      <c r="AO815" s="18"/>
      <c r="AP815" s="18"/>
      <c r="AQ815" s="18"/>
      <c r="AR815" s="18"/>
      <c r="AS815" s="18"/>
      <c r="AT815" s="18"/>
      <c r="AU815" s="18"/>
      <c r="AV815" s="18"/>
      <c r="AW815" s="18"/>
      <c r="AX815" s="18"/>
      <c r="AY815" s="18"/>
      <c r="AZ815" s="18"/>
      <c r="BA815" s="18"/>
      <c r="BB815" s="18"/>
      <c r="BC815" s="18"/>
      <c r="BD815" s="110" t="s">
        <v>1178</v>
      </c>
      <c r="BE815" s="105" t="s">
        <v>1178</v>
      </c>
      <c r="BF815" s="105">
        <v>0.80939987300000005</v>
      </c>
      <c r="BG815" s="105">
        <v>0.81</v>
      </c>
      <c r="BH815" s="105">
        <v>0.97</v>
      </c>
      <c r="BI815" s="15" t="s">
        <v>1389</v>
      </c>
      <c r="BJ815" s="15">
        <v>0</v>
      </c>
    </row>
    <row r="816" spans="1:62" x14ac:dyDescent="0.25">
      <c r="A816" s="114">
        <f t="shared" si="24"/>
        <v>1</v>
      </c>
      <c r="B816" s="3">
        <v>147.75</v>
      </c>
      <c r="C816" s="3">
        <v>-41.25</v>
      </c>
      <c r="D816" s="3">
        <v>66770</v>
      </c>
      <c r="E816" s="14" t="s">
        <v>520</v>
      </c>
      <c r="F816" s="11">
        <v>815</v>
      </c>
      <c r="G816" s="13" t="s">
        <v>1485</v>
      </c>
      <c r="H816" s="18"/>
      <c r="I816" s="18"/>
      <c r="J816" s="24">
        <v>-41.12</v>
      </c>
      <c r="K816" s="24">
        <v>147.54</v>
      </c>
      <c r="L816" s="18">
        <f t="shared" si="25"/>
        <v>0</v>
      </c>
      <c r="M816" s="25">
        <v>165</v>
      </c>
      <c r="N816" s="22">
        <v>69</v>
      </c>
      <c r="O816" s="22">
        <v>225</v>
      </c>
      <c r="P816" s="22">
        <v>183</v>
      </c>
      <c r="Q816" s="115">
        <v>129.9125185</v>
      </c>
      <c r="R816" s="115">
        <v>1108.98783</v>
      </c>
      <c r="S816" s="115">
        <v>420.4166826</v>
      </c>
      <c r="T816" s="115">
        <v>0</v>
      </c>
      <c r="U816" s="115">
        <v>4.5</v>
      </c>
      <c r="V816" s="111">
        <v>0.32774999700000002</v>
      </c>
      <c r="W816" s="115">
        <v>0</v>
      </c>
      <c r="X816" s="18"/>
      <c r="Y816" s="95" t="e">
        <v>#DIV/0!</v>
      </c>
      <c r="Z816" s="163">
        <v>0.11714512548675805</v>
      </c>
      <c r="AA816" s="105" t="s">
        <v>697</v>
      </c>
      <c r="AB816" s="24"/>
      <c r="AC816" s="18"/>
      <c r="AD816" s="18"/>
      <c r="AE816" s="18"/>
      <c r="AF816" s="57"/>
      <c r="AG816" s="18"/>
      <c r="AH816" s="18"/>
      <c r="AI816" s="18"/>
      <c r="AJ816" s="18"/>
      <c r="AK816" s="18"/>
      <c r="AL816" s="18"/>
      <c r="AM816" s="18"/>
      <c r="AN816" s="18"/>
      <c r="AO816" s="18"/>
      <c r="AP816" s="18"/>
      <c r="AQ816" s="18"/>
      <c r="AR816" s="18"/>
      <c r="AS816" s="18"/>
      <c r="AT816" s="18"/>
      <c r="AU816" s="18"/>
      <c r="AV816" s="18"/>
      <c r="AW816" s="18"/>
      <c r="AX816" s="18"/>
      <c r="AY816" s="18"/>
      <c r="AZ816" s="18"/>
      <c r="BA816" s="18"/>
      <c r="BB816" s="18"/>
      <c r="BC816" s="18"/>
      <c r="BD816" s="110" t="s">
        <v>1178</v>
      </c>
      <c r="BE816" s="105" t="s">
        <v>1178</v>
      </c>
      <c r="BF816" s="105">
        <v>1</v>
      </c>
      <c r="BG816" s="105">
        <v>1</v>
      </c>
      <c r="BH816" s="105">
        <v>0.95</v>
      </c>
      <c r="BI816" s="15" t="s">
        <v>1389</v>
      </c>
      <c r="BJ816" s="15">
        <v>0</v>
      </c>
    </row>
    <row r="817" spans="1:62" x14ac:dyDescent="0.25">
      <c r="A817" s="114">
        <f t="shared" si="24"/>
        <v>1</v>
      </c>
      <c r="B817" s="3">
        <v>146.25</v>
      </c>
      <c r="C817" s="3">
        <v>-41.75</v>
      </c>
      <c r="D817" s="3">
        <v>66802</v>
      </c>
      <c r="E817" s="14" t="s">
        <v>520</v>
      </c>
      <c r="F817" s="11">
        <v>816</v>
      </c>
      <c r="G817" s="13" t="s">
        <v>1061</v>
      </c>
      <c r="H817" s="18"/>
      <c r="I817" s="18"/>
      <c r="J817" s="24">
        <v>-41.59</v>
      </c>
      <c r="K817" s="24">
        <v>146.44</v>
      </c>
      <c r="L817" s="18">
        <f t="shared" si="25"/>
        <v>0</v>
      </c>
      <c r="M817" s="25">
        <v>207.5</v>
      </c>
      <c r="N817" s="22">
        <v>57</v>
      </c>
      <c r="O817" s="22">
        <v>290.5</v>
      </c>
      <c r="P817" s="22">
        <v>275</v>
      </c>
      <c r="Q817" s="115">
        <v>263.91801190000001</v>
      </c>
      <c r="R817" s="115">
        <v>1708.66875</v>
      </c>
      <c r="S817" s="115">
        <v>945.63689790000001</v>
      </c>
      <c r="T817" s="115">
        <v>0.14323692099999999</v>
      </c>
      <c r="U817" s="115">
        <v>5</v>
      </c>
      <c r="V817" s="111">
        <v>0.30239999299999998</v>
      </c>
      <c r="W817" s="115">
        <v>0</v>
      </c>
      <c r="X817" s="18"/>
      <c r="Y817" s="95" t="e">
        <v>#DIV/0!</v>
      </c>
      <c r="Z817" s="163">
        <v>0.15445826574642291</v>
      </c>
      <c r="AA817" s="105" t="s">
        <v>697</v>
      </c>
      <c r="AB817" s="24"/>
      <c r="AC817" s="18"/>
      <c r="AD817" s="18"/>
      <c r="AE817" s="18"/>
      <c r="AF817" s="57"/>
      <c r="AG817" s="18"/>
      <c r="AH817" s="18"/>
      <c r="AI817" s="18"/>
      <c r="AJ817" s="18"/>
      <c r="AK817" s="18"/>
      <c r="AL817" s="18"/>
      <c r="AM817" s="18"/>
      <c r="AN817" s="18"/>
      <c r="AO817" s="18"/>
      <c r="AP817" s="18"/>
      <c r="AQ817" s="18"/>
      <c r="AR817" s="18"/>
      <c r="AS817" s="18"/>
      <c r="AT817" s="18"/>
      <c r="AU817" s="18"/>
      <c r="AV817" s="18"/>
      <c r="AW817" s="18"/>
      <c r="AX817" s="18"/>
      <c r="AY817" s="18"/>
      <c r="AZ817" s="18"/>
      <c r="BA817" s="18"/>
      <c r="BB817" s="18"/>
      <c r="BC817" s="18"/>
      <c r="BD817" s="110" t="s">
        <v>1178</v>
      </c>
      <c r="BE817" s="105" t="s">
        <v>1178</v>
      </c>
      <c r="BF817" s="105">
        <v>0.98102378099999998</v>
      </c>
      <c r="BG817" s="105">
        <v>1</v>
      </c>
      <c r="BH817" s="105">
        <v>0.96</v>
      </c>
      <c r="BI817" s="15" t="s">
        <v>1389</v>
      </c>
      <c r="BJ817" s="15">
        <v>0</v>
      </c>
    </row>
    <row r="818" spans="1:62" x14ac:dyDescent="0.25">
      <c r="A818" s="114">
        <f t="shared" si="24"/>
        <v>1</v>
      </c>
      <c r="B818" s="3">
        <v>148.25</v>
      </c>
      <c r="C818" s="3">
        <v>-42.25</v>
      </c>
      <c r="D818" s="3">
        <v>66842</v>
      </c>
      <c r="E818" s="14" t="s">
        <v>520</v>
      </c>
      <c r="F818" s="11">
        <v>817</v>
      </c>
      <c r="G818" s="13" t="s">
        <v>1061</v>
      </c>
      <c r="H818" s="18"/>
      <c r="I818" s="18"/>
      <c r="J818" s="24">
        <v>-42.09</v>
      </c>
      <c r="K818" s="24">
        <v>148.13</v>
      </c>
      <c r="L818" s="18">
        <f t="shared" si="25"/>
        <v>0</v>
      </c>
      <c r="M818" s="25">
        <v>58.833333333333336</v>
      </c>
      <c r="N818" s="22">
        <v>30.5</v>
      </c>
      <c r="O818" s="22">
        <v>106</v>
      </c>
      <c r="P818" s="22">
        <v>40</v>
      </c>
      <c r="Q818" s="115">
        <v>17.40104062</v>
      </c>
      <c r="R818" s="115">
        <v>601.98777710000002</v>
      </c>
      <c r="S818" s="115">
        <v>76.255929330000001</v>
      </c>
      <c r="T818" s="115">
        <v>0</v>
      </c>
      <c r="U818" s="115">
        <v>5.5</v>
      </c>
      <c r="V818" s="111">
        <v>0.39284998199999999</v>
      </c>
      <c r="W818" s="115">
        <v>1</v>
      </c>
      <c r="X818" s="18"/>
      <c r="Y818" s="95" t="e">
        <v>#DIV/0!</v>
      </c>
      <c r="Z818" s="163">
        <v>2.8905969988649759E-2</v>
      </c>
      <c r="AA818" s="105" t="s">
        <v>697</v>
      </c>
      <c r="AB818" s="24"/>
      <c r="AC818" s="18"/>
      <c r="AD818" s="18"/>
      <c r="AE818" s="18"/>
      <c r="AF818" s="57"/>
      <c r="AG818" s="18"/>
      <c r="AH818" s="18"/>
      <c r="AI818" s="18"/>
      <c r="AJ818" s="18"/>
      <c r="AK818" s="18"/>
      <c r="AL818" s="18"/>
      <c r="AM818" s="18"/>
      <c r="AN818" s="18"/>
      <c r="AO818" s="18"/>
      <c r="AP818" s="18"/>
      <c r="AQ818" s="18"/>
      <c r="AR818" s="18"/>
      <c r="AS818" s="18"/>
      <c r="AT818" s="18"/>
      <c r="AU818" s="18"/>
      <c r="AV818" s="18"/>
      <c r="AW818" s="18"/>
      <c r="AX818" s="18"/>
      <c r="AY818" s="18"/>
      <c r="AZ818" s="18"/>
      <c r="BA818" s="18"/>
      <c r="BB818" s="18"/>
      <c r="BC818" s="18"/>
      <c r="BD818" s="110" t="s">
        <v>1178</v>
      </c>
      <c r="BE818" s="105" t="s">
        <v>1178</v>
      </c>
      <c r="BF818" s="105">
        <v>0.219999999</v>
      </c>
      <c r="BG818" s="105">
        <v>0.22</v>
      </c>
      <c r="BH818" s="105">
        <v>0.97</v>
      </c>
      <c r="BI818" s="15" t="s">
        <v>1389</v>
      </c>
      <c r="BJ818" s="15">
        <v>1</v>
      </c>
    </row>
    <row r="819" spans="1:62" x14ac:dyDescent="0.25">
      <c r="A819" s="114">
        <f t="shared" si="24"/>
        <v>1</v>
      </c>
      <c r="B819" s="3">
        <v>147.25</v>
      </c>
      <c r="C819" s="3">
        <v>-42.75</v>
      </c>
      <c r="D819" s="3">
        <v>66876</v>
      </c>
      <c r="E819" s="47" t="s">
        <v>520</v>
      </c>
      <c r="F819" s="11">
        <v>818</v>
      </c>
      <c r="G819" s="13"/>
      <c r="H819" s="18"/>
      <c r="I819" s="18"/>
      <c r="J819" s="24">
        <v>-42.97</v>
      </c>
      <c r="K819" s="24">
        <v>147.06</v>
      </c>
      <c r="L819" s="18">
        <f t="shared" si="25"/>
        <v>0</v>
      </c>
      <c r="M819" s="25">
        <v>35.5</v>
      </c>
      <c r="N819" s="22">
        <v>26</v>
      </c>
      <c r="O819" s="22">
        <v>45</v>
      </c>
      <c r="P819" s="22">
        <v>35.5</v>
      </c>
      <c r="Q819" s="115">
        <v>22.586869969999999</v>
      </c>
      <c r="R819" s="115">
        <v>558.34136980000005</v>
      </c>
      <c r="S819" s="115">
        <v>71.232064530000002</v>
      </c>
      <c r="T819" s="115">
        <v>0</v>
      </c>
      <c r="U819" s="115">
        <v>5.25</v>
      </c>
      <c r="V819" s="111">
        <v>0.63690000800000002</v>
      </c>
      <c r="W819" s="115">
        <v>1</v>
      </c>
      <c r="X819" s="18"/>
      <c r="Y819" s="95" t="e">
        <v>#DIV/0!</v>
      </c>
      <c r="Z819" s="163">
        <v>4.0453513189163737E-2</v>
      </c>
      <c r="AA819" s="105" t="s">
        <v>697</v>
      </c>
      <c r="AB819" s="24"/>
      <c r="AC819" s="18"/>
      <c r="AD819" s="18"/>
      <c r="AE819" s="18"/>
      <c r="AF819" s="57"/>
      <c r="AG819" s="18"/>
      <c r="AH819" s="18"/>
      <c r="AI819" s="18"/>
      <c r="AJ819" s="18"/>
      <c r="AK819" s="18"/>
      <c r="AL819" s="18"/>
      <c r="AM819" s="18"/>
      <c r="AN819" s="18"/>
      <c r="AO819" s="18"/>
      <c r="AP819" s="18"/>
      <c r="AQ819" s="18"/>
      <c r="AR819" s="18"/>
      <c r="AS819" s="18"/>
      <c r="AT819" s="18"/>
      <c r="AU819" s="18"/>
      <c r="AV819" s="18"/>
      <c r="AW819" s="18"/>
      <c r="AX819" s="18"/>
      <c r="AY819" s="18"/>
      <c r="AZ819" s="18"/>
      <c r="BA819" s="18"/>
      <c r="BB819" s="18"/>
      <c r="BC819" s="18"/>
      <c r="BD819" s="110" t="s">
        <v>1178</v>
      </c>
      <c r="BE819" s="105" t="s">
        <v>1178</v>
      </c>
      <c r="BF819" s="105">
        <v>0.93991894899999995</v>
      </c>
      <c r="BG819" s="105">
        <v>0.94</v>
      </c>
      <c r="BH819" s="105">
        <v>0.96499999999999997</v>
      </c>
      <c r="BI819" s="15" t="s">
        <v>1389</v>
      </c>
      <c r="BJ819" s="15">
        <v>1</v>
      </c>
    </row>
    <row r="820" spans="1:62" x14ac:dyDescent="0.25">
      <c r="A820" s="114">
        <f t="shared" si="24"/>
        <v>1</v>
      </c>
      <c r="B820" s="3">
        <v>147.75</v>
      </c>
      <c r="C820" s="3">
        <v>-42.75</v>
      </c>
      <c r="D820" s="3">
        <v>66877</v>
      </c>
      <c r="E820" s="14" t="s">
        <v>520</v>
      </c>
      <c r="F820" s="11">
        <v>819</v>
      </c>
      <c r="G820" s="13"/>
      <c r="H820" s="18"/>
      <c r="I820" s="18"/>
      <c r="J820" s="24">
        <v>-42.76</v>
      </c>
      <c r="K820" s="24">
        <v>147.61000000000001</v>
      </c>
      <c r="L820" s="18">
        <f t="shared" si="25"/>
        <v>0</v>
      </c>
      <c r="M820" s="25">
        <v>11.25</v>
      </c>
      <c r="N820" s="22">
        <v>8.5</v>
      </c>
      <c r="O820" s="22">
        <v>14</v>
      </c>
      <c r="P820" s="22">
        <v>11.25</v>
      </c>
      <c r="Q820" s="115">
        <v>33.300634440000003</v>
      </c>
      <c r="R820" s="115">
        <v>691.12543040000003</v>
      </c>
      <c r="S820" s="115">
        <v>172.92580290000001</v>
      </c>
      <c r="T820" s="115">
        <v>0</v>
      </c>
      <c r="U820" s="115">
        <v>5</v>
      </c>
      <c r="V820" s="111">
        <v>0.38159999300000003</v>
      </c>
      <c r="W820" s="115">
        <v>1</v>
      </c>
      <c r="X820" s="18"/>
      <c r="Y820" s="95" t="e">
        <v>#DIV/0!</v>
      </c>
      <c r="Z820" s="163">
        <v>4.8183199425826544E-2</v>
      </c>
      <c r="AA820" s="105" t="s">
        <v>697</v>
      </c>
      <c r="AB820" s="24"/>
      <c r="AC820" s="18"/>
      <c r="AD820" s="18"/>
      <c r="AE820" s="18"/>
      <c r="AF820" s="57"/>
      <c r="AG820" s="18"/>
      <c r="AH820" s="18"/>
      <c r="AI820" s="18"/>
      <c r="AJ820" s="18"/>
      <c r="AK820" s="18"/>
      <c r="AL820" s="18"/>
      <c r="AM820" s="18"/>
      <c r="AN820" s="18"/>
      <c r="AO820" s="18"/>
      <c r="AP820" s="18"/>
      <c r="AQ820" s="18"/>
      <c r="AR820" s="18"/>
      <c r="AS820" s="18"/>
      <c r="AT820" s="18"/>
      <c r="AU820" s="18"/>
      <c r="AV820" s="18"/>
      <c r="AW820" s="18"/>
      <c r="AX820" s="18"/>
      <c r="AY820" s="18"/>
      <c r="AZ820" s="18"/>
      <c r="BA820" s="18"/>
      <c r="BB820" s="18"/>
      <c r="BC820" s="18"/>
      <c r="BD820" s="110" t="s">
        <v>1178</v>
      </c>
      <c r="BE820" s="105" t="s">
        <v>1178</v>
      </c>
      <c r="BF820" s="105">
        <v>0.72000002900000004</v>
      </c>
      <c r="BG820" s="105">
        <v>0.72</v>
      </c>
      <c r="BH820" s="105">
        <v>0.96</v>
      </c>
      <c r="BI820" s="15" t="s">
        <v>1389</v>
      </c>
      <c r="BJ820" s="15">
        <v>1</v>
      </c>
    </row>
    <row r="821" spans="1:62" x14ac:dyDescent="0.25">
      <c r="A821" s="114">
        <f t="shared" si="24"/>
        <v>1</v>
      </c>
      <c r="B821" s="3">
        <v>171.75</v>
      </c>
      <c r="C821" s="3">
        <v>-43.75</v>
      </c>
      <c r="D821" s="3">
        <v>66951</v>
      </c>
      <c r="E821" s="105" t="s">
        <v>1620</v>
      </c>
      <c r="F821" s="11">
        <v>820</v>
      </c>
      <c r="G821" s="105" t="s">
        <v>1621</v>
      </c>
      <c r="H821" s="18" t="s">
        <v>1616</v>
      </c>
      <c r="I821" s="209" t="s">
        <v>1617</v>
      </c>
      <c r="J821" s="105">
        <v>-43.793451548649401</v>
      </c>
      <c r="K821" s="105">
        <v>171.771580582111</v>
      </c>
      <c r="L821" s="18">
        <f t="shared" si="25"/>
        <v>0</v>
      </c>
      <c r="M821" s="105">
        <v>225.06</v>
      </c>
      <c r="N821" s="105">
        <v>181.5</v>
      </c>
      <c r="O821" s="105">
        <v>268.62</v>
      </c>
      <c r="P821" s="105">
        <v>225.06</v>
      </c>
      <c r="Q821" s="105">
        <v>159.09142560000001</v>
      </c>
      <c r="R821" s="105">
        <v>812.67550889999995</v>
      </c>
      <c r="S821" s="105">
        <v>271.00628879999999</v>
      </c>
      <c r="T821" s="105">
        <v>1.2733443000000001E-2</v>
      </c>
      <c r="U821" s="105">
        <v>4.5</v>
      </c>
      <c r="V821" s="105">
        <v>0.859749973</v>
      </c>
      <c r="W821" s="105">
        <v>0</v>
      </c>
      <c r="X821" s="105">
        <v>726</v>
      </c>
      <c r="AA821" s="105" t="s">
        <v>1618</v>
      </c>
      <c r="AE821" s="209" t="s">
        <v>1619</v>
      </c>
      <c r="BA821" s="18" t="s">
        <v>442</v>
      </c>
      <c r="BD821" s="110" t="s">
        <v>1318</v>
      </c>
      <c r="BE821" s="105" t="s">
        <v>1200</v>
      </c>
      <c r="BF821" s="105">
        <v>0.95470660799999996</v>
      </c>
      <c r="BG821" s="105">
        <v>1</v>
      </c>
      <c r="BH821" s="105">
        <v>0.95</v>
      </c>
      <c r="BI821" s="15" t="s">
        <v>1389</v>
      </c>
      <c r="BJ821" s="15">
        <v>0</v>
      </c>
    </row>
    <row r="822" spans="1:62" ht="15.6" x14ac:dyDescent="0.35">
      <c r="A822" s="114">
        <f t="shared" si="24"/>
        <v>1</v>
      </c>
      <c r="B822" s="3">
        <v>172.25</v>
      </c>
      <c r="C822" s="3">
        <v>-43.75</v>
      </c>
      <c r="D822" s="3">
        <v>66952</v>
      </c>
      <c r="E822" s="20" t="s">
        <v>522</v>
      </c>
      <c r="F822" s="11">
        <v>821</v>
      </c>
      <c r="G822" s="13" t="s">
        <v>1622</v>
      </c>
      <c r="H822" s="18" t="s">
        <v>1616</v>
      </c>
      <c r="I822" s="18" t="s">
        <v>1615</v>
      </c>
      <c r="J822" s="18">
        <v>-43.6</v>
      </c>
      <c r="K822" s="18">
        <v>172.1</v>
      </c>
      <c r="L822" s="18">
        <f t="shared" si="25"/>
        <v>0</v>
      </c>
      <c r="M822" s="18">
        <v>17</v>
      </c>
      <c r="N822" s="18">
        <v>8</v>
      </c>
      <c r="O822" s="18">
        <v>18</v>
      </c>
      <c r="P822" s="11">
        <v>17</v>
      </c>
      <c r="Q822" s="115">
        <v>121.27848779999999</v>
      </c>
      <c r="R822" s="115">
        <v>703.15254849999997</v>
      </c>
      <c r="S822" s="115">
        <v>183.8921307</v>
      </c>
      <c r="T822" s="115">
        <v>0</v>
      </c>
      <c r="U822" s="115">
        <v>4.5</v>
      </c>
      <c r="V822" s="111">
        <v>0.89774995999999996</v>
      </c>
      <c r="W822" s="115">
        <v>0</v>
      </c>
      <c r="X822" s="18">
        <v>625</v>
      </c>
      <c r="Y822" s="95">
        <v>2.7199999999999998E-2</v>
      </c>
      <c r="Z822" s="163">
        <v>0.17247820270536235</v>
      </c>
      <c r="AA822" s="105" t="s">
        <v>682</v>
      </c>
      <c r="AB822" s="18"/>
      <c r="AC822" s="18"/>
      <c r="AD822" s="18"/>
      <c r="AE822" s="18"/>
      <c r="AF822" s="54" t="s">
        <v>456</v>
      </c>
      <c r="AG822" s="18"/>
      <c r="AH822" s="18"/>
      <c r="AI822" s="18">
        <v>1.5314320000000099</v>
      </c>
      <c r="AJ822" s="18">
        <v>17.9269008636475</v>
      </c>
      <c r="AK822" s="18">
        <v>387.17999267578102</v>
      </c>
      <c r="AL822" s="18"/>
      <c r="AM822" s="18"/>
      <c r="AN822" s="18"/>
      <c r="AO822" s="18"/>
      <c r="AP822" s="18"/>
      <c r="AQ822" s="18"/>
      <c r="AR822" s="18">
        <v>118</v>
      </c>
      <c r="AS822" s="18">
        <v>11.156539042821199</v>
      </c>
      <c r="AT822" s="18">
        <v>686</v>
      </c>
      <c r="AU822" s="18">
        <v>0.91107871720116596</v>
      </c>
      <c r="AV822" s="18">
        <v>1.1570760011673</v>
      </c>
      <c r="AW822" s="18">
        <v>23.416450500488299</v>
      </c>
      <c r="AX822" s="18"/>
      <c r="AY822" s="18"/>
      <c r="AZ822" s="18" t="s">
        <v>449</v>
      </c>
      <c r="BA822" s="18" t="s">
        <v>442</v>
      </c>
      <c r="BB822" s="18"/>
      <c r="BC822" s="18"/>
      <c r="BD822" s="110" t="s">
        <v>1318</v>
      </c>
      <c r="BE822" s="105" t="s">
        <v>1200</v>
      </c>
      <c r="BF822" s="105">
        <v>0.54114318100000003</v>
      </c>
      <c r="BG822" s="105">
        <v>0.64</v>
      </c>
      <c r="BH822" s="105">
        <v>0.95</v>
      </c>
      <c r="BI822" s="15" t="s">
        <v>1389</v>
      </c>
      <c r="BJ822" s="15">
        <v>0</v>
      </c>
    </row>
  </sheetData>
  <sortState ref="A2:BH822">
    <sortCondition ref="D2:D822"/>
  </sortState>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986F5-B236-4D98-AD36-6FB7E69520F7}">
  <dimension ref="A2:I33"/>
  <sheetViews>
    <sheetView workbookViewId="0">
      <selection sqref="A1:XFD7"/>
    </sheetView>
  </sheetViews>
  <sheetFormatPr defaultRowHeight="13.8" x14ac:dyDescent="0.25"/>
  <cols>
    <col min="1" max="1" width="9.44140625" customWidth="1"/>
    <col min="7" max="7" width="28.88671875" customWidth="1"/>
  </cols>
  <sheetData>
    <row r="2" spans="1:9" ht="34.200000000000003" x14ac:dyDescent="0.25">
      <c r="B2" s="1" t="s">
        <v>421</v>
      </c>
      <c r="C2" s="15"/>
      <c r="H2" s="1" t="s">
        <v>391</v>
      </c>
      <c r="I2" s="1" t="s">
        <v>392</v>
      </c>
    </row>
    <row r="3" spans="1:9" x14ac:dyDescent="0.25">
      <c r="A3" s="6"/>
      <c r="B3" s="32" t="s">
        <v>43</v>
      </c>
      <c r="C3" s="4" t="s">
        <v>390</v>
      </c>
      <c r="H3" t="s">
        <v>1</v>
      </c>
      <c r="I3" s="2" t="s">
        <v>393</v>
      </c>
    </row>
    <row r="4" spans="1:9" x14ac:dyDescent="0.25">
      <c r="B4" s="9" t="s">
        <v>23</v>
      </c>
      <c r="C4" t="s">
        <v>786</v>
      </c>
      <c r="H4" t="s">
        <v>3</v>
      </c>
      <c r="I4" s="2" t="s">
        <v>400</v>
      </c>
    </row>
    <row r="5" spans="1:9" x14ac:dyDescent="0.25">
      <c r="A5">
        <v>1</v>
      </c>
      <c r="B5" s="9" t="s">
        <v>422</v>
      </c>
      <c r="C5" s="5" t="s">
        <v>951</v>
      </c>
      <c r="H5" t="s">
        <v>2</v>
      </c>
      <c r="I5" s="2" t="s">
        <v>394</v>
      </c>
    </row>
    <row r="6" spans="1:9" x14ac:dyDescent="0.25">
      <c r="A6">
        <v>2</v>
      </c>
      <c r="B6" s="33" t="s">
        <v>114</v>
      </c>
      <c r="C6" s="5" t="s">
        <v>981</v>
      </c>
      <c r="H6" t="s">
        <v>395</v>
      </c>
      <c r="I6" s="2" t="s">
        <v>396</v>
      </c>
    </row>
    <row r="7" spans="1:9" x14ac:dyDescent="0.25">
      <c r="B7" s="9" t="s">
        <v>423</v>
      </c>
      <c r="C7" s="5" t="s">
        <v>943</v>
      </c>
      <c r="H7" t="s">
        <v>397</v>
      </c>
      <c r="I7" s="2" t="s">
        <v>398</v>
      </c>
    </row>
    <row r="8" spans="1:9" x14ac:dyDescent="0.25">
      <c r="B8" s="33" t="s">
        <v>24</v>
      </c>
      <c r="C8" s="5" t="s">
        <v>792</v>
      </c>
      <c r="H8" s="35" t="s">
        <v>399</v>
      </c>
      <c r="I8" s="36" t="s">
        <v>1596</v>
      </c>
    </row>
    <row r="9" spans="1:9" x14ac:dyDescent="0.25">
      <c r="A9" s="35" t="s">
        <v>793</v>
      </c>
      <c r="B9" s="39" t="s">
        <v>424</v>
      </c>
      <c r="C9" s="2" t="s">
        <v>950</v>
      </c>
      <c r="H9" t="s">
        <v>4</v>
      </c>
      <c r="I9" s="2" t="s">
        <v>401</v>
      </c>
    </row>
    <row r="10" spans="1:9" x14ac:dyDescent="0.25">
      <c r="A10" s="35"/>
      <c r="B10" s="40" t="s">
        <v>526</v>
      </c>
      <c r="C10" t="s">
        <v>527</v>
      </c>
      <c r="H10" t="s">
        <v>5</v>
      </c>
      <c r="I10" s="2" t="s">
        <v>402</v>
      </c>
    </row>
    <row r="11" spans="1:9" x14ac:dyDescent="0.25">
      <c r="B11" s="7"/>
      <c r="C11" s="4"/>
      <c r="H11" t="s">
        <v>6</v>
      </c>
      <c r="I11" s="2" t="s">
        <v>403</v>
      </c>
    </row>
    <row r="12" spans="1:9" x14ac:dyDescent="0.25">
      <c r="B12" s="7" t="s">
        <v>789</v>
      </c>
      <c r="H12" t="s">
        <v>7</v>
      </c>
      <c r="I12" s="2" t="s">
        <v>404</v>
      </c>
    </row>
    <row r="13" spans="1:9" x14ac:dyDescent="0.25">
      <c r="A13" s="35" t="s">
        <v>791</v>
      </c>
      <c r="B13" s="7" t="s">
        <v>790</v>
      </c>
      <c r="H13" t="s">
        <v>428</v>
      </c>
      <c r="I13" t="s">
        <v>429</v>
      </c>
    </row>
    <row r="14" spans="1:9" x14ac:dyDescent="0.25">
      <c r="B14" s="8"/>
      <c r="H14" t="s">
        <v>1593</v>
      </c>
      <c r="I14" s="2" t="s">
        <v>405</v>
      </c>
    </row>
    <row r="15" spans="1:9" x14ac:dyDescent="0.25">
      <c r="B15" s="35" t="s">
        <v>794</v>
      </c>
      <c r="H15" t="s">
        <v>9</v>
      </c>
      <c r="I15" s="2" t="s">
        <v>406</v>
      </c>
    </row>
    <row r="16" spans="1:9" x14ac:dyDescent="0.25">
      <c r="B16" s="10"/>
      <c r="C16" s="2"/>
      <c r="H16" t="s">
        <v>10</v>
      </c>
      <c r="I16" s="2" t="s">
        <v>407</v>
      </c>
    </row>
    <row r="17" spans="3:9" x14ac:dyDescent="0.25">
      <c r="H17" t="s">
        <v>11</v>
      </c>
      <c r="I17" s="2" t="s">
        <v>408</v>
      </c>
    </row>
    <row r="18" spans="3:9" x14ac:dyDescent="0.25">
      <c r="H18" t="s">
        <v>12</v>
      </c>
      <c r="I18" s="2" t="s">
        <v>409</v>
      </c>
    </row>
    <row r="19" spans="3:9" x14ac:dyDescent="0.25">
      <c r="E19" s="10"/>
      <c r="H19" t="s">
        <v>13</v>
      </c>
      <c r="I19" s="2" t="s">
        <v>410</v>
      </c>
    </row>
    <row r="20" spans="3:9" x14ac:dyDescent="0.25">
      <c r="H20" t="s">
        <v>14</v>
      </c>
      <c r="I20" s="2" t="s">
        <v>411</v>
      </c>
    </row>
    <row r="21" spans="3:9" x14ac:dyDescent="0.25">
      <c r="H21" t="s">
        <v>15</v>
      </c>
      <c r="I21" s="2" t="s">
        <v>412</v>
      </c>
    </row>
    <row r="22" spans="3:9" x14ac:dyDescent="0.25">
      <c r="H22" t="s">
        <v>413</v>
      </c>
      <c r="I22" s="2" t="s">
        <v>414</v>
      </c>
    </row>
    <row r="23" spans="3:9" x14ac:dyDescent="0.25">
      <c r="H23" t="s">
        <v>430</v>
      </c>
      <c r="I23" s="2" t="s">
        <v>431</v>
      </c>
    </row>
    <row r="24" spans="3:9" x14ac:dyDescent="0.25">
      <c r="H24" t="s">
        <v>16</v>
      </c>
      <c r="I24" s="2" t="s">
        <v>415</v>
      </c>
    </row>
    <row r="25" spans="3:9" x14ac:dyDescent="0.25">
      <c r="H25" t="s">
        <v>17</v>
      </c>
      <c r="I25" s="2" t="s">
        <v>416</v>
      </c>
    </row>
    <row r="26" spans="3:9" x14ac:dyDescent="0.25">
      <c r="C26" s="3"/>
      <c r="H26" t="s">
        <v>435</v>
      </c>
      <c r="I26" s="2" t="s">
        <v>438</v>
      </c>
    </row>
    <row r="27" spans="3:9" x14ac:dyDescent="0.25">
      <c r="H27" t="s">
        <v>439</v>
      </c>
      <c r="I27" s="2" t="s">
        <v>440</v>
      </c>
    </row>
    <row r="28" spans="3:9" x14ac:dyDescent="0.25">
      <c r="H28" t="s">
        <v>18</v>
      </c>
      <c r="I28" s="2" t="s">
        <v>417</v>
      </c>
    </row>
    <row r="29" spans="3:9" x14ac:dyDescent="0.25">
      <c r="H29" t="s">
        <v>19</v>
      </c>
      <c r="I29" s="2" t="s">
        <v>418</v>
      </c>
    </row>
    <row r="30" spans="3:9" x14ac:dyDescent="0.25">
      <c r="H30" t="s">
        <v>20</v>
      </c>
      <c r="I30" s="2" t="s">
        <v>419</v>
      </c>
    </row>
    <row r="31" spans="3:9" x14ac:dyDescent="0.25">
      <c r="H31" t="s">
        <v>21</v>
      </c>
      <c r="I31" s="2" t="s">
        <v>420</v>
      </c>
    </row>
    <row r="33" spans="7:9" x14ac:dyDescent="0.25">
      <c r="G33" t="s">
        <v>785</v>
      </c>
      <c r="H33" t="s">
        <v>783</v>
      </c>
      <c r="I33" t="s">
        <v>784</v>
      </c>
    </row>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2023-06-27T07:14:09Z</dcterms:modified>
</cp:coreProperties>
</file>