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0" documentId="8_{8165F100-E024-484E-B83D-D9B261F850C7}" xr6:coauthVersionLast="47" xr6:coauthVersionMax="47" xr10:uidLastSave="{00000000-0000-0000-0000-000000000000}"/>
  <bookViews>
    <workbookView xWindow="-108" yWindow="-108" windowWidth="23256" windowHeight="12456" xr2:uid="{126B9A6F-E6A5-47C9-B50C-1B4C6B4BBCC5}"/>
  </bookViews>
  <sheets>
    <sheet name="Males" sheetId="1" r:id="rId1"/>
    <sheet name="Fema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D23" i="2"/>
  <c r="I23" i="2"/>
  <c r="G30" i="2" s="1"/>
  <c r="I18" i="2"/>
  <c r="G29" i="2" s="1"/>
  <c r="D18" i="2"/>
  <c r="E29" i="2" s="1"/>
  <c r="I13" i="2"/>
  <c r="G28" i="2" s="1"/>
  <c r="D13" i="2"/>
  <c r="E28" i="2" s="1"/>
  <c r="I8" i="2"/>
  <c r="G27" i="2" s="1"/>
  <c r="D8" i="2"/>
  <c r="E27" i="2" s="1"/>
  <c r="I23" i="1"/>
  <c r="G30" i="1" s="1"/>
  <c r="I18" i="1"/>
  <c r="G29" i="1" s="1"/>
  <c r="D18" i="1"/>
  <c r="E29" i="1" s="1"/>
  <c r="I13" i="1"/>
  <c r="G28" i="1" s="1"/>
  <c r="D13" i="1"/>
  <c r="E28" i="1" s="1"/>
  <c r="I8" i="1"/>
  <c r="G27" i="1" s="1"/>
  <c r="D8" i="1"/>
  <c r="E27" i="1" s="1"/>
</calcChain>
</file>

<file path=xl/sharedStrings.xml><?xml version="1.0" encoding="utf-8"?>
<sst xmlns="http://schemas.openxmlformats.org/spreadsheetml/2006/main" count="108" uniqueCount="14">
  <si>
    <t>Section</t>
  </si>
  <si>
    <r>
      <t>Area covered by A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 xml:space="preserve"> (%)</t>
    </r>
  </si>
  <si>
    <t>AppNL-F_1</t>
  </si>
  <si>
    <t xml:space="preserve">1st </t>
  </si>
  <si>
    <t xml:space="preserve">2nd </t>
  </si>
  <si>
    <t xml:space="preserve">3rd </t>
  </si>
  <si>
    <t xml:space="preserve">4th </t>
  </si>
  <si>
    <t>Average</t>
  </si>
  <si>
    <t>AppNL-F_2</t>
  </si>
  <si>
    <t>AppNL-F_3</t>
  </si>
  <si>
    <t>AppNL-F_4</t>
  </si>
  <si>
    <t>each value is an individual animal</t>
  </si>
  <si>
    <t>AAV mCherry</t>
  </si>
  <si>
    <t>AAV VAChT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</si>
</sst>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B1EC-F746-4B73-A613-A541F8D277A9}">
  <dimension ref="B3:I34"/>
  <sheetViews>
    <sheetView tabSelected="1" workbookViewId="0">
      <selection activeCell="D27" sqref="D27"/>
    </sheetView>
  </sheetViews>
  <sheetFormatPr defaultRowHeight="14.4" x14ac:dyDescent="0.3"/>
  <cols>
    <col min="1" max="1" width="8.88671875" style="1"/>
    <col min="2" max="2" width="11.664062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12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B3" s="2" t="s">
        <v>12</v>
      </c>
      <c r="C3" s="2" t="s">
        <v>0</v>
      </c>
      <c r="D3" s="2" t="s">
        <v>1</v>
      </c>
      <c r="G3" s="2" t="s">
        <v>13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2.1070000000000002</v>
      </c>
      <c r="G4" s="1" t="s">
        <v>2</v>
      </c>
      <c r="H4" s="1" t="s">
        <v>3</v>
      </c>
      <c r="I4" s="1">
        <v>1.3740000000000001</v>
      </c>
    </row>
    <row r="5" spans="2:9" x14ac:dyDescent="0.3">
      <c r="C5" s="1" t="s">
        <v>4</v>
      </c>
      <c r="D5" s="1">
        <v>2.274</v>
      </c>
      <c r="H5" s="1" t="s">
        <v>4</v>
      </c>
      <c r="I5" s="1">
        <v>0.82800000000000007</v>
      </c>
    </row>
    <row r="6" spans="2:9" x14ac:dyDescent="0.3">
      <c r="C6" s="1" t="s">
        <v>5</v>
      </c>
      <c r="D6" s="1">
        <v>1.8479999999999999</v>
      </c>
      <c r="H6" s="1" t="s">
        <v>5</v>
      </c>
      <c r="I6" s="1">
        <v>0.94399999999999995</v>
      </c>
    </row>
    <row r="7" spans="2:9" x14ac:dyDescent="0.3">
      <c r="C7" s="1" t="s">
        <v>6</v>
      </c>
      <c r="D7" s="1">
        <v>1.0310000000000001</v>
      </c>
      <c r="H7" s="1" t="s">
        <v>6</v>
      </c>
      <c r="I7" s="1">
        <v>1.306</v>
      </c>
    </row>
    <row r="8" spans="2:9" x14ac:dyDescent="0.3">
      <c r="C8" s="1" t="s">
        <v>7</v>
      </c>
      <c r="D8" s="1">
        <f>AVERAGE(D4:D7)</f>
        <v>1.8149999999999999</v>
      </c>
      <c r="H8" s="1" t="s">
        <v>7</v>
      </c>
      <c r="I8" s="1">
        <f>AVERAGE(I4:I7)</f>
        <v>1.113</v>
      </c>
    </row>
    <row r="9" spans="2:9" x14ac:dyDescent="0.3">
      <c r="B9" s="1" t="s">
        <v>8</v>
      </c>
      <c r="C9" s="1" t="s">
        <v>3</v>
      </c>
      <c r="D9" s="1">
        <v>3.0960000000000001</v>
      </c>
      <c r="G9" s="1" t="s">
        <v>8</v>
      </c>
      <c r="H9" s="1" t="s">
        <v>3</v>
      </c>
      <c r="I9" s="1">
        <v>1.6950000000000001</v>
      </c>
    </row>
    <row r="10" spans="2:9" x14ac:dyDescent="0.3">
      <c r="C10" s="1" t="s">
        <v>4</v>
      </c>
      <c r="D10" s="1">
        <v>1.831</v>
      </c>
      <c r="H10" s="1" t="s">
        <v>4</v>
      </c>
      <c r="I10" s="1">
        <v>1.4690000000000001</v>
      </c>
    </row>
    <row r="11" spans="2:9" x14ac:dyDescent="0.3">
      <c r="C11" s="1" t="s">
        <v>5</v>
      </c>
      <c r="D11" s="1">
        <v>1.1140000000000001</v>
      </c>
      <c r="H11" s="1" t="s">
        <v>5</v>
      </c>
      <c r="I11" s="1">
        <v>1.1100000000000001</v>
      </c>
    </row>
    <row r="12" spans="2:9" x14ac:dyDescent="0.3">
      <c r="C12" s="1" t="s">
        <v>6</v>
      </c>
      <c r="D12" s="1">
        <v>1.3520000000000001</v>
      </c>
      <c r="H12" s="1" t="s">
        <v>6</v>
      </c>
      <c r="I12" s="1">
        <v>1.3919999999999999</v>
      </c>
    </row>
    <row r="13" spans="2:9" x14ac:dyDescent="0.3">
      <c r="C13" s="1" t="s">
        <v>7</v>
      </c>
      <c r="D13" s="1">
        <f>AVERAGE(D9:D12)</f>
        <v>1.8482499999999999</v>
      </c>
      <c r="H13" s="1" t="s">
        <v>7</v>
      </c>
      <c r="I13" s="3">
        <f>AVERAGE(I9:I12)</f>
        <v>1.4165000000000001</v>
      </c>
    </row>
    <row r="14" spans="2:9" x14ac:dyDescent="0.3">
      <c r="B14" s="1" t="s">
        <v>9</v>
      </c>
      <c r="C14" s="1" t="s">
        <v>3</v>
      </c>
      <c r="D14" s="1">
        <v>2.9090000000000003</v>
      </c>
      <c r="G14" s="1" t="s">
        <v>9</v>
      </c>
      <c r="H14" s="1" t="s">
        <v>3</v>
      </c>
      <c r="I14" s="1">
        <v>1.675</v>
      </c>
    </row>
    <row r="15" spans="2:9" x14ac:dyDescent="0.3">
      <c r="C15" s="1" t="s">
        <v>4</v>
      </c>
      <c r="D15" s="1">
        <v>1.3160000000000001</v>
      </c>
      <c r="H15" s="1" t="s">
        <v>4</v>
      </c>
      <c r="I15" s="1">
        <v>1.3839999999999999</v>
      </c>
    </row>
    <row r="16" spans="2:9" x14ac:dyDescent="0.3">
      <c r="C16" s="1" t="s">
        <v>5</v>
      </c>
      <c r="D16" s="1">
        <v>1.6830000000000001</v>
      </c>
      <c r="H16" s="1" t="s">
        <v>5</v>
      </c>
      <c r="I16" s="1">
        <v>1.3289999999999997</v>
      </c>
    </row>
    <row r="17" spans="3:9" x14ac:dyDescent="0.3">
      <c r="C17" s="1" t="s">
        <v>6</v>
      </c>
      <c r="D17" s="1">
        <v>1.3779999999999999</v>
      </c>
      <c r="H17" s="1" t="s">
        <v>6</v>
      </c>
      <c r="I17" s="1">
        <v>0.87</v>
      </c>
    </row>
    <row r="18" spans="3:9" x14ac:dyDescent="0.3">
      <c r="C18" s="1" t="s">
        <v>7</v>
      </c>
      <c r="D18" s="1">
        <f>AVERAGE(D14:D17)</f>
        <v>1.8215000000000001</v>
      </c>
      <c r="H18" s="1" t="s">
        <v>7</v>
      </c>
      <c r="I18" s="3">
        <f>AVERAGE(I14:I17)</f>
        <v>1.3145</v>
      </c>
    </row>
    <row r="19" spans="3:9" x14ac:dyDescent="0.3">
      <c r="G19" s="1" t="s">
        <v>10</v>
      </c>
      <c r="H19" s="1" t="s">
        <v>3</v>
      </c>
      <c r="I19" s="1">
        <v>1.6910000000000001</v>
      </c>
    </row>
    <row r="20" spans="3:9" x14ac:dyDescent="0.3">
      <c r="H20" s="1" t="s">
        <v>4</v>
      </c>
      <c r="I20" s="1">
        <v>1.7479999999999998</v>
      </c>
    </row>
    <row r="21" spans="3:9" x14ac:dyDescent="0.3">
      <c r="H21" s="1" t="s">
        <v>5</v>
      </c>
      <c r="I21" s="1">
        <v>0.99999999999999989</v>
      </c>
    </row>
    <row r="22" spans="3:9" x14ac:dyDescent="0.3">
      <c r="H22" s="1" t="s">
        <v>6</v>
      </c>
      <c r="I22" s="1">
        <v>1.145</v>
      </c>
    </row>
    <row r="23" spans="3:9" x14ac:dyDescent="0.3">
      <c r="D23" s="3"/>
      <c r="H23" s="1" t="s">
        <v>7</v>
      </c>
      <c r="I23" s="3">
        <f>AVERAGE(I19:I22)</f>
        <v>1.3959999999999999</v>
      </c>
    </row>
    <row r="26" spans="3:9" x14ac:dyDescent="0.3">
      <c r="E26" s="2" t="s">
        <v>12</v>
      </c>
      <c r="F26" s="2"/>
      <c r="G26" s="2" t="s">
        <v>13</v>
      </c>
    </row>
    <row r="27" spans="3:9" x14ac:dyDescent="0.3">
      <c r="E27" s="1">
        <f>D8</f>
        <v>1.8149999999999999</v>
      </c>
      <c r="G27" s="1">
        <f>I8</f>
        <v>1.113</v>
      </c>
    </row>
    <row r="28" spans="3:9" x14ac:dyDescent="0.3">
      <c r="E28" s="1">
        <f>D13</f>
        <v>1.8482499999999999</v>
      </c>
      <c r="G28" s="3">
        <f>I13</f>
        <v>1.4165000000000001</v>
      </c>
    </row>
    <row r="29" spans="3:9" x14ac:dyDescent="0.3">
      <c r="E29" s="1">
        <f>D18</f>
        <v>1.8215000000000001</v>
      </c>
      <c r="G29" s="3">
        <f>I18</f>
        <v>1.3145</v>
      </c>
    </row>
    <row r="30" spans="3:9" x14ac:dyDescent="0.3">
      <c r="E30" s="3"/>
      <c r="G30" s="3">
        <f>I23</f>
        <v>1.3959999999999999</v>
      </c>
    </row>
    <row r="34" spans="5:5" x14ac:dyDescent="0.3">
      <c r="E34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37004-F740-434F-9A40-0BDDE1F3780E}">
  <dimension ref="B3:I34"/>
  <sheetViews>
    <sheetView workbookViewId="0">
      <selection activeCell="C27" sqref="C27"/>
    </sheetView>
  </sheetViews>
  <sheetFormatPr defaultRowHeight="14.4" x14ac:dyDescent="0.3"/>
  <cols>
    <col min="1" max="1" width="8.88671875" style="1"/>
    <col min="2" max="2" width="11.664062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12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B3" s="2" t="s">
        <v>12</v>
      </c>
      <c r="C3" s="2" t="s">
        <v>0</v>
      </c>
      <c r="D3" s="2" t="s">
        <v>1</v>
      </c>
      <c r="G3" s="2" t="s">
        <v>13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2.7789999999999999</v>
      </c>
      <c r="G4" s="1" t="s">
        <v>2</v>
      </c>
      <c r="H4" s="1" t="s">
        <v>3</v>
      </c>
      <c r="I4" s="1">
        <v>2.2629999999999999</v>
      </c>
    </row>
    <row r="5" spans="2:9" x14ac:dyDescent="0.3">
      <c r="C5" s="1" t="s">
        <v>4</v>
      </c>
      <c r="D5" s="1">
        <v>2.6779999999999999</v>
      </c>
      <c r="H5" s="1" t="s">
        <v>4</v>
      </c>
      <c r="I5" s="1">
        <v>1.96</v>
      </c>
    </row>
    <row r="6" spans="2:9" x14ac:dyDescent="0.3">
      <c r="C6" s="1" t="s">
        <v>5</v>
      </c>
      <c r="D6" s="1">
        <v>1.395</v>
      </c>
      <c r="H6" s="1" t="s">
        <v>5</v>
      </c>
      <c r="I6" s="1">
        <v>2.06</v>
      </c>
    </row>
    <row r="7" spans="2:9" x14ac:dyDescent="0.3">
      <c r="C7" s="1" t="s">
        <v>6</v>
      </c>
      <c r="D7" s="1">
        <v>1.8029999999999999</v>
      </c>
      <c r="H7" s="1" t="s">
        <v>6</v>
      </c>
      <c r="I7" s="1">
        <v>1.4950000000000001</v>
      </c>
    </row>
    <row r="8" spans="2:9" x14ac:dyDescent="0.3">
      <c r="C8" s="1" t="s">
        <v>7</v>
      </c>
      <c r="D8" s="1">
        <f>AVERAGE(D4:D7)</f>
        <v>2.1637500000000003</v>
      </c>
      <c r="H8" s="1" t="s">
        <v>7</v>
      </c>
      <c r="I8" s="1">
        <f>AVERAGE(I4:I7)</f>
        <v>1.9444999999999999</v>
      </c>
    </row>
    <row r="9" spans="2:9" x14ac:dyDescent="0.3">
      <c r="B9" s="1" t="s">
        <v>8</v>
      </c>
      <c r="C9" s="1" t="s">
        <v>3</v>
      </c>
      <c r="D9" s="1">
        <v>1.4350000000000001</v>
      </c>
      <c r="G9" s="1" t="s">
        <v>8</v>
      </c>
      <c r="H9" s="1" t="s">
        <v>3</v>
      </c>
      <c r="I9" s="1">
        <v>2.4279999999999999</v>
      </c>
    </row>
    <row r="10" spans="2:9" x14ac:dyDescent="0.3">
      <c r="C10" s="1" t="s">
        <v>4</v>
      </c>
      <c r="D10" s="1">
        <v>1.964</v>
      </c>
      <c r="H10" s="1" t="s">
        <v>4</v>
      </c>
      <c r="I10" s="1">
        <v>2.9359999999999999</v>
      </c>
    </row>
    <row r="11" spans="2:9" x14ac:dyDescent="0.3">
      <c r="C11" s="1" t="s">
        <v>5</v>
      </c>
      <c r="D11" s="1">
        <v>1.9260000000000002</v>
      </c>
      <c r="H11" s="1" t="s">
        <v>5</v>
      </c>
      <c r="I11" s="1">
        <v>2.0099999999999998</v>
      </c>
    </row>
    <row r="12" spans="2:9" x14ac:dyDescent="0.3">
      <c r="C12" s="1" t="s">
        <v>6</v>
      </c>
      <c r="D12" s="1">
        <v>1.468</v>
      </c>
      <c r="H12" s="1" t="s">
        <v>6</v>
      </c>
      <c r="I12" s="1">
        <v>2.1419999999999999</v>
      </c>
    </row>
    <row r="13" spans="2:9" x14ac:dyDescent="0.3">
      <c r="C13" s="1" t="s">
        <v>7</v>
      </c>
      <c r="D13" s="1">
        <f>AVERAGE(D9:D12)</f>
        <v>1.69825</v>
      </c>
      <c r="H13" s="1" t="s">
        <v>7</v>
      </c>
      <c r="I13" s="3">
        <f>AVERAGE(I9:I12)</f>
        <v>2.379</v>
      </c>
    </row>
    <row r="14" spans="2:9" x14ac:dyDescent="0.3">
      <c r="B14" s="1" t="s">
        <v>9</v>
      </c>
      <c r="C14" s="1" t="s">
        <v>3</v>
      </c>
      <c r="D14" s="1">
        <v>2.649</v>
      </c>
      <c r="G14" s="1" t="s">
        <v>9</v>
      </c>
      <c r="H14" s="1" t="s">
        <v>3</v>
      </c>
      <c r="I14" s="1">
        <v>1.8859999999999997</v>
      </c>
    </row>
    <row r="15" spans="2:9" x14ac:dyDescent="0.3">
      <c r="C15" s="1" t="s">
        <v>4</v>
      </c>
      <c r="D15" s="1">
        <v>2.8610000000000002</v>
      </c>
      <c r="H15" s="1" t="s">
        <v>4</v>
      </c>
      <c r="I15" s="1">
        <v>2.532</v>
      </c>
    </row>
    <row r="16" spans="2:9" x14ac:dyDescent="0.3">
      <c r="C16" s="1" t="s">
        <v>5</v>
      </c>
      <c r="D16" s="1">
        <v>2.0059999999999998</v>
      </c>
      <c r="H16" s="1" t="s">
        <v>5</v>
      </c>
      <c r="I16" s="1">
        <v>1.6519999999999999</v>
      </c>
    </row>
    <row r="17" spans="2:9" x14ac:dyDescent="0.3">
      <c r="C17" s="1" t="s">
        <v>6</v>
      </c>
      <c r="D17" s="1">
        <v>1.256</v>
      </c>
      <c r="H17" s="1" t="s">
        <v>6</v>
      </c>
      <c r="I17" s="1">
        <v>2.5959999999999996</v>
      </c>
    </row>
    <row r="18" spans="2:9" x14ac:dyDescent="0.3">
      <c r="C18" s="1" t="s">
        <v>7</v>
      </c>
      <c r="D18" s="1">
        <f>AVERAGE(D14:D17)</f>
        <v>2.1930000000000001</v>
      </c>
      <c r="H18" s="1" t="s">
        <v>7</v>
      </c>
      <c r="I18" s="3">
        <f>AVERAGE(I14:I17)</f>
        <v>2.1664999999999996</v>
      </c>
    </row>
    <row r="19" spans="2:9" x14ac:dyDescent="0.3">
      <c r="B19" s="1" t="s">
        <v>10</v>
      </c>
      <c r="C19" s="1" t="s">
        <v>3</v>
      </c>
      <c r="D19" s="1">
        <v>2.3460000000000001</v>
      </c>
      <c r="G19" s="1" t="s">
        <v>10</v>
      </c>
      <c r="H19" s="1" t="s">
        <v>3</v>
      </c>
      <c r="I19" s="1">
        <v>3.4299999999999997</v>
      </c>
    </row>
    <row r="20" spans="2:9" x14ac:dyDescent="0.3">
      <c r="C20" s="1" t="s">
        <v>4</v>
      </c>
      <c r="D20" s="1">
        <v>2.823</v>
      </c>
      <c r="H20" s="1" t="s">
        <v>4</v>
      </c>
      <c r="I20" s="1">
        <v>2.2989999999999999</v>
      </c>
    </row>
    <row r="21" spans="2:9" x14ac:dyDescent="0.3">
      <c r="C21" s="1" t="s">
        <v>5</v>
      </c>
      <c r="D21" s="1">
        <v>2.5489999999999999</v>
      </c>
      <c r="H21" s="1" t="s">
        <v>5</v>
      </c>
      <c r="I21" s="1">
        <v>1.6840000000000002</v>
      </c>
    </row>
    <row r="22" spans="2:9" x14ac:dyDescent="0.3">
      <c r="C22" s="1" t="s">
        <v>6</v>
      </c>
      <c r="D22" s="1">
        <v>1.7450000000000001</v>
      </c>
      <c r="H22" s="1" t="s">
        <v>6</v>
      </c>
      <c r="I22" s="1">
        <v>2.0249999999999999</v>
      </c>
    </row>
    <row r="23" spans="2:9" x14ac:dyDescent="0.3">
      <c r="C23" s="1" t="s">
        <v>7</v>
      </c>
      <c r="D23" s="1">
        <f>AVERAGE(D19:D22)</f>
        <v>2.3657500000000002</v>
      </c>
      <c r="H23" s="1" t="s">
        <v>7</v>
      </c>
      <c r="I23" s="3">
        <f>AVERAGE(I19:I22)</f>
        <v>2.3594999999999997</v>
      </c>
    </row>
    <row r="26" spans="2:9" x14ac:dyDescent="0.3">
      <c r="E26" s="2" t="s">
        <v>12</v>
      </c>
      <c r="F26" s="2"/>
      <c r="G26" s="2" t="s">
        <v>13</v>
      </c>
    </row>
    <row r="27" spans="2:9" x14ac:dyDescent="0.3">
      <c r="E27" s="1">
        <f>D8</f>
        <v>2.1637500000000003</v>
      </c>
      <c r="G27" s="1">
        <f>I8</f>
        <v>1.9444999999999999</v>
      </c>
    </row>
    <row r="28" spans="2:9" x14ac:dyDescent="0.3">
      <c r="E28" s="1">
        <f>D13</f>
        <v>1.69825</v>
      </c>
      <c r="G28" s="3">
        <f>I13</f>
        <v>2.379</v>
      </c>
    </row>
    <row r="29" spans="2:9" x14ac:dyDescent="0.3">
      <c r="E29" s="1">
        <f>D18</f>
        <v>2.1930000000000001</v>
      </c>
      <c r="G29" s="3">
        <f>I18</f>
        <v>2.1664999999999996</v>
      </c>
    </row>
    <row r="30" spans="2:9" x14ac:dyDescent="0.3">
      <c r="E30" s="3">
        <f>D23</f>
        <v>2.3657500000000002</v>
      </c>
      <c r="G30" s="3">
        <f>I23</f>
        <v>2.3594999999999997</v>
      </c>
    </row>
    <row r="34" spans="5:5" x14ac:dyDescent="0.3">
      <c r="E3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Males</vt:lpstr>
      <vt:lpstr>Females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Germán</dc:creator>
  <cp:lastModifiedBy>Liliana Germán</cp:lastModifiedBy>
  <dcterms:created xsi:type="dcterms:W3CDTF">2023-02-20T04:48:25Z</dcterms:created>
  <dcterms:modified xsi:type="dcterms:W3CDTF">2023-02-20T05:11:23Z</dcterms:modified>
</cp:coreProperties>
</file>