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! TUDOMANY\Sajat cikkek\! COVID tudo autoantitestek\230209\"/>
    </mc:Choice>
  </mc:AlternateContent>
  <bookViews>
    <workbookView xWindow="0" yWindow="0" windowWidth="21600" windowHeight="9285" firstSheet="1" activeTab="5"/>
  </bookViews>
  <sheets>
    <sheet name="Fig2A clinical outcome" sheetId="1" r:id="rId1"/>
    <sheet name="Fig3A clinical outcome" sheetId="2" r:id="rId2"/>
    <sheet name="Fig3 multiproducer" sheetId="3" r:id="rId3"/>
    <sheet name="FigS3 clinical outcome" sheetId="4" r:id="rId4"/>
    <sheet name="FigS3 multiproducer" sheetId="5" r:id="rId5"/>
    <sheet name="FigS3 IgM 28 kDa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6" l="1"/>
  <c r="C10" i="6"/>
  <c r="C9" i="6"/>
  <c r="C8" i="6"/>
  <c r="C7" i="6"/>
  <c r="B5" i="5" l="1"/>
  <c r="C9" i="4"/>
  <c r="C8" i="4"/>
  <c r="C7" i="4"/>
  <c r="D5" i="3" l="1"/>
  <c r="G2" i="2"/>
  <c r="C9" i="2"/>
  <c r="C8" i="2"/>
  <c r="C7" i="2"/>
  <c r="C8" i="1"/>
  <c r="C7" i="1"/>
  <c r="C6" i="1"/>
  <c r="G2" i="1"/>
</calcChain>
</file>

<file path=xl/sharedStrings.xml><?xml version="1.0" encoding="utf-8"?>
<sst xmlns="http://schemas.openxmlformats.org/spreadsheetml/2006/main" count="48" uniqueCount="33">
  <si>
    <t>conv</t>
  </si>
  <si>
    <t>dead</t>
  </si>
  <si>
    <t>neg</t>
  </si>
  <si>
    <t>1-2 clone</t>
  </si>
  <si>
    <t>3+ clone</t>
  </si>
  <si>
    <t>neg vs. 1-2 clone</t>
  </si>
  <si>
    <t>neg vs. 3+ clone</t>
  </si>
  <si>
    <t>1-2 clone vs. 3+ clone</t>
  </si>
  <si>
    <t>p value correction</t>
  </si>
  <si>
    <t>IgM- IgG-</t>
  </si>
  <si>
    <t>IgM ~50 kDa neg</t>
  </si>
  <si>
    <t>only IgM ~50 kDa pos</t>
  </si>
  <si>
    <t>IgM ~50 kDa pos + other clones</t>
  </si>
  <si>
    <t>1 vs 2</t>
  </si>
  <si>
    <t>1 vs 3</t>
  </si>
  <si>
    <t>1 vs 4</t>
  </si>
  <si>
    <t>p correction</t>
  </si>
  <si>
    <t>multiproducer</t>
  </si>
  <si>
    <t>50 kDa-</t>
  </si>
  <si>
    <t>50 kDa+</t>
  </si>
  <si>
    <t>50 kDa- vs 50 kDa+</t>
  </si>
  <si>
    <t>IgG low MW neg</t>
  </si>
  <si>
    <t>only IgG low MW pos</t>
  </si>
  <si>
    <t>IgG low MW pos + other clones</t>
  </si>
  <si>
    <t>2 vs 3</t>
  </si>
  <si>
    <t>2 vs 4</t>
  </si>
  <si>
    <t>1-2 clones</t>
  </si>
  <si>
    <t>IgG 28 kDa-</t>
  </si>
  <si>
    <t>IgG 28 kDa+</t>
  </si>
  <si>
    <t>IgM 28 kDa neg</t>
  </si>
  <si>
    <t>only IgM 28 kDa pos</t>
  </si>
  <si>
    <t>IgM 28 kDa pos + other clones</t>
  </si>
  <si>
    <t>1 vs2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</si>
</sst>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16" fontId="0" fillId="0" borderId="0" xfId="0" applyNumberFormat="1" applyBorder="1"/>
    <xf numFmtId="0" fontId="0" fillId="0" borderId="0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3" sqref="F3"/>
    </sheetView>
  </sheetViews>
  <sheetFormatPr defaultRowHeight="14.25" x14ac:dyDescent="0.45"/>
  <cols>
    <col min="3" max="3" width="11.59765625" bestFit="1" customWidth="1"/>
  </cols>
  <sheetData>
    <row r="1" spans="1:7" x14ac:dyDescent="0.45">
      <c r="A1" s="1"/>
      <c r="B1" s="1" t="s">
        <v>0</v>
      </c>
      <c r="C1" s="1" t="s">
        <v>1</v>
      </c>
    </row>
    <row r="2" spans="1:7" x14ac:dyDescent="0.45">
      <c r="A2" s="2" t="s">
        <v>2</v>
      </c>
      <c r="B2" s="3">
        <v>22</v>
      </c>
      <c r="C2" s="3">
        <v>26</v>
      </c>
      <c r="F2" t="s">
        <v>8</v>
      </c>
      <c r="G2">
        <f>0.05/(SQRT(3))</f>
        <v>2.8867513459481291E-2</v>
      </c>
    </row>
    <row r="3" spans="1:7" x14ac:dyDescent="0.45">
      <c r="A3" s="2" t="s">
        <v>3</v>
      </c>
      <c r="B3" s="3">
        <v>22</v>
      </c>
      <c r="C3" s="3">
        <v>25</v>
      </c>
    </row>
    <row r="4" spans="1:7" x14ac:dyDescent="0.45">
      <c r="A4" s="2" t="s">
        <v>4</v>
      </c>
      <c r="B4" s="3">
        <v>2</v>
      </c>
      <c r="C4" s="3">
        <v>7</v>
      </c>
    </row>
    <row r="6" spans="1:7" x14ac:dyDescent="0.45">
      <c r="B6" t="s">
        <v>5</v>
      </c>
      <c r="C6">
        <f>CHITEST(B2:C2,B3:C3)</f>
        <v>0.84148058112179391</v>
      </c>
    </row>
    <row r="7" spans="1:7" x14ac:dyDescent="0.45">
      <c r="B7" t="s">
        <v>6</v>
      </c>
      <c r="C7">
        <f>CHITEST(B2:C2,B4:C4)</f>
        <v>1.1799355565094034E-56</v>
      </c>
    </row>
    <row r="8" spans="1:7" x14ac:dyDescent="0.45">
      <c r="B8" t="s">
        <v>7</v>
      </c>
      <c r="C8">
        <f>CHITEST(B3:C3,B4:C4)</f>
        <v>1.6757579265446017E-55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G8" sqref="G8"/>
    </sheetView>
  </sheetViews>
  <sheetFormatPr defaultRowHeight="14.25" x14ac:dyDescent="0.45"/>
  <cols>
    <col min="2" max="2" width="28.19921875" customWidth="1"/>
    <col min="3" max="3" width="11.73046875" bestFit="1" customWidth="1"/>
  </cols>
  <sheetData>
    <row r="1" spans="1:7" ht="14.65" thickBot="1" x14ac:dyDescent="0.5">
      <c r="B1" s="4"/>
      <c r="C1" s="5" t="s">
        <v>0</v>
      </c>
      <c r="D1" s="5" t="s">
        <v>1</v>
      </c>
    </row>
    <row r="2" spans="1:7" ht="15.75" x14ac:dyDescent="0.45">
      <c r="A2">
        <v>1</v>
      </c>
      <c r="B2" s="6" t="s">
        <v>9</v>
      </c>
      <c r="C2" s="5">
        <v>22</v>
      </c>
      <c r="D2" s="5">
        <v>26</v>
      </c>
      <c r="F2" t="s">
        <v>16</v>
      </c>
      <c r="G2">
        <f>0.05/(SQRT(3))</f>
        <v>2.8867513459481291E-2</v>
      </c>
    </row>
    <row r="3" spans="1:7" ht="15.75" x14ac:dyDescent="0.5">
      <c r="A3">
        <v>2</v>
      </c>
      <c r="B3" s="7" t="s">
        <v>10</v>
      </c>
      <c r="C3" s="5">
        <v>23</v>
      </c>
      <c r="D3" s="5">
        <v>24</v>
      </c>
    </row>
    <row r="4" spans="1:7" ht="15.75" x14ac:dyDescent="0.5">
      <c r="A4">
        <v>3</v>
      </c>
      <c r="B4" s="7" t="s">
        <v>11</v>
      </c>
      <c r="C4" s="5">
        <v>0</v>
      </c>
      <c r="D4" s="5">
        <v>3</v>
      </c>
    </row>
    <row r="5" spans="1:7" ht="15.75" x14ac:dyDescent="0.5">
      <c r="A5">
        <v>4</v>
      </c>
      <c r="B5" s="7" t="s">
        <v>12</v>
      </c>
      <c r="C5" s="5">
        <v>1</v>
      </c>
      <c r="D5" s="5">
        <v>5</v>
      </c>
    </row>
    <row r="7" spans="1:7" ht="15.75" x14ac:dyDescent="0.5">
      <c r="B7" s="7" t="s">
        <v>13</v>
      </c>
      <c r="C7">
        <f>CHITEST(C2:D2,C3:D3)</f>
        <v>0.6466538350158193</v>
      </c>
    </row>
    <row r="8" spans="1:7" ht="15.75" x14ac:dyDescent="0.5">
      <c r="B8" s="7" t="s">
        <v>14</v>
      </c>
      <c r="C8" t="e">
        <f>CHITEST(C2:D2,C4:D4)</f>
        <v>#DIV/0!</v>
      </c>
    </row>
    <row r="9" spans="1:7" ht="15.75" x14ac:dyDescent="0.5">
      <c r="B9" s="7" t="s">
        <v>15</v>
      </c>
      <c r="C9">
        <f>CHITEST(C2:D2,C5:D5)</f>
        <v>4.2169010568778446E-117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6" sqref="D6"/>
    </sheetView>
  </sheetViews>
  <sheetFormatPr defaultRowHeight="14.25" x14ac:dyDescent="0.45"/>
  <cols>
    <col min="4" max="4" width="10.59765625" bestFit="1" customWidth="1"/>
  </cols>
  <sheetData>
    <row r="1" spans="1:4" x14ac:dyDescent="0.45">
      <c r="A1" s="1"/>
      <c r="B1" s="1" t="s">
        <v>3</v>
      </c>
      <c r="C1" s="1" t="s">
        <v>17</v>
      </c>
    </row>
    <row r="2" spans="1:4" x14ac:dyDescent="0.45">
      <c r="A2" s="2" t="s">
        <v>18</v>
      </c>
      <c r="B2" s="3">
        <v>42</v>
      </c>
      <c r="C2" s="3">
        <v>5</v>
      </c>
    </row>
    <row r="3" spans="1:4" x14ac:dyDescent="0.45">
      <c r="A3" s="2" t="s">
        <v>19</v>
      </c>
      <c r="B3" s="3">
        <v>5</v>
      </c>
      <c r="C3" s="3">
        <v>4</v>
      </c>
    </row>
    <row r="5" spans="1:4" x14ac:dyDescent="0.45">
      <c r="B5" t="s">
        <v>20</v>
      </c>
      <c r="D5">
        <f>CHITEST(B2:C2,B3:C3)</f>
        <v>1.486802392249195E-61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10" sqref="C10"/>
    </sheetView>
  </sheetViews>
  <sheetFormatPr defaultRowHeight="14.25" x14ac:dyDescent="0.45"/>
  <cols>
    <col min="2" max="2" width="26.265625" customWidth="1"/>
    <col min="3" max="4" width="9.33203125" customWidth="1"/>
  </cols>
  <sheetData>
    <row r="1" spans="1:4" ht="14.65" thickBot="1" x14ac:dyDescent="0.5">
      <c r="B1" s="4"/>
      <c r="C1" s="5" t="s">
        <v>0</v>
      </c>
      <c r="D1" s="5" t="s">
        <v>1</v>
      </c>
    </row>
    <row r="2" spans="1:4" ht="15.75" x14ac:dyDescent="0.45">
      <c r="A2">
        <v>1</v>
      </c>
      <c r="B2" s="6" t="s">
        <v>9</v>
      </c>
      <c r="C2" s="5">
        <v>22</v>
      </c>
      <c r="D2" s="5">
        <v>26</v>
      </c>
    </row>
    <row r="3" spans="1:4" ht="15.75" x14ac:dyDescent="0.5">
      <c r="A3">
        <v>2</v>
      </c>
      <c r="B3" s="7" t="s">
        <v>21</v>
      </c>
      <c r="C3" s="5">
        <v>21</v>
      </c>
      <c r="D3" s="5">
        <v>25</v>
      </c>
    </row>
    <row r="4" spans="1:4" ht="15.75" x14ac:dyDescent="0.5">
      <c r="A4">
        <v>3</v>
      </c>
      <c r="B4" s="7" t="s">
        <v>22</v>
      </c>
      <c r="C4" s="5">
        <v>1</v>
      </c>
      <c r="D4" s="5">
        <v>2</v>
      </c>
    </row>
    <row r="5" spans="1:4" ht="15.75" x14ac:dyDescent="0.5">
      <c r="A5">
        <v>4</v>
      </c>
      <c r="B5" s="7" t="s">
        <v>23</v>
      </c>
      <c r="C5" s="5">
        <v>2</v>
      </c>
      <c r="D5" s="5">
        <v>5</v>
      </c>
    </row>
    <row r="7" spans="1:4" ht="15.75" x14ac:dyDescent="0.5">
      <c r="B7" s="7" t="s">
        <v>13</v>
      </c>
      <c r="C7">
        <f>CHITEST(C2:D2,C3:D3)</f>
        <v>0.76722614997700123</v>
      </c>
    </row>
    <row r="8" spans="1:4" ht="15.75" x14ac:dyDescent="0.5">
      <c r="B8" s="7" t="s">
        <v>24</v>
      </c>
      <c r="C8">
        <f>CHITEST(C3:D3,C4:D4)</f>
        <v>1.5692778017897813E-146</v>
      </c>
    </row>
    <row r="9" spans="1:4" ht="15.75" x14ac:dyDescent="0.5">
      <c r="B9" s="7" t="s">
        <v>25</v>
      </c>
      <c r="C9">
        <f>CHITEST(C3:D3,C5:D5)</f>
        <v>1.33514513335708E-58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4" sqref="C4"/>
    </sheetView>
  </sheetViews>
  <sheetFormatPr defaultRowHeight="14.25" x14ac:dyDescent="0.45"/>
  <cols>
    <col min="2" max="2" width="11.59765625" bestFit="1" customWidth="1"/>
  </cols>
  <sheetData>
    <row r="1" spans="1:3" x14ac:dyDescent="0.45">
      <c r="B1" s="8" t="s">
        <v>26</v>
      </c>
      <c r="C1" t="s">
        <v>17</v>
      </c>
    </row>
    <row r="2" spans="1:3" x14ac:dyDescent="0.45">
      <c r="A2" t="s">
        <v>27</v>
      </c>
      <c r="B2" s="9">
        <v>41</v>
      </c>
      <c r="C2">
        <v>7</v>
      </c>
    </row>
    <row r="3" spans="1:3" x14ac:dyDescent="0.45">
      <c r="A3" t="s">
        <v>28</v>
      </c>
      <c r="B3" s="9">
        <v>6</v>
      </c>
      <c r="C3">
        <v>2</v>
      </c>
    </row>
    <row r="5" spans="1:3" x14ac:dyDescent="0.45">
      <c r="B5">
        <f>CHITEST(B2:C2,B3:C3)</f>
        <v>4.8249555837038644E-49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2" sqref="C12"/>
    </sheetView>
  </sheetViews>
  <sheetFormatPr defaultRowHeight="14.25" x14ac:dyDescent="0.45"/>
  <cols>
    <col min="3" max="3" width="11.59765625" bestFit="1" customWidth="1"/>
  </cols>
  <sheetData>
    <row r="1" spans="1:4" ht="14.65" thickBot="1" x14ac:dyDescent="0.5">
      <c r="B1" s="4"/>
      <c r="C1" s="5" t="s">
        <v>0</v>
      </c>
      <c r="D1" s="5" t="s">
        <v>1</v>
      </c>
    </row>
    <row r="2" spans="1:4" ht="15.75" x14ac:dyDescent="0.45">
      <c r="A2">
        <v>1</v>
      </c>
      <c r="B2" s="6" t="s">
        <v>9</v>
      </c>
      <c r="C2" s="5">
        <v>22</v>
      </c>
      <c r="D2" s="5">
        <v>26</v>
      </c>
    </row>
    <row r="3" spans="1:4" ht="15.75" x14ac:dyDescent="0.5">
      <c r="A3">
        <v>2</v>
      </c>
      <c r="B3" s="7" t="s">
        <v>29</v>
      </c>
      <c r="C3" s="5">
        <v>21</v>
      </c>
      <c r="D3" s="5">
        <v>27</v>
      </c>
    </row>
    <row r="4" spans="1:4" ht="15.75" x14ac:dyDescent="0.5">
      <c r="A4">
        <v>3</v>
      </c>
      <c r="B4" s="7" t="s">
        <v>30</v>
      </c>
      <c r="C4" s="5">
        <v>1</v>
      </c>
      <c r="D4" s="5">
        <v>3</v>
      </c>
    </row>
    <row r="5" spans="1:4" ht="15.75" x14ac:dyDescent="0.5">
      <c r="A5">
        <v>4</v>
      </c>
      <c r="B5" s="7" t="s">
        <v>31</v>
      </c>
      <c r="C5" s="5">
        <v>2</v>
      </c>
      <c r="D5" s="5">
        <v>2</v>
      </c>
    </row>
    <row r="7" spans="1:4" ht="15.75" x14ac:dyDescent="0.5">
      <c r="B7" s="7" t="s">
        <v>32</v>
      </c>
      <c r="C7">
        <f>CHITEST(C2:D2,C3:D3)</f>
        <v>0.77108406340435176</v>
      </c>
    </row>
    <row r="8" spans="1:4" ht="15.75" x14ac:dyDescent="0.5">
      <c r="B8" s="7" t="s">
        <v>14</v>
      </c>
      <c r="C8">
        <f>CHITEST(C2:D2,C4:D4)</f>
        <v>2.8428205260991366E-136</v>
      </c>
    </row>
    <row r="9" spans="1:4" ht="15.75" x14ac:dyDescent="0.5">
      <c r="B9" s="7" t="s">
        <v>15</v>
      </c>
      <c r="C9">
        <f>CHITEST(C2:D2,C5:D5)</f>
        <v>3.8814244040432191E-108</v>
      </c>
    </row>
    <row r="10" spans="1:4" ht="15.75" x14ac:dyDescent="0.5">
      <c r="B10" s="7" t="s">
        <v>24</v>
      </c>
      <c r="C10">
        <f>CHITEST(C3:D3,C4:D4)</f>
        <v>9.2019958211294867E-131</v>
      </c>
    </row>
    <row r="11" spans="1:4" ht="15.75" x14ac:dyDescent="0.5">
      <c r="B11" s="7" t="s">
        <v>25</v>
      </c>
      <c r="C11">
        <f>CHITEST(C3:D3,C5:D5)</f>
        <v>3.1699346852274331E-109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Fig2A clinical outcome</vt:lpstr>
      <vt:lpstr>Fig3A clinical outcome</vt:lpstr>
      <vt:lpstr>Fig3 multiproducer</vt:lpstr>
      <vt:lpstr>FigS3 clinical outcome</vt:lpstr>
      <vt:lpstr>FigS3 multiproducer</vt:lpstr>
      <vt:lpstr>FigS3 IgM 28 kDa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Bay Péter</dc:creator>
  <cp:lastModifiedBy>Bay Péter</cp:lastModifiedBy>
  <dcterms:created xsi:type="dcterms:W3CDTF">2023-02-10T08:10:32Z</dcterms:created>
  <dcterms:modified xsi:type="dcterms:W3CDTF">2023-02-22T14:32:12Z</dcterms:modified>
</cp:coreProperties>
</file>