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!PAPERS\!!!!TRW amination method paper\CC-BY datapacks\Figure 2 raw data pack\"/>
    </mc:Choice>
  </mc:AlternateContent>
  <xr:revisionPtr revIDLastSave="0" documentId="13_ncr:1_{80ED5AC0-DA0E-4CB6-B29B-E9FF2914DB62}" xr6:coauthVersionLast="47" xr6:coauthVersionMax="47" xr10:uidLastSave="{00000000-0000-0000-0000-000000000000}"/>
  <bookViews>
    <workbookView xWindow="-110" yWindow="-110" windowWidth="38620" windowHeight="21100" activeTab="1" xr2:uid="{B7D4A4DF-3F06-48BC-A9F0-29AE4ADAE45D}"/>
  </bookViews>
  <sheets>
    <sheet name="Peak integrations MPIP(LEX)" sheetId="1" r:id="rId1"/>
    <sheet name="Peak integrations MPIP(1.1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8" i="1" l="1"/>
  <c r="J58" i="3"/>
  <c r="J5" i="3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5" i="1" s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" i="1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6" i="3"/>
  <c r="J56" i="1" l="1"/>
  <c r="J57" i="1" s="1"/>
  <c r="J55" i="3"/>
  <c r="J57" i="3" s="1"/>
</calcChain>
</file>

<file path=xl/sharedStrings.xml><?xml version="1.0" encoding="utf-8"?>
<sst xmlns="http://schemas.openxmlformats.org/spreadsheetml/2006/main" count="132" uniqueCount="65">
  <si>
    <t>#</t>
  </si>
  <si>
    <t>name</t>
  </si>
  <si>
    <t>integral</t>
  </si>
  <si>
    <t>average</t>
  </si>
  <si>
    <t>ETFE</t>
  </si>
  <si>
    <t xml:space="preserve">Area </t>
  </si>
  <si>
    <t>Ratio</t>
  </si>
  <si>
    <t>Mean</t>
  </si>
  <si>
    <t>S.Std.Dev</t>
  </si>
  <si>
    <t>RSD</t>
  </si>
  <si>
    <t>MPIP(LEX)</t>
  </si>
  <si>
    <t>ren1310_Copy (baseline corrected)</t>
  </si>
  <si>
    <t>ren158_Copy (baseline corrected)</t>
  </si>
  <si>
    <t>ren1908_Copy (baseline corrected)</t>
  </si>
  <si>
    <t>ren1913_Copy (baseline corrected)</t>
  </si>
  <si>
    <t>ren1BAC_Copy (baseline corrected)</t>
  </si>
  <si>
    <t>ren1F04_Copy (baseline corrected)</t>
  </si>
  <si>
    <t>ren2ED7_Copy (baseline corrected)</t>
  </si>
  <si>
    <t>ren3107_Copy (baseline corrected)</t>
  </si>
  <si>
    <t>ren3EDA_Copy (baseline corrected)</t>
  </si>
  <si>
    <t>ren425_Copy (baseline corrected)</t>
  </si>
  <si>
    <t>ren4879_Copy (baseline corrected)</t>
  </si>
  <si>
    <t>ren529E_Copy (baseline corrected)</t>
  </si>
  <si>
    <t>ren5977_Copy (baseline corrected)</t>
  </si>
  <si>
    <t>ren599F_Copy (baseline corrected)</t>
  </si>
  <si>
    <t>ren5E2D_Copy (baseline corrected)</t>
  </si>
  <si>
    <t>ren6470_Copy (baseline corrected)</t>
  </si>
  <si>
    <t>ren65D5_Copy (baseline corrected)</t>
  </si>
  <si>
    <t>ren674C_Copy (baseline corrected)</t>
  </si>
  <si>
    <t>ren6AD9_Copy (baseline corrected)</t>
  </si>
  <si>
    <t>ren73E0_Copy (baseline corrected)</t>
  </si>
  <si>
    <t>ren751D_Copy (baseline corrected)</t>
  </si>
  <si>
    <t>ren79D0_Copy (baseline corrected)</t>
  </si>
  <si>
    <t>ren7E48_Copy (baseline corrected)</t>
  </si>
  <si>
    <t>ren7F4B_Copy (baseline corrected)</t>
  </si>
  <si>
    <t>ren870D_Copy (baseline corrected)</t>
  </si>
  <si>
    <t>ren8B40_Copy (baseline corrected)</t>
  </si>
  <si>
    <t>ren921F_Copy (baseline corrected)</t>
  </si>
  <si>
    <t>ren9716_Copy (baseline corrected)</t>
  </si>
  <si>
    <t>ren9D21_Copy (baseline corrected)</t>
  </si>
  <si>
    <t>renA50_Copy (baseline corrected)</t>
  </si>
  <si>
    <t>renA7D8_Copy (baseline corrected)</t>
  </si>
  <si>
    <t>renABF0_Copy (baseline corrected)</t>
  </si>
  <si>
    <t>renAE2_Copy (baseline corrected)</t>
  </si>
  <si>
    <t>renAF55_Copy (baseline corrected)</t>
  </si>
  <si>
    <t>renB24_Copy (baseline corrected)</t>
  </si>
  <si>
    <t>renB924_Copy (baseline corrected)</t>
  </si>
  <si>
    <t>renBB00_Copy (baseline corrected)</t>
  </si>
  <si>
    <t>renBD27_Copy (baseline corrected)</t>
  </si>
  <si>
    <t>renC31A_Copy (baseline corrected)</t>
  </si>
  <si>
    <t>renC3E0_Copy (baseline corrected)</t>
  </si>
  <si>
    <t>renC57E_Copy (baseline corrected)</t>
  </si>
  <si>
    <t>renCCBB_Copy (baseline corrected)</t>
  </si>
  <si>
    <t>renD09_Copy (baseline corrected)</t>
  </si>
  <si>
    <t>renE1A5_Copy (baseline corrected)</t>
  </si>
  <si>
    <t>renE60F_Copy (baseline corrected)</t>
  </si>
  <si>
    <t>renE805_Copy (baseline corrected)</t>
  </si>
  <si>
    <t>renE957_Copy (baseline corrected)</t>
  </si>
  <si>
    <t>renF02_Copy (baseline corrected)</t>
  </si>
  <si>
    <t>renF578_Copy (baseline corrected)</t>
  </si>
  <si>
    <t>renFB66_Copy (baseline corrected)</t>
  </si>
  <si>
    <t>1400-1500 cm-1</t>
  </si>
  <si>
    <t>675-775 cm-1</t>
  </si>
  <si>
    <t>Median</t>
  </si>
  <si>
    <t>MPIP(1.1)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</si>
</sst>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215C-1D4A-4D1E-AB2D-8FF880DCD1F3}">
  <dimension ref="B2:K58"/>
  <sheetViews>
    <sheetView workbookViewId="0">
      <selection activeCell="M58" sqref="M58"/>
    </sheetView>
  </sheetViews>
  <sheetFormatPr defaultRowHeight="14.5" x14ac:dyDescent="0.35"/>
  <cols>
    <col min="2" max="2" width="3.81640625" style="1" bestFit="1" customWidth="1"/>
    <col min="3" max="3" width="31.08984375" style="1" bestFit="1" customWidth="1"/>
    <col min="4" max="4" width="14.08984375" style="1" bestFit="1" customWidth="1"/>
    <col min="5" max="5" width="7.36328125" style="1" bestFit="1" customWidth="1"/>
    <col min="7" max="7" width="14.08984375" style="3" bestFit="1" customWidth="1"/>
    <col min="8" max="8" width="8.7265625" style="3"/>
    <col min="10" max="10" width="8.7265625" style="1"/>
  </cols>
  <sheetData>
    <row r="2" spans="2:10" x14ac:dyDescent="0.35">
      <c r="D2" s="2" t="s">
        <v>10</v>
      </c>
      <c r="G2" s="2" t="s">
        <v>4</v>
      </c>
    </row>
    <row r="3" spans="2:10" x14ac:dyDescent="0.35">
      <c r="D3" s="2" t="s">
        <v>62</v>
      </c>
      <c r="G3" s="2" t="s">
        <v>61</v>
      </c>
      <c r="J3" s="2" t="s">
        <v>5</v>
      </c>
    </row>
    <row r="4" spans="2:10" x14ac:dyDescent="0.35">
      <c r="B4" s="2" t="s">
        <v>0</v>
      </c>
      <c r="C4" s="2" t="s">
        <v>1</v>
      </c>
      <c r="D4" s="2" t="s">
        <v>2</v>
      </c>
      <c r="E4" s="2" t="s">
        <v>3</v>
      </c>
      <c r="G4" s="2" t="s">
        <v>2</v>
      </c>
      <c r="H4" s="2" t="s">
        <v>3</v>
      </c>
      <c r="J4" s="2" t="s">
        <v>6</v>
      </c>
    </row>
    <row r="5" spans="2:10" x14ac:dyDescent="0.35">
      <c r="B5" s="1">
        <v>1</v>
      </c>
      <c r="C5" s="1" t="s">
        <v>11</v>
      </c>
      <c r="D5" s="1">
        <v>16.7</v>
      </c>
      <c r="E5" s="1">
        <v>0.2059</v>
      </c>
      <c r="F5" s="1"/>
      <c r="G5" s="1">
        <v>19.23</v>
      </c>
      <c r="H5" s="1">
        <v>0.2392</v>
      </c>
      <c r="J5" s="1">
        <f>D5/G5</f>
        <v>0.8684347373894955</v>
      </c>
    </row>
    <row r="6" spans="2:10" x14ac:dyDescent="0.35">
      <c r="B6" s="1">
        <v>2</v>
      </c>
      <c r="C6" s="1" t="s">
        <v>12</v>
      </c>
      <c r="D6" s="1">
        <v>16.21</v>
      </c>
      <c r="E6" s="1">
        <v>0.17330000000000001</v>
      </c>
      <c r="F6" s="1"/>
      <c r="G6" s="1">
        <v>21.56</v>
      </c>
      <c r="H6" s="1">
        <v>0.23419999999999999</v>
      </c>
      <c r="J6" s="1">
        <f t="shared" ref="J6:J54" si="0">D6/G6</f>
        <v>0.75185528756957332</v>
      </c>
    </row>
    <row r="7" spans="2:10" x14ac:dyDescent="0.35">
      <c r="B7" s="1">
        <v>3</v>
      </c>
      <c r="C7" s="1" t="s">
        <v>13</v>
      </c>
      <c r="D7" s="1">
        <v>17.239999999999998</v>
      </c>
      <c r="E7" s="1">
        <v>0.1847</v>
      </c>
      <c r="F7" s="1"/>
      <c r="G7" s="1">
        <v>20.67</v>
      </c>
      <c r="H7" s="1">
        <v>0.2354</v>
      </c>
      <c r="J7" s="1">
        <f t="shared" si="0"/>
        <v>0.83405902273826793</v>
      </c>
    </row>
    <row r="8" spans="2:10" x14ac:dyDescent="0.35">
      <c r="B8" s="1">
        <v>4</v>
      </c>
      <c r="C8" s="1" t="s">
        <v>14</v>
      </c>
      <c r="D8" s="1">
        <v>16.829999999999998</v>
      </c>
      <c r="E8" s="1">
        <v>0.18890000000000001</v>
      </c>
      <c r="F8" s="1"/>
      <c r="G8" s="1">
        <v>21.67</v>
      </c>
      <c r="H8" s="1">
        <v>0.2311</v>
      </c>
      <c r="J8" s="1">
        <f t="shared" si="0"/>
        <v>0.77664974619289329</v>
      </c>
    </row>
    <row r="9" spans="2:10" x14ac:dyDescent="0.35">
      <c r="B9" s="1">
        <v>5</v>
      </c>
      <c r="C9" s="1" t="s">
        <v>15</v>
      </c>
      <c r="D9" s="1">
        <v>16.02</v>
      </c>
      <c r="E9" s="1">
        <v>0.17960000000000001</v>
      </c>
      <c r="F9" s="1"/>
      <c r="G9" s="1">
        <v>21.45</v>
      </c>
      <c r="H9" s="1">
        <v>0.2462</v>
      </c>
      <c r="J9" s="1">
        <f t="shared" si="0"/>
        <v>0.74685314685314685</v>
      </c>
    </row>
    <row r="10" spans="2:10" x14ac:dyDescent="0.35">
      <c r="B10" s="1">
        <v>6</v>
      </c>
      <c r="C10" s="1" t="s">
        <v>16</v>
      </c>
      <c r="D10" s="1">
        <v>15.68</v>
      </c>
      <c r="E10" s="1">
        <v>0.18029999999999999</v>
      </c>
      <c r="F10" s="1"/>
      <c r="G10" s="1">
        <v>21.38</v>
      </c>
      <c r="H10" s="1">
        <v>0.2384</v>
      </c>
      <c r="J10" s="1">
        <f t="shared" si="0"/>
        <v>0.73339569691300288</v>
      </c>
    </row>
    <row r="11" spans="2:10" x14ac:dyDescent="0.35">
      <c r="B11" s="1">
        <v>7</v>
      </c>
      <c r="C11" s="1" t="s">
        <v>17</v>
      </c>
      <c r="D11" s="1">
        <v>16.03</v>
      </c>
      <c r="E11" s="1">
        <v>0.17730000000000001</v>
      </c>
      <c r="F11" s="1"/>
      <c r="G11" s="1">
        <v>19.32</v>
      </c>
      <c r="H11" s="1">
        <v>0.2301</v>
      </c>
      <c r="J11" s="1">
        <f t="shared" si="0"/>
        <v>0.82971014492753625</v>
      </c>
    </row>
    <row r="12" spans="2:10" x14ac:dyDescent="0.35">
      <c r="B12" s="1">
        <v>8</v>
      </c>
      <c r="C12" s="1" t="s">
        <v>18</v>
      </c>
      <c r="D12" s="1">
        <v>18.16</v>
      </c>
      <c r="E12" s="1">
        <v>0.21110000000000001</v>
      </c>
      <c r="F12" s="1"/>
      <c r="G12" s="1">
        <v>19.71</v>
      </c>
      <c r="H12" s="1">
        <v>0.23960000000000001</v>
      </c>
      <c r="J12" s="1">
        <f t="shared" si="0"/>
        <v>0.92135971588026377</v>
      </c>
    </row>
    <row r="13" spans="2:10" x14ac:dyDescent="0.35">
      <c r="B13" s="1">
        <v>9</v>
      </c>
      <c r="C13" s="1" t="s">
        <v>19</v>
      </c>
      <c r="D13" s="1">
        <v>14.65</v>
      </c>
      <c r="E13" s="1">
        <v>0.16589999999999999</v>
      </c>
      <c r="F13" s="1"/>
      <c r="G13" s="1">
        <v>20.95</v>
      </c>
      <c r="H13" s="1">
        <v>0.22939999999999999</v>
      </c>
      <c r="J13" s="1">
        <f t="shared" si="0"/>
        <v>0.69928400954653946</v>
      </c>
    </row>
    <row r="14" spans="2:10" x14ac:dyDescent="0.35">
      <c r="B14" s="1">
        <v>10</v>
      </c>
      <c r="C14" s="1" t="s">
        <v>20</v>
      </c>
      <c r="D14" s="1">
        <v>17.559999999999999</v>
      </c>
      <c r="E14" s="1">
        <v>0.19189999999999999</v>
      </c>
      <c r="F14" s="1"/>
      <c r="G14" s="1">
        <v>22</v>
      </c>
      <c r="H14" s="1">
        <v>0.25330000000000003</v>
      </c>
      <c r="J14" s="1">
        <f t="shared" si="0"/>
        <v>0.7981818181818181</v>
      </c>
    </row>
    <row r="15" spans="2:10" x14ac:dyDescent="0.35">
      <c r="B15" s="1">
        <v>11</v>
      </c>
      <c r="C15" s="1" t="s">
        <v>21</v>
      </c>
      <c r="D15" s="1">
        <v>16.309999999999999</v>
      </c>
      <c r="E15" s="1">
        <v>0.17799999999999999</v>
      </c>
      <c r="F15" s="1"/>
      <c r="G15" s="1">
        <v>20.25</v>
      </c>
      <c r="H15" s="1">
        <v>0.23910000000000001</v>
      </c>
      <c r="J15" s="1">
        <f t="shared" si="0"/>
        <v>0.80543209876543198</v>
      </c>
    </row>
    <row r="16" spans="2:10" x14ac:dyDescent="0.35">
      <c r="B16" s="1">
        <v>12</v>
      </c>
      <c r="C16" s="1" t="s">
        <v>22</v>
      </c>
      <c r="D16" s="1">
        <v>16.54</v>
      </c>
      <c r="E16" s="1">
        <v>0.1835</v>
      </c>
      <c r="F16" s="1"/>
      <c r="G16" s="1">
        <v>20.78</v>
      </c>
      <c r="H16" s="1">
        <v>0.24099999999999999</v>
      </c>
      <c r="J16" s="1">
        <f t="shared" si="0"/>
        <v>0.79595765158806542</v>
      </c>
    </row>
    <row r="17" spans="2:10" x14ac:dyDescent="0.35">
      <c r="B17" s="1">
        <v>13</v>
      </c>
      <c r="C17" s="1" t="s">
        <v>23</v>
      </c>
      <c r="D17" s="1">
        <v>15.62</v>
      </c>
      <c r="E17" s="1">
        <v>0.1749</v>
      </c>
      <c r="F17" s="1"/>
      <c r="G17" s="1">
        <v>19.77</v>
      </c>
      <c r="H17" s="1">
        <v>0.2273</v>
      </c>
      <c r="J17" s="1">
        <f t="shared" si="0"/>
        <v>0.7900859888720283</v>
      </c>
    </row>
    <row r="18" spans="2:10" x14ac:dyDescent="0.35">
      <c r="B18" s="1">
        <v>14</v>
      </c>
      <c r="C18" s="1" t="s">
        <v>24</v>
      </c>
      <c r="D18" s="1">
        <v>15.81</v>
      </c>
      <c r="E18" s="1">
        <v>0.1825</v>
      </c>
      <c r="F18" s="1"/>
      <c r="G18" s="1">
        <v>20.6</v>
      </c>
      <c r="H18" s="1">
        <v>0.24229999999999999</v>
      </c>
      <c r="J18" s="1">
        <f t="shared" si="0"/>
        <v>0.76747572815533982</v>
      </c>
    </row>
    <row r="19" spans="2:10" x14ac:dyDescent="0.35">
      <c r="B19" s="1">
        <v>15</v>
      </c>
      <c r="C19" s="1" t="s">
        <v>25</v>
      </c>
      <c r="D19" s="1">
        <v>15.66</v>
      </c>
      <c r="E19" s="1">
        <v>0.17780000000000001</v>
      </c>
      <c r="F19" s="1"/>
      <c r="G19" s="1">
        <v>21.56</v>
      </c>
      <c r="H19" s="1">
        <v>0.2419</v>
      </c>
      <c r="J19" s="1">
        <f t="shared" si="0"/>
        <v>0.72634508348794069</v>
      </c>
    </row>
    <row r="20" spans="2:10" x14ac:dyDescent="0.35">
      <c r="B20" s="1">
        <v>16</v>
      </c>
      <c r="C20" s="1" t="s">
        <v>26</v>
      </c>
      <c r="D20" s="1">
        <v>17.309999999999999</v>
      </c>
      <c r="E20" s="1">
        <v>0.1976</v>
      </c>
      <c r="F20" s="1"/>
      <c r="G20" s="1">
        <v>17.95</v>
      </c>
      <c r="H20" s="1">
        <v>0.22989999999999999</v>
      </c>
      <c r="J20" s="1">
        <f t="shared" si="0"/>
        <v>0.96434540389972145</v>
      </c>
    </row>
    <row r="21" spans="2:10" x14ac:dyDescent="0.35">
      <c r="B21" s="1">
        <v>17</v>
      </c>
      <c r="C21" s="1" t="s">
        <v>27</v>
      </c>
      <c r="D21" s="1">
        <v>16.420000000000002</v>
      </c>
      <c r="E21" s="1">
        <v>0.18310000000000001</v>
      </c>
      <c r="F21" s="1"/>
      <c r="G21" s="1">
        <v>19.16</v>
      </c>
      <c r="H21" s="1">
        <v>0.2266</v>
      </c>
      <c r="J21" s="1">
        <f t="shared" si="0"/>
        <v>0.85699373695198333</v>
      </c>
    </row>
    <row r="22" spans="2:10" x14ac:dyDescent="0.35">
      <c r="B22" s="1">
        <v>18</v>
      </c>
      <c r="C22" s="1" t="s">
        <v>28</v>
      </c>
      <c r="D22" s="1">
        <v>19.11</v>
      </c>
      <c r="E22" s="1">
        <v>0.20219999999999999</v>
      </c>
      <c r="F22" s="1"/>
      <c r="G22" s="1">
        <v>19.850000000000001</v>
      </c>
      <c r="H22" s="1">
        <v>0.23769999999999999</v>
      </c>
      <c r="J22" s="1">
        <f t="shared" si="0"/>
        <v>0.96272040302266992</v>
      </c>
    </row>
    <row r="23" spans="2:10" x14ac:dyDescent="0.35">
      <c r="B23" s="1">
        <v>19</v>
      </c>
      <c r="C23" s="1" t="s">
        <v>29</v>
      </c>
      <c r="D23" s="1">
        <v>17.5</v>
      </c>
      <c r="E23" s="1">
        <v>0.22359999999999999</v>
      </c>
      <c r="F23" s="1"/>
      <c r="G23" s="1">
        <v>20.85</v>
      </c>
      <c r="H23" s="1">
        <v>0.24859999999999999</v>
      </c>
      <c r="J23" s="1">
        <f t="shared" si="0"/>
        <v>0.83932853717026368</v>
      </c>
    </row>
    <row r="24" spans="2:10" x14ac:dyDescent="0.35">
      <c r="B24" s="1">
        <v>20</v>
      </c>
      <c r="C24" s="1" t="s">
        <v>30</v>
      </c>
      <c r="D24" s="1">
        <v>14.6</v>
      </c>
      <c r="E24" s="1">
        <v>0.16170000000000001</v>
      </c>
      <c r="F24" s="1"/>
      <c r="G24" s="1">
        <v>19.97</v>
      </c>
      <c r="H24" s="1">
        <v>0.22789999999999999</v>
      </c>
      <c r="J24" s="1">
        <f t="shared" si="0"/>
        <v>0.73109664496745119</v>
      </c>
    </row>
    <row r="25" spans="2:10" x14ac:dyDescent="0.35">
      <c r="B25" s="1">
        <v>21</v>
      </c>
      <c r="C25" s="1" t="s">
        <v>31</v>
      </c>
      <c r="D25" s="1">
        <v>15.95</v>
      </c>
      <c r="E25" s="1">
        <v>0.18279999999999999</v>
      </c>
      <c r="F25" s="1"/>
      <c r="G25" s="1">
        <v>20.96</v>
      </c>
      <c r="H25" s="1">
        <v>0.2437</v>
      </c>
      <c r="J25" s="1">
        <f t="shared" si="0"/>
        <v>0.76097328244274798</v>
      </c>
    </row>
    <row r="26" spans="2:10" x14ac:dyDescent="0.35">
      <c r="B26" s="1">
        <v>22</v>
      </c>
      <c r="C26" s="1" t="s">
        <v>32</v>
      </c>
      <c r="D26" s="1">
        <v>16.03</v>
      </c>
      <c r="E26" s="1">
        <v>0.16750000000000001</v>
      </c>
      <c r="F26" s="1"/>
      <c r="G26" s="1">
        <v>20.03</v>
      </c>
      <c r="H26" s="1">
        <v>0.2293</v>
      </c>
      <c r="J26" s="1">
        <f t="shared" si="0"/>
        <v>0.80029955067398906</v>
      </c>
    </row>
    <row r="27" spans="2:10" x14ac:dyDescent="0.35">
      <c r="B27" s="1">
        <v>23</v>
      </c>
      <c r="C27" s="1" t="s">
        <v>33</v>
      </c>
      <c r="D27" s="1">
        <v>15.25</v>
      </c>
      <c r="E27" s="1">
        <v>0.1706</v>
      </c>
      <c r="F27" s="1"/>
      <c r="G27" s="1">
        <v>20.34</v>
      </c>
      <c r="H27" s="1">
        <v>0.23549999999999999</v>
      </c>
      <c r="J27" s="1">
        <f t="shared" si="0"/>
        <v>0.74975417895771879</v>
      </c>
    </row>
    <row r="28" spans="2:10" x14ac:dyDescent="0.35">
      <c r="B28" s="1">
        <v>24</v>
      </c>
      <c r="C28" s="1" t="s">
        <v>34</v>
      </c>
      <c r="D28" s="1">
        <v>17.739999999999998</v>
      </c>
      <c r="E28" s="1">
        <v>0.2147</v>
      </c>
      <c r="F28" s="1"/>
      <c r="G28" s="1">
        <v>19.059999999999999</v>
      </c>
      <c r="H28" s="1">
        <v>0.26329999999999998</v>
      </c>
      <c r="J28" s="1">
        <f t="shared" si="0"/>
        <v>0.93074501573976909</v>
      </c>
    </row>
    <row r="29" spans="2:10" x14ac:dyDescent="0.35">
      <c r="B29" s="1">
        <v>25</v>
      </c>
      <c r="C29" s="1" t="s">
        <v>35</v>
      </c>
      <c r="D29" s="1">
        <v>14.95</v>
      </c>
      <c r="E29" s="1">
        <v>0.1714</v>
      </c>
      <c r="F29" s="1"/>
      <c r="G29" s="1">
        <v>19.329999999999998</v>
      </c>
      <c r="H29" s="1">
        <v>0.22819999999999999</v>
      </c>
      <c r="J29" s="1">
        <f t="shared" si="0"/>
        <v>0.77340920848422146</v>
      </c>
    </row>
    <row r="30" spans="2:10" x14ac:dyDescent="0.35">
      <c r="B30" s="1">
        <v>26</v>
      </c>
      <c r="C30" s="1" t="s">
        <v>36</v>
      </c>
      <c r="D30" s="1">
        <v>16.05</v>
      </c>
      <c r="E30" s="1">
        <v>0.1777</v>
      </c>
      <c r="F30" s="1"/>
      <c r="G30" s="1">
        <v>21.56</v>
      </c>
      <c r="H30" s="1">
        <v>0.24279999999999999</v>
      </c>
      <c r="J30" s="1">
        <f t="shared" si="0"/>
        <v>0.74443413729128027</v>
      </c>
    </row>
    <row r="31" spans="2:10" x14ac:dyDescent="0.35">
      <c r="B31" s="1">
        <v>27</v>
      </c>
      <c r="C31" s="1" t="s">
        <v>37</v>
      </c>
      <c r="D31" s="1">
        <v>15.7</v>
      </c>
      <c r="E31" s="1">
        <v>0.16600000000000001</v>
      </c>
      <c r="F31" s="1"/>
      <c r="G31" s="1">
        <v>21.25</v>
      </c>
      <c r="H31" s="1">
        <v>0.2382</v>
      </c>
      <c r="J31" s="1">
        <f t="shared" si="0"/>
        <v>0.73882352941176466</v>
      </c>
    </row>
    <row r="32" spans="2:10" x14ac:dyDescent="0.35">
      <c r="B32" s="1">
        <v>28</v>
      </c>
      <c r="C32" s="1" t="s">
        <v>38</v>
      </c>
      <c r="D32" s="1">
        <v>17.22</v>
      </c>
      <c r="E32" s="1">
        <v>0.18759999999999999</v>
      </c>
      <c r="F32" s="1"/>
      <c r="G32" s="1">
        <v>20.95</v>
      </c>
      <c r="H32" s="1">
        <v>0.24540000000000001</v>
      </c>
      <c r="J32" s="1">
        <f t="shared" si="0"/>
        <v>0.82195704057279229</v>
      </c>
    </row>
    <row r="33" spans="2:10" x14ac:dyDescent="0.35">
      <c r="B33" s="1">
        <v>29</v>
      </c>
      <c r="C33" s="1" t="s">
        <v>39</v>
      </c>
      <c r="D33" s="1">
        <v>15.81</v>
      </c>
      <c r="E33" s="1">
        <v>0.17019999999999999</v>
      </c>
      <c r="F33" s="1"/>
      <c r="G33" s="1">
        <v>21</v>
      </c>
      <c r="H33" s="1">
        <v>0.23619999999999999</v>
      </c>
      <c r="J33" s="1">
        <f t="shared" si="0"/>
        <v>0.75285714285714289</v>
      </c>
    </row>
    <row r="34" spans="2:10" x14ac:dyDescent="0.35">
      <c r="B34" s="1">
        <v>30</v>
      </c>
      <c r="C34" s="1" t="s">
        <v>40</v>
      </c>
      <c r="D34" s="1">
        <v>15.69</v>
      </c>
      <c r="E34" s="1">
        <v>0.17219999999999999</v>
      </c>
      <c r="F34" s="1"/>
      <c r="G34" s="1">
        <v>21.17</v>
      </c>
      <c r="H34" s="1">
        <v>0.2366</v>
      </c>
      <c r="J34" s="1">
        <f t="shared" si="0"/>
        <v>0.74114312706660357</v>
      </c>
    </row>
    <row r="35" spans="2:10" x14ac:dyDescent="0.35">
      <c r="B35" s="1">
        <v>31</v>
      </c>
      <c r="C35" s="1" t="s">
        <v>41</v>
      </c>
      <c r="D35" s="1">
        <v>15.07</v>
      </c>
      <c r="E35" s="1">
        <v>0.16919999999999999</v>
      </c>
      <c r="F35" s="1"/>
      <c r="G35" s="1">
        <v>20.82</v>
      </c>
      <c r="H35" s="1">
        <v>0.23100000000000001</v>
      </c>
      <c r="J35" s="1">
        <f t="shared" si="0"/>
        <v>0.72382324687800192</v>
      </c>
    </row>
    <row r="36" spans="2:10" x14ac:dyDescent="0.35">
      <c r="B36" s="1">
        <v>32</v>
      </c>
      <c r="C36" s="1" t="s">
        <v>42</v>
      </c>
      <c r="D36" s="1">
        <v>16.36</v>
      </c>
      <c r="E36" s="1">
        <v>0.18010000000000001</v>
      </c>
      <c r="F36" s="1"/>
      <c r="G36" s="1">
        <v>22.5</v>
      </c>
      <c r="H36" s="1">
        <v>0.2389</v>
      </c>
      <c r="J36" s="1">
        <f t="shared" si="0"/>
        <v>0.72711111111111104</v>
      </c>
    </row>
    <row r="37" spans="2:10" x14ac:dyDescent="0.35">
      <c r="B37" s="1">
        <v>33</v>
      </c>
      <c r="C37" s="1" t="s">
        <v>43</v>
      </c>
      <c r="D37" s="1">
        <v>15.57</v>
      </c>
      <c r="E37" s="1">
        <v>0.1767</v>
      </c>
      <c r="F37" s="1"/>
      <c r="G37" s="1">
        <v>21.74</v>
      </c>
      <c r="H37" s="1">
        <v>0.2407</v>
      </c>
      <c r="J37" s="1">
        <f t="shared" si="0"/>
        <v>0.71619135234590625</v>
      </c>
    </row>
    <row r="38" spans="2:10" x14ac:dyDescent="0.35">
      <c r="B38" s="1">
        <v>34</v>
      </c>
      <c r="C38" s="1" t="s">
        <v>44</v>
      </c>
      <c r="D38" s="1">
        <v>15.11</v>
      </c>
      <c r="E38" s="1">
        <v>0.1767</v>
      </c>
      <c r="F38" s="1"/>
      <c r="G38" s="1">
        <v>20.75</v>
      </c>
      <c r="H38" s="1">
        <v>0.2427</v>
      </c>
      <c r="J38" s="1">
        <f t="shared" si="0"/>
        <v>0.72819277108433733</v>
      </c>
    </row>
    <row r="39" spans="2:10" x14ac:dyDescent="0.35">
      <c r="B39" s="1">
        <v>35</v>
      </c>
      <c r="C39" s="1" t="s">
        <v>45</v>
      </c>
      <c r="D39" s="1">
        <v>15.81</v>
      </c>
      <c r="E39" s="1">
        <v>0.17599999999999999</v>
      </c>
      <c r="F39" s="1"/>
      <c r="G39" s="1">
        <v>20.71</v>
      </c>
      <c r="H39" s="1">
        <v>0.23680000000000001</v>
      </c>
      <c r="J39" s="1">
        <f t="shared" si="0"/>
        <v>0.76339932399806854</v>
      </c>
    </row>
    <row r="40" spans="2:10" x14ac:dyDescent="0.35">
      <c r="B40" s="1">
        <v>36</v>
      </c>
      <c r="C40" s="1" t="s">
        <v>46</v>
      </c>
      <c r="D40" s="1">
        <v>16.05</v>
      </c>
      <c r="E40" s="1">
        <v>0.17829999999999999</v>
      </c>
      <c r="F40" s="1"/>
      <c r="G40" s="1">
        <v>20.94</v>
      </c>
      <c r="H40" s="1">
        <v>0.23150000000000001</v>
      </c>
      <c r="J40" s="1">
        <f t="shared" si="0"/>
        <v>0.76647564469914042</v>
      </c>
    </row>
    <row r="41" spans="2:10" x14ac:dyDescent="0.35">
      <c r="B41" s="1">
        <v>37</v>
      </c>
      <c r="C41" s="1" t="s">
        <v>47</v>
      </c>
      <c r="D41" s="1">
        <v>16.25</v>
      </c>
      <c r="E41" s="1">
        <v>0.1799</v>
      </c>
      <c r="F41" s="1"/>
      <c r="G41" s="1">
        <v>21.27</v>
      </c>
      <c r="H41" s="1">
        <v>0.24310000000000001</v>
      </c>
      <c r="J41" s="1">
        <f t="shared" si="0"/>
        <v>0.76398683591913497</v>
      </c>
    </row>
    <row r="42" spans="2:10" x14ac:dyDescent="0.35">
      <c r="B42" s="1">
        <v>38</v>
      </c>
      <c r="C42" s="1" t="s">
        <v>48</v>
      </c>
      <c r="D42" s="1">
        <v>16.36</v>
      </c>
      <c r="E42" s="1">
        <v>0.17130000000000001</v>
      </c>
      <c r="F42" s="1"/>
      <c r="G42" s="1">
        <v>22.26</v>
      </c>
      <c r="H42" s="1">
        <v>0.23749999999999999</v>
      </c>
      <c r="J42" s="1">
        <f t="shared" si="0"/>
        <v>0.73495058400718771</v>
      </c>
    </row>
    <row r="43" spans="2:10" x14ac:dyDescent="0.35">
      <c r="B43" s="1">
        <v>39</v>
      </c>
      <c r="C43" s="1" t="s">
        <v>49</v>
      </c>
      <c r="D43" s="1">
        <v>19.399999999999999</v>
      </c>
      <c r="E43" s="1">
        <v>0.2203</v>
      </c>
      <c r="F43" s="1"/>
      <c r="G43" s="1">
        <v>19.73</v>
      </c>
      <c r="H43" s="1">
        <v>0.25140000000000001</v>
      </c>
      <c r="J43" s="1">
        <f t="shared" si="0"/>
        <v>0.98327420172326396</v>
      </c>
    </row>
    <row r="44" spans="2:10" x14ac:dyDescent="0.35">
      <c r="B44" s="1">
        <v>40</v>
      </c>
      <c r="C44" s="1" t="s">
        <v>50</v>
      </c>
      <c r="D44" s="1">
        <v>17.260000000000002</v>
      </c>
      <c r="E44" s="1">
        <v>0.1908</v>
      </c>
      <c r="F44" s="1"/>
      <c r="G44" s="1">
        <v>21.67</v>
      </c>
      <c r="H44" s="1">
        <v>0.24229999999999999</v>
      </c>
      <c r="J44" s="1">
        <f t="shared" si="0"/>
        <v>0.79649284725426861</v>
      </c>
    </row>
    <row r="45" spans="2:10" x14ac:dyDescent="0.35">
      <c r="B45" s="1">
        <v>41</v>
      </c>
      <c r="C45" s="1" t="s">
        <v>51</v>
      </c>
      <c r="D45" s="1">
        <v>17.829999999999998</v>
      </c>
      <c r="E45" s="1">
        <v>0.20330000000000001</v>
      </c>
      <c r="F45" s="1"/>
      <c r="G45" s="1">
        <v>19.62</v>
      </c>
      <c r="H45" s="1">
        <v>0.25459999999999999</v>
      </c>
      <c r="J45" s="1">
        <f t="shared" si="0"/>
        <v>0.90876656472986739</v>
      </c>
    </row>
    <row r="46" spans="2:10" x14ac:dyDescent="0.35">
      <c r="B46" s="1">
        <v>42</v>
      </c>
      <c r="C46" s="1" t="s">
        <v>52</v>
      </c>
      <c r="D46" s="1">
        <v>17.38</v>
      </c>
      <c r="E46" s="1">
        <v>0.1817</v>
      </c>
      <c r="F46" s="1"/>
      <c r="G46" s="1">
        <v>21.14</v>
      </c>
      <c r="H46" s="1">
        <v>0.24099999999999999</v>
      </c>
      <c r="J46" s="1">
        <f t="shared" si="0"/>
        <v>0.82213812677388831</v>
      </c>
    </row>
    <row r="47" spans="2:10" x14ac:dyDescent="0.35">
      <c r="B47" s="1">
        <v>43</v>
      </c>
      <c r="C47" s="1" t="s">
        <v>53</v>
      </c>
      <c r="D47" s="1">
        <v>15.56</v>
      </c>
      <c r="E47" s="1">
        <v>0.17899999999999999</v>
      </c>
      <c r="F47" s="1"/>
      <c r="G47" s="1">
        <v>20.94</v>
      </c>
      <c r="H47" s="1">
        <v>0.23719999999999999</v>
      </c>
      <c r="J47" s="1">
        <f t="shared" si="0"/>
        <v>0.74307545367717287</v>
      </c>
    </row>
    <row r="48" spans="2:10" x14ac:dyDescent="0.35">
      <c r="B48" s="1">
        <v>44</v>
      </c>
      <c r="C48" s="1" t="s">
        <v>54</v>
      </c>
      <c r="D48" s="1">
        <v>16.170000000000002</v>
      </c>
      <c r="E48" s="1">
        <v>0.18679999999999999</v>
      </c>
      <c r="F48" s="1"/>
      <c r="G48" s="1">
        <v>21.4</v>
      </c>
      <c r="H48" s="1">
        <v>0.24149999999999999</v>
      </c>
      <c r="J48" s="1">
        <f t="shared" si="0"/>
        <v>0.7556074766355142</v>
      </c>
    </row>
    <row r="49" spans="2:11" x14ac:dyDescent="0.35">
      <c r="B49" s="1">
        <v>45</v>
      </c>
      <c r="C49" s="1" t="s">
        <v>55</v>
      </c>
      <c r="D49" s="1">
        <v>15.9</v>
      </c>
      <c r="E49" s="1">
        <v>0.17369999999999999</v>
      </c>
      <c r="F49" s="1"/>
      <c r="G49" s="1">
        <v>21.16</v>
      </c>
      <c r="H49" s="1">
        <v>0.24099999999999999</v>
      </c>
      <c r="J49" s="1">
        <f t="shared" si="0"/>
        <v>0.75141776937618143</v>
      </c>
    </row>
    <row r="50" spans="2:11" x14ac:dyDescent="0.35">
      <c r="B50" s="1">
        <v>46</v>
      </c>
      <c r="C50" s="1" t="s">
        <v>56</v>
      </c>
      <c r="D50" s="1">
        <v>13.54</v>
      </c>
      <c r="E50" s="1">
        <v>0.16489999999999999</v>
      </c>
      <c r="F50" s="1"/>
      <c r="G50" s="1">
        <v>19.12</v>
      </c>
      <c r="H50" s="1">
        <v>0.22739999999999999</v>
      </c>
      <c r="J50" s="1">
        <f t="shared" si="0"/>
        <v>0.70815899581589947</v>
      </c>
    </row>
    <row r="51" spans="2:11" x14ac:dyDescent="0.35">
      <c r="B51" s="1">
        <v>47</v>
      </c>
      <c r="C51" s="1" t="s">
        <v>57</v>
      </c>
      <c r="D51" s="1">
        <v>15.47</v>
      </c>
      <c r="E51" s="1">
        <v>0.16930000000000001</v>
      </c>
      <c r="F51" s="1"/>
      <c r="G51" s="1">
        <v>20.16</v>
      </c>
      <c r="H51" s="1">
        <v>0.23039999999999999</v>
      </c>
      <c r="J51" s="1">
        <f t="shared" si="0"/>
        <v>0.76736111111111116</v>
      </c>
    </row>
    <row r="52" spans="2:11" x14ac:dyDescent="0.35">
      <c r="B52" s="1">
        <v>48</v>
      </c>
      <c r="C52" s="1" t="s">
        <v>58</v>
      </c>
      <c r="D52" s="1">
        <v>18.54</v>
      </c>
      <c r="E52" s="1">
        <v>0.22209999999999999</v>
      </c>
      <c r="F52" s="1"/>
      <c r="G52" s="1">
        <v>19.52</v>
      </c>
      <c r="H52" s="1">
        <v>0.25130000000000002</v>
      </c>
      <c r="J52" s="1">
        <f t="shared" si="0"/>
        <v>0.94979508196721307</v>
      </c>
    </row>
    <row r="53" spans="2:11" x14ac:dyDescent="0.35">
      <c r="B53" s="1">
        <v>49</v>
      </c>
      <c r="C53" s="1" t="s">
        <v>59</v>
      </c>
      <c r="D53" s="1">
        <v>15.89</v>
      </c>
      <c r="E53" s="1">
        <v>0.1759</v>
      </c>
      <c r="F53" s="1"/>
      <c r="G53" s="1">
        <v>20.91</v>
      </c>
      <c r="H53" s="1">
        <v>0.24479999999999999</v>
      </c>
      <c r="J53" s="1">
        <f t="shared" si="0"/>
        <v>0.75992348158775702</v>
      </c>
    </row>
    <row r="54" spans="2:11" x14ac:dyDescent="0.35">
      <c r="B54" s="1">
        <v>50</v>
      </c>
      <c r="C54" s="1" t="s">
        <v>60</v>
      </c>
      <c r="D54" s="1">
        <v>16.41</v>
      </c>
      <c r="E54" s="1">
        <v>0.20219999999999999</v>
      </c>
      <c r="F54" s="1"/>
      <c r="G54" s="1">
        <v>18.62</v>
      </c>
      <c r="H54" s="1">
        <v>0.23599999999999999</v>
      </c>
      <c r="J54" s="1">
        <f t="shared" si="0"/>
        <v>0.88131041890440387</v>
      </c>
    </row>
    <row r="55" spans="2:11" x14ac:dyDescent="0.35">
      <c r="J55" s="6">
        <f>AVERAGE(J5:J54)</f>
        <v>0.79530826432341772</v>
      </c>
      <c r="K55" s="4" t="s">
        <v>7</v>
      </c>
    </row>
    <row r="56" spans="2:11" x14ac:dyDescent="0.35">
      <c r="J56" s="6">
        <f>_xlfn.STDEV.S(J5:J54)</f>
        <v>7.4239913629997503E-2</v>
      </c>
      <c r="K56" s="4" t="s">
        <v>8</v>
      </c>
    </row>
    <row r="57" spans="2:11" x14ac:dyDescent="0.35">
      <c r="J57" s="5">
        <f>100*J56/J55</f>
        <v>9.3347343363965489</v>
      </c>
      <c r="K57" s="4" t="s">
        <v>9</v>
      </c>
    </row>
    <row r="58" spans="2:11" x14ac:dyDescent="0.35">
      <c r="J58" s="6">
        <f>MEDIAN(J5:J54)</f>
        <v>0.76691837790512585</v>
      </c>
      <c r="K58" s="4" t="s">
        <v>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7756-3543-4E7A-96FF-00D16EF2F22C}">
  <dimension ref="B2:K58"/>
  <sheetViews>
    <sheetView tabSelected="1" workbookViewId="0">
      <selection activeCell="D2" sqref="D2"/>
    </sheetView>
  </sheetViews>
  <sheetFormatPr defaultRowHeight="14.5" x14ac:dyDescent="0.35"/>
  <cols>
    <col min="2" max="2" width="3.81640625" style="1" bestFit="1" customWidth="1"/>
    <col min="3" max="3" width="31.08984375" style="1" bestFit="1" customWidth="1"/>
    <col min="4" max="4" width="14.08984375" style="1" bestFit="1" customWidth="1"/>
    <col min="5" max="5" width="7.36328125" style="1" bestFit="1" customWidth="1"/>
    <col min="7" max="7" width="14.08984375" style="3" bestFit="1" customWidth="1"/>
    <col min="8" max="8" width="8.7265625" style="3"/>
    <col min="10" max="10" width="8.7265625" style="1"/>
  </cols>
  <sheetData>
    <row r="2" spans="2:10" x14ac:dyDescent="0.35">
      <c r="D2" s="2" t="s">
        <v>64</v>
      </c>
      <c r="G2" s="2" t="s">
        <v>4</v>
      </c>
    </row>
    <row r="3" spans="2:10" x14ac:dyDescent="0.35">
      <c r="D3" s="2" t="s">
        <v>62</v>
      </c>
      <c r="G3" s="2" t="s">
        <v>61</v>
      </c>
      <c r="J3" s="2" t="s">
        <v>5</v>
      </c>
    </row>
    <row r="4" spans="2:10" x14ac:dyDescent="0.35">
      <c r="B4" s="2" t="s">
        <v>0</v>
      </c>
      <c r="C4" s="2" t="s">
        <v>1</v>
      </c>
      <c r="D4" s="2" t="s">
        <v>2</v>
      </c>
      <c r="E4" s="2" t="s">
        <v>3</v>
      </c>
      <c r="G4" s="2" t="s">
        <v>2</v>
      </c>
      <c r="H4" s="2" t="s">
        <v>3</v>
      </c>
      <c r="J4" s="2" t="s">
        <v>6</v>
      </c>
    </row>
    <row r="5" spans="2:10" x14ac:dyDescent="0.35">
      <c r="B5" s="1">
        <v>1</v>
      </c>
      <c r="C5" s="1" t="s">
        <v>11</v>
      </c>
      <c r="D5" s="1">
        <v>16.93</v>
      </c>
      <c r="E5" s="1">
        <v>0.17749999999999999</v>
      </c>
      <c r="G5" s="1">
        <v>21.26</v>
      </c>
      <c r="H5" s="1">
        <v>0.23949999999999999</v>
      </c>
      <c r="J5" s="1">
        <f>D5/G5</f>
        <v>0.7963311382878645</v>
      </c>
    </row>
    <row r="6" spans="2:10" x14ac:dyDescent="0.35">
      <c r="B6" s="1">
        <v>2</v>
      </c>
      <c r="C6" s="1" t="s">
        <v>12</v>
      </c>
      <c r="D6" s="1">
        <v>16.05</v>
      </c>
      <c r="E6" s="1">
        <v>0.1714</v>
      </c>
      <c r="G6" s="1">
        <v>20.52</v>
      </c>
      <c r="H6" s="1">
        <v>0.23960000000000001</v>
      </c>
      <c r="J6" s="1">
        <f t="shared" ref="J6:J54" si="0">D6/G6</f>
        <v>0.78216374269005851</v>
      </c>
    </row>
    <row r="7" spans="2:10" x14ac:dyDescent="0.35">
      <c r="B7" s="1">
        <v>3</v>
      </c>
      <c r="C7" s="1" t="s">
        <v>13</v>
      </c>
      <c r="D7" s="1">
        <v>15.15</v>
      </c>
      <c r="E7" s="1">
        <v>0.17030000000000001</v>
      </c>
      <c r="G7" s="1">
        <v>21.32</v>
      </c>
      <c r="H7" s="1">
        <v>0.23710000000000001</v>
      </c>
      <c r="J7" s="1">
        <f t="shared" si="0"/>
        <v>0.71060037523452158</v>
      </c>
    </row>
    <row r="8" spans="2:10" x14ac:dyDescent="0.35">
      <c r="B8" s="1">
        <v>4</v>
      </c>
      <c r="C8" s="1" t="s">
        <v>14</v>
      </c>
      <c r="D8" s="1">
        <v>14.43</v>
      </c>
      <c r="E8" s="1">
        <v>0.1552</v>
      </c>
      <c r="G8" s="1">
        <v>20.65</v>
      </c>
      <c r="H8" s="1">
        <v>0.22789999999999999</v>
      </c>
      <c r="J8" s="1">
        <f t="shared" si="0"/>
        <v>0.69878934624697342</v>
      </c>
    </row>
    <row r="9" spans="2:10" x14ac:dyDescent="0.35">
      <c r="B9" s="1">
        <v>5</v>
      </c>
      <c r="C9" s="1" t="s">
        <v>15</v>
      </c>
      <c r="D9" s="1">
        <v>16.22</v>
      </c>
      <c r="E9" s="1">
        <v>0.17480000000000001</v>
      </c>
      <c r="G9" s="1">
        <v>21.93</v>
      </c>
      <c r="H9" s="1">
        <v>0.2409</v>
      </c>
      <c r="J9" s="1">
        <f t="shared" si="0"/>
        <v>0.73962608299133603</v>
      </c>
    </row>
    <row r="10" spans="2:10" x14ac:dyDescent="0.35">
      <c r="B10" s="1">
        <v>6</v>
      </c>
      <c r="C10" s="1" t="s">
        <v>16</v>
      </c>
      <c r="D10" s="1">
        <v>17.100000000000001</v>
      </c>
      <c r="E10" s="1">
        <v>0.18129999999999999</v>
      </c>
      <c r="G10" s="1">
        <v>22.11</v>
      </c>
      <c r="H10" s="1">
        <v>0.246</v>
      </c>
      <c r="J10" s="1">
        <f t="shared" si="0"/>
        <v>0.77340569877883314</v>
      </c>
    </row>
    <row r="11" spans="2:10" x14ac:dyDescent="0.35">
      <c r="B11" s="1">
        <v>7</v>
      </c>
      <c r="C11" s="1" t="s">
        <v>17</v>
      </c>
      <c r="D11" s="1">
        <v>16.07</v>
      </c>
      <c r="E11" s="1">
        <v>0.17580000000000001</v>
      </c>
      <c r="G11" s="1">
        <v>21.54</v>
      </c>
      <c r="H11" s="1">
        <v>0.23710000000000001</v>
      </c>
      <c r="J11" s="1">
        <f t="shared" si="0"/>
        <v>0.74605385329619323</v>
      </c>
    </row>
    <row r="12" spans="2:10" x14ac:dyDescent="0.35">
      <c r="B12" s="1">
        <v>8</v>
      </c>
      <c r="C12" s="1" t="s">
        <v>18</v>
      </c>
      <c r="D12" s="1">
        <v>14.41</v>
      </c>
      <c r="E12" s="1">
        <v>0.15579999999999999</v>
      </c>
      <c r="G12" s="1">
        <v>20.92</v>
      </c>
      <c r="H12" s="1">
        <v>0.2369</v>
      </c>
      <c r="J12" s="1">
        <f t="shared" si="0"/>
        <v>0.68881453154875716</v>
      </c>
    </row>
    <row r="13" spans="2:10" x14ac:dyDescent="0.35">
      <c r="B13" s="1">
        <v>9</v>
      </c>
      <c r="C13" s="1" t="s">
        <v>19</v>
      </c>
      <c r="D13" s="1">
        <v>16.96</v>
      </c>
      <c r="E13" s="1">
        <v>0.1847</v>
      </c>
      <c r="G13" s="1">
        <v>22.34</v>
      </c>
      <c r="H13" s="1">
        <v>0.24460000000000001</v>
      </c>
      <c r="J13" s="1">
        <f t="shared" si="0"/>
        <v>0.75917636526410026</v>
      </c>
    </row>
    <row r="14" spans="2:10" x14ac:dyDescent="0.35">
      <c r="B14" s="1">
        <v>10</v>
      </c>
      <c r="C14" s="1" t="s">
        <v>20</v>
      </c>
      <c r="D14" s="1">
        <v>15.67</v>
      </c>
      <c r="E14" s="1">
        <v>0.17199999999999999</v>
      </c>
      <c r="G14" s="1">
        <v>21.52</v>
      </c>
      <c r="H14" s="1">
        <v>0.24099999999999999</v>
      </c>
      <c r="J14" s="1">
        <f t="shared" si="0"/>
        <v>0.72815985130111527</v>
      </c>
    </row>
    <row r="15" spans="2:10" x14ac:dyDescent="0.35">
      <c r="B15" s="1">
        <v>11</v>
      </c>
      <c r="C15" s="1" t="s">
        <v>21</v>
      </c>
      <c r="D15" s="1">
        <v>15.65</v>
      </c>
      <c r="E15" s="1">
        <v>0.1638</v>
      </c>
      <c r="G15" s="1">
        <v>20.62</v>
      </c>
      <c r="H15" s="1">
        <v>0.23369999999999999</v>
      </c>
      <c r="J15" s="1">
        <f t="shared" si="0"/>
        <v>0.75897187196896221</v>
      </c>
    </row>
    <row r="16" spans="2:10" x14ac:dyDescent="0.35">
      <c r="B16" s="1">
        <v>12</v>
      </c>
      <c r="C16" s="1" t="s">
        <v>22</v>
      </c>
      <c r="D16" s="1">
        <v>16.39</v>
      </c>
      <c r="E16" s="1">
        <v>0.20030000000000001</v>
      </c>
      <c r="G16" s="1">
        <v>20.399999999999999</v>
      </c>
      <c r="H16" s="1">
        <v>0.23669999999999999</v>
      </c>
      <c r="J16" s="1">
        <f t="shared" si="0"/>
        <v>0.80343137254901964</v>
      </c>
    </row>
    <row r="17" spans="2:10" x14ac:dyDescent="0.35">
      <c r="B17" s="1">
        <v>13</v>
      </c>
      <c r="C17" s="1" t="s">
        <v>23</v>
      </c>
      <c r="D17" s="1">
        <v>15.66</v>
      </c>
      <c r="E17" s="1">
        <v>0.1741</v>
      </c>
      <c r="G17" s="1">
        <v>22.52</v>
      </c>
      <c r="H17" s="1">
        <v>0.2397</v>
      </c>
      <c r="J17" s="1">
        <f t="shared" si="0"/>
        <v>0.69538188277087032</v>
      </c>
    </row>
    <row r="18" spans="2:10" x14ac:dyDescent="0.35">
      <c r="B18" s="1">
        <v>14</v>
      </c>
      <c r="C18" s="1" t="s">
        <v>24</v>
      </c>
      <c r="D18" s="1">
        <v>16.489999999999998</v>
      </c>
      <c r="E18" s="1">
        <v>0.17499999999999999</v>
      </c>
      <c r="G18" s="1">
        <v>21.98</v>
      </c>
      <c r="H18" s="1">
        <v>0.2412</v>
      </c>
      <c r="J18" s="1">
        <f t="shared" si="0"/>
        <v>0.75022747952684254</v>
      </c>
    </row>
    <row r="19" spans="2:10" x14ac:dyDescent="0.35">
      <c r="B19" s="1">
        <v>15</v>
      </c>
      <c r="C19" s="1" t="s">
        <v>25</v>
      </c>
      <c r="D19" s="1">
        <v>15</v>
      </c>
      <c r="E19" s="1">
        <v>0.16869999999999999</v>
      </c>
      <c r="G19" s="1">
        <v>20.73</v>
      </c>
      <c r="H19" s="1">
        <v>0.24310000000000001</v>
      </c>
      <c r="J19" s="1">
        <f t="shared" si="0"/>
        <v>0.72358900144717797</v>
      </c>
    </row>
    <row r="20" spans="2:10" x14ac:dyDescent="0.35">
      <c r="B20" s="1">
        <v>16</v>
      </c>
      <c r="C20" s="1" t="s">
        <v>26</v>
      </c>
      <c r="D20" s="1">
        <v>15.35</v>
      </c>
      <c r="E20" s="1">
        <v>0.1663</v>
      </c>
      <c r="G20" s="1">
        <v>22.36</v>
      </c>
      <c r="H20" s="1">
        <v>0.23799999999999999</v>
      </c>
      <c r="J20" s="1">
        <f t="shared" si="0"/>
        <v>0.68649373881932019</v>
      </c>
    </row>
    <row r="21" spans="2:10" x14ac:dyDescent="0.35">
      <c r="B21" s="1">
        <v>17</v>
      </c>
      <c r="C21" s="1" t="s">
        <v>27</v>
      </c>
      <c r="D21" s="1">
        <v>17.22</v>
      </c>
      <c r="E21" s="1">
        <v>0.193</v>
      </c>
      <c r="G21" s="1">
        <v>22.9</v>
      </c>
      <c r="H21" s="1">
        <v>0.2621</v>
      </c>
      <c r="J21" s="1">
        <f t="shared" si="0"/>
        <v>0.75196506550218345</v>
      </c>
    </row>
    <row r="22" spans="2:10" x14ac:dyDescent="0.35">
      <c r="B22" s="1">
        <v>18</v>
      </c>
      <c r="C22" s="1" t="s">
        <v>28</v>
      </c>
      <c r="D22" s="1">
        <v>16.84</v>
      </c>
      <c r="E22" s="1">
        <v>0.17560000000000001</v>
      </c>
      <c r="G22" s="1">
        <v>22.33</v>
      </c>
      <c r="H22" s="1">
        <v>0.24610000000000001</v>
      </c>
      <c r="J22" s="1">
        <f t="shared" si="0"/>
        <v>0.75414240931482313</v>
      </c>
    </row>
    <row r="23" spans="2:10" x14ac:dyDescent="0.35">
      <c r="B23" s="1">
        <v>19</v>
      </c>
      <c r="C23" s="1" t="s">
        <v>29</v>
      </c>
      <c r="D23" s="1">
        <v>15.27</v>
      </c>
      <c r="E23" s="1">
        <v>0.16739999999999999</v>
      </c>
      <c r="G23" s="1">
        <v>20.8</v>
      </c>
      <c r="H23" s="1">
        <v>0.2334</v>
      </c>
      <c r="J23" s="1">
        <f t="shared" si="0"/>
        <v>0.73413461538461533</v>
      </c>
    </row>
    <row r="24" spans="2:10" x14ac:dyDescent="0.35">
      <c r="B24" s="1">
        <v>20</v>
      </c>
      <c r="C24" s="1" t="s">
        <v>30</v>
      </c>
      <c r="D24" s="1">
        <v>14.93</v>
      </c>
      <c r="E24" s="1">
        <v>0.16300000000000001</v>
      </c>
      <c r="G24" s="1">
        <v>21.11</v>
      </c>
      <c r="H24" s="1">
        <v>0.2354</v>
      </c>
      <c r="J24" s="1">
        <f t="shared" si="0"/>
        <v>0.70724774988157268</v>
      </c>
    </row>
    <row r="25" spans="2:10" x14ac:dyDescent="0.35">
      <c r="B25" s="1">
        <v>21</v>
      </c>
      <c r="C25" s="1" t="s">
        <v>31</v>
      </c>
      <c r="D25" s="1">
        <v>14.98</v>
      </c>
      <c r="E25" s="1">
        <v>0.16869999999999999</v>
      </c>
      <c r="G25" s="1">
        <v>21</v>
      </c>
      <c r="H25" s="1">
        <v>0.23680000000000001</v>
      </c>
      <c r="J25" s="1">
        <f t="shared" si="0"/>
        <v>0.71333333333333337</v>
      </c>
    </row>
    <row r="26" spans="2:10" x14ac:dyDescent="0.35">
      <c r="B26" s="1">
        <v>22</v>
      </c>
      <c r="C26" s="1" t="s">
        <v>32</v>
      </c>
      <c r="D26" s="1">
        <v>16.73</v>
      </c>
      <c r="E26" s="1">
        <v>0.18060000000000001</v>
      </c>
      <c r="G26" s="1">
        <v>20.76</v>
      </c>
      <c r="H26" s="1">
        <v>0.2419</v>
      </c>
      <c r="J26" s="1">
        <f t="shared" si="0"/>
        <v>0.80587668593448936</v>
      </c>
    </row>
    <row r="27" spans="2:10" x14ac:dyDescent="0.35">
      <c r="B27" s="1">
        <v>23</v>
      </c>
      <c r="C27" s="1" t="s">
        <v>33</v>
      </c>
      <c r="D27" s="1">
        <v>17.63</v>
      </c>
      <c r="E27" s="1">
        <v>0.1963</v>
      </c>
      <c r="G27" s="1">
        <v>20.98</v>
      </c>
      <c r="H27" s="1">
        <v>0.2407</v>
      </c>
      <c r="J27" s="1">
        <f t="shared" si="0"/>
        <v>0.84032411820781694</v>
      </c>
    </row>
    <row r="28" spans="2:10" x14ac:dyDescent="0.35">
      <c r="B28" s="1">
        <v>24</v>
      </c>
      <c r="C28" s="1" t="s">
        <v>34</v>
      </c>
      <c r="D28" s="1">
        <v>16.809999999999999</v>
      </c>
      <c r="E28" s="1">
        <v>0.17460000000000001</v>
      </c>
      <c r="G28" s="1">
        <v>22.1</v>
      </c>
      <c r="H28" s="1">
        <v>0.2399</v>
      </c>
      <c r="J28" s="1">
        <f t="shared" si="0"/>
        <v>0.76063348416289578</v>
      </c>
    </row>
    <row r="29" spans="2:10" x14ac:dyDescent="0.35">
      <c r="B29" s="1">
        <v>25</v>
      </c>
      <c r="C29" s="1" t="s">
        <v>35</v>
      </c>
      <c r="D29" s="1">
        <v>13.46</v>
      </c>
      <c r="E29" s="1">
        <v>0.1482</v>
      </c>
      <c r="G29" s="1">
        <v>20.85</v>
      </c>
      <c r="H29" s="1">
        <v>0.2271</v>
      </c>
      <c r="J29" s="1">
        <f t="shared" si="0"/>
        <v>0.64556354916067149</v>
      </c>
    </row>
    <row r="30" spans="2:10" x14ac:dyDescent="0.35">
      <c r="B30" s="1">
        <v>26</v>
      </c>
      <c r="C30" s="1" t="s">
        <v>36</v>
      </c>
      <c r="D30" s="1">
        <v>17.489999999999998</v>
      </c>
      <c r="E30" s="1">
        <v>0.1885</v>
      </c>
      <c r="G30" s="1">
        <v>20.79</v>
      </c>
      <c r="H30" s="1">
        <v>0.2382</v>
      </c>
      <c r="J30" s="1">
        <f t="shared" si="0"/>
        <v>0.84126984126984128</v>
      </c>
    </row>
    <row r="31" spans="2:10" x14ac:dyDescent="0.35">
      <c r="B31" s="1">
        <v>27</v>
      </c>
      <c r="C31" s="1" t="s">
        <v>37</v>
      </c>
      <c r="D31" s="1">
        <v>14.95</v>
      </c>
      <c r="E31" s="1">
        <v>0.16489999999999999</v>
      </c>
      <c r="G31" s="1">
        <v>20.97</v>
      </c>
      <c r="H31" s="1">
        <v>0.23649999999999999</v>
      </c>
      <c r="J31" s="1">
        <f t="shared" si="0"/>
        <v>0.71292322365283745</v>
      </c>
    </row>
    <row r="32" spans="2:10" x14ac:dyDescent="0.35">
      <c r="B32" s="1">
        <v>28</v>
      </c>
      <c r="C32" s="1" t="s">
        <v>38</v>
      </c>
      <c r="D32" s="1">
        <v>15.25</v>
      </c>
      <c r="E32" s="1">
        <v>0.16159999999999999</v>
      </c>
      <c r="G32" s="1">
        <v>20.79</v>
      </c>
      <c r="H32" s="1">
        <v>0.2336</v>
      </c>
      <c r="J32" s="1">
        <f t="shared" si="0"/>
        <v>0.73352573352573358</v>
      </c>
    </row>
    <row r="33" spans="2:10" x14ac:dyDescent="0.35">
      <c r="B33" s="1">
        <v>29</v>
      </c>
      <c r="C33" s="1" t="s">
        <v>39</v>
      </c>
      <c r="D33" s="1">
        <v>15.43</v>
      </c>
      <c r="E33" s="1">
        <v>0.16800000000000001</v>
      </c>
      <c r="G33" s="1">
        <v>20.58</v>
      </c>
      <c r="H33" s="1">
        <v>0.2366</v>
      </c>
      <c r="J33" s="1">
        <f t="shared" si="0"/>
        <v>0.74975704567541313</v>
      </c>
    </row>
    <row r="34" spans="2:10" x14ac:dyDescent="0.35">
      <c r="B34" s="1">
        <v>30</v>
      </c>
      <c r="C34" s="1" t="s">
        <v>40</v>
      </c>
      <c r="D34" s="1">
        <v>14.98</v>
      </c>
      <c r="E34" s="1">
        <v>0.16270000000000001</v>
      </c>
      <c r="G34" s="1">
        <v>21.19</v>
      </c>
      <c r="H34" s="1">
        <v>0.2334</v>
      </c>
      <c r="J34" s="1">
        <f t="shared" si="0"/>
        <v>0.70693723454459645</v>
      </c>
    </row>
    <row r="35" spans="2:10" x14ac:dyDescent="0.35">
      <c r="B35" s="1">
        <v>31</v>
      </c>
      <c r="C35" s="1" t="s">
        <v>41</v>
      </c>
      <c r="D35" s="1">
        <v>15.2</v>
      </c>
      <c r="E35" s="1">
        <v>0.1739</v>
      </c>
      <c r="G35" s="1">
        <v>20.260000000000002</v>
      </c>
      <c r="H35" s="1">
        <v>0.2394</v>
      </c>
      <c r="J35" s="1">
        <f t="shared" si="0"/>
        <v>0.75024679170779851</v>
      </c>
    </row>
    <row r="36" spans="2:10" x14ac:dyDescent="0.35">
      <c r="B36" s="1">
        <v>32</v>
      </c>
      <c r="C36" s="1" t="s">
        <v>42</v>
      </c>
      <c r="D36" s="1">
        <v>14.83</v>
      </c>
      <c r="E36" s="1">
        <v>0.1678</v>
      </c>
      <c r="G36" s="1">
        <v>20.87</v>
      </c>
      <c r="H36" s="1">
        <v>0.2392</v>
      </c>
      <c r="J36" s="1">
        <f t="shared" si="0"/>
        <v>0.71058936272160989</v>
      </c>
    </row>
    <row r="37" spans="2:10" x14ac:dyDescent="0.35">
      <c r="B37" s="1">
        <v>33</v>
      </c>
      <c r="C37" s="1" t="s">
        <v>43</v>
      </c>
      <c r="D37" s="1">
        <v>16.04</v>
      </c>
      <c r="E37" s="1">
        <v>0.16650000000000001</v>
      </c>
      <c r="G37" s="1">
        <v>21.17</v>
      </c>
      <c r="H37" s="1">
        <v>0.2399</v>
      </c>
      <c r="J37" s="1">
        <f t="shared" si="0"/>
        <v>0.75767595654227671</v>
      </c>
    </row>
    <row r="38" spans="2:10" x14ac:dyDescent="0.35">
      <c r="B38" s="1">
        <v>34</v>
      </c>
      <c r="C38" s="1" t="s">
        <v>44</v>
      </c>
      <c r="D38" s="1">
        <v>18.66</v>
      </c>
      <c r="E38" s="1">
        <v>0.2165</v>
      </c>
      <c r="G38" s="1">
        <v>21.85</v>
      </c>
      <c r="H38" s="1">
        <v>0.25119999999999998</v>
      </c>
      <c r="J38" s="1">
        <f t="shared" si="0"/>
        <v>0.85400457665903884</v>
      </c>
    </row>
    <row r="39" spans="2:10" x14ac:dyDescent="0.35">
      <c r="B39" s="1">
        <v>35</v>
      </c>
      <c r="C39" s="1" t="s">
        <v>45</v>
      </c>
      <c r="D39" s="1">
        <v>16.29</v>
      </c>
      <c r="E39" s="1">
        <v>0.17519999999999999</v>
      </c>
      <c r="G39" s="1">
        <v>21.36</v>
      </c>
      <c r="H39" s="1">
        <v>0.2407</v>
      </c>
      <c r="J39" s="1">
        <f t="shared" si="0"/>
        <v>0.76264044943820219</v>
      </c>
    </row>
    <row r="40" spans="2:10" x14ac:dyDescent="0.35">
      <c r="B40" s="1">
        <v>36</v>
      </c>
      <c r="C40" s="1" t="s">
        <v>46</v>
      </c>
      <c r="D40" s="1">
        <v>17.27</v>
      </c>
      <c r="E40" s="1">
        <v>0.18360000000000001</v>
      </c>
      <c r="G40" s="1">
        <v>20.78</v>
      </c>
      <c r="H40" s="1">
        <v>0.2303</v>
      </c>
      <c r="J40" s="1">
        <f t="shared" si="0"/>
        <v>0.83108758421559181</v>
      </c>
    </row>
    <row r="41" spans="2:10" x14ac:dyDescent="0.35">
      <c r="B41" s="1">
        <v>37</v>
      </c>
      <c r="C41" s="1" t="s">
        <v>47</v>
      </c>
      <c r="D41" s="1">
        <v>14.9</v>
      </c>
      <c r="E41" s="1">
        <v>0.15590000000000001</v>
      </c>
      <c r="G41" s="1">
        <v>21.2</v>
      </c>
      <c r="H41" s="1">
        <v>0.22950000000000001</v>
      </c>
      <c r="J41" s="1">
        <f t="shared" si="0"/>
        <v>0.70283018867924529</v>
      </c>
    </row>
    <row r="42" spans="2:10" x14ac:dyDescent="0.35">
      <c r="B42" s="1">
        <v>38</v>
      </c>
      <c r="C42" s="1" t="s">
        <v>48</v>
      </c>
      <c r="D42" s="1">
        <v>18.739999999999998</v>
      </c>
      <c r="E42" s="1">
        <v>0.20169999999999999</v>
      </c>
      <c r="G42" s="1">
        <v>20.83</v>
      </c>
      <c r="H42" s="1">
        <v>0.2397</v>
      </c>
      <c r="J42" s="1">
        <f t="shared" si="0"/>
        <v>0.899663946231397</v>
      </c>
    </row>
    <row r="43" spans="2:10" x14ac:dyDescent="0.35">
      <c r="B43" s="1">
        <v>39</v>
      </c>
      <c r="C43" s="1" t="s">
        <v>49</v>
      </c>
      <c r="D43" s="1">
        <v>15.81</v>
      </c>
      <c r="E43" s="1">
        <v>0.16789999999999999</v>
      </c>
      <c r="G43" s="1">
        <v>21.63</v>
      </c>
      <c r="H43" s="1">
        <v>0.23930000000000001</v>
      </c>
      <c r="J43" s="1">
        <f t="shared" si="0"/>
        <v>0.73092926490984744</v>
      </c>
    </row>
    <row r="44" spans="2:10" x14ac:dyDescent="0.35">
      <c r="B44" s="1">
        <v>40</v>
      </c>
      <c r="C44" s="1" t="s">
        <v>50</v>
      </c>
      <c r="D44" s="1">
        <v>17.920000000000002</v>
      </c>
      <c r="E44" s="1">
        <v>0.19089999999999999</v>
      </c>
      <c r="G44" s="1">
        <v>21.99</v>
      </c>
      <c r="H44" s="1">
        <v>0.24560000000000001</v>
      </c>
      <c r="J44" s="1">
        <f t="shared" si="0"/>
        <v>0.81491587085038664</v>
      </c>
    </row>
    <row r="45" spans="2:10" x14ac:dyDescent="0.35">
      <c r="B45" s="1">
        <v>41</v>
      </c>
      <c r="C45" s="1" t="s">
        <v>51</v>
      </c>
      <c r="D45" s="1">
        <v>17.03</v>
      </c>
      <c r="E45" s="1">
        <v>0.18</v>
      </c>
      <c r="G45" s="1">
        <v>22.5</v>
      </c>
      <c r="H45" s="1">
        <v>0.2422</v>
      </c>
      <c r="J45" s="1">
        <f t="shared" si="0"/>
        <v>0.75688888888888894</v>
      </c>
    </row>
    <row r="46" spans="2:10" x14ac:dyDescent="0.35">
      <c r="B46" s="1">
        <v>42</v>
      </c>
      <c r="C46" s="1" t="s">
        <v>52</v>
      </c>
      <c r="D46" s="1">
        <v>15.38</v>
      </c>
      <c r="E46" s="1">
        <v>0.1643</v>
      </c>
      <c r="G46" s="1">
        <v>21.49</v>
      </c>
      <c r="H46" s="1">
        <v>0.23419999999999999</v>
      </c>
      <c r="J46" s="1">
        <f t="shared" si="0"/>
        <v>0.7156817124243835</v>
      </c>
    </row>
    <row r="47" spans="2:10" x14ac:dyDescent="0.35">
      <c r="B47" s="1">
        <v>43</v>
      </c>
      <c r="C47" s="1" t="s">
        <v>53</v>
      </c>
      <c r="D47" s="1">
        <v>14.89</v>
      </c>
      <c r="E47" s="1">
        <v>0.1739</v>
      </c>
      <c r="G47" s="1">
        <v>21.46</v>
      </c>
      <c r="H47" s="1">
        <v>0.245</v>
      </c>
      <c r="J47" s="1">
        <f t="shared" si="0"/>
        <v>0.69384902143522831</v>
      </c>
    </row>
    <row r="48" spans="2:10" x14ac:dyDescent="0.35">
      <c r="B48" s="1">
        <v>44</v>
      </c>
      <c r="C48" s="1" t="s">
        <v>54</v>
      </c>
      <c r="D48" s="1">
        <v>14.98</v>
      </c>
      <c r="E48" s="1">
        <v>0.1598</v>
      </c>
      <c r="G48" s="1">
        <v>21.04</v>
      </c>
      <c r="H48" s="1">
        <v>0.2281</v>
      </c>
      <c r="J48" s="1">
        <f t="shared" si="0"/>
        <v>0.71197718631178708</v>
      </c>
    </row>
    <row r="49" spans="2:11" x14ac:dyDescent="0.35">
      <c r="B49" s="1">
        <v>45</v>
      </c>
      <c r="C49" s="1" t="s">
        <v>55</v>
      </c>
      <c r="D49" s="1">
        <v>15.48</v>
      </c>
      <c r="E49" s="1">
        <v>0.1593</v>
      </c>
      <c r="G49" s="1">
        <v>21.96</v>
      </c>
      <c r="H49" s="1">
        <v>0.2394</v>
      </c>
      <c r="J49" s="1">
        <f t="shared" si="0"/>
        <v>0.70491803278688525</v>
      </c>
    </row>
    <row r="50" spans="2:11" x14ac:dyDescent="0.35">
      <c r="B50" s="1">
        <v>46</v>
      </c>
      <c r="C50" s="1" t="s">
        <v>56</v>
      </c>
      <c r="D50" s="1">
        <v>15.63</v>
      </c>
      <c r="E50" s="1">
        <v>0.16850000000000001</v>
      </c>
      <c r="G50" s="1">
        <v>20.55</v>
      </c>
      <c r="H50" s="1">
        <v>0.23350000000000001</v>
      </c>
      <c r="J50" s="1">
        <f t="shared" si="0"/>
        <v>0.76058394160583942</v>
      </c>
    </row>
    <row r="51" spans="2:11" x14ac:dyDescent="0.35">
      <c r="B51" s="1">
        <v>47</v>
      </c>
      <c r="C51" s="1" t="s">
        <v>57</v>
      </c>
      <c r="D51" s="1">
        <v>15.56</v>
      </c>
      <c r="E51" s="1">
        <v>0.16919999999999999</v>
      </c>
      <c r="G51" s="1">
        <v>21.58</v>
      </c>
      <c r="H51" s="1">
        <v>0.2457</v>
      </c>
      <c r="J51" s="1">
        <f t="shared" si="0"/>
        <v>0.72103799814643199</v>
      </c>
    </row>
    <row r="52" spans="2:11" x14ac:dyDescent="0.35">
      <c r="B52" s="1">
        <v>48</v>
      </c>
      <c r="C52" s="1" t="s">
        <v>58</v>
      </c>
      <c r="D52" s="1">
        <v>15.83</v>
      </c>
      <c r="E52" s="1">
        <v>0.17630000000000001</v>
      </c>
      <c r="G52" s="1">
        <v>23.22</v>
      </c>
      <c r="H52" s="1">
        <v>0.25459999999999999</v>
      </c>
      <c r="J52" s="1">
        <f t="shared" si="0"/>
        <v>0.68173987941429803</v>
      </c>
    </row>
    <row r="53" spans="2:11" x14ac:dyDescent="0.35">
      <c r="B53" s="1">
        <v>49</v>
      </c>
      <c r="C53" s="1" t="s">
        <v>59</v>
      </c>
      <c r="D53" s="1">
        <v>18.86</v>
      </c>
      <c r="E53" s="1">
        <v>0.2041</v>
      </c>
      <c r="G53" s="1">
        <v>22.09</v>
      </c>
      <c r="H53" s="1">
        <v>0.2525</v>
      </c>
      <c r="J53" s="1">
        <f t="shared" si="0"/>
        <v>0.85377999094612944</v>
      </c>
    </row>
    <row r="54" spans="2:11" x14ac:dyDescent="0.35">
      <c r="B54" s="1">
        <v>50</v>
      </c>
      <c r="C54" s="1" t="s">
        <v>60</v>
      </c>
      <c r="D54" s="1">
        <v>15.49</v>
      </c>
      <c r="E54" s="1">
        <v>0.1656</v>
      </c>
      <c r="G54" s="1">
        <v>21.33</v>
      </c>
      <c r="H54" s="1">
        <v>0.23549999999999999</v>
      </c>
      <c r="J54" s="1">
        <f t="shared" si="0"/>
        <v>0.72620721987810599</v>
      </c>
    </row>
    <row r="55" spans="2:11" x14ac:dyDescent="0.35">
      <c r="J55" s="6">
        <f>AVERAGE(J5:J54)</f>
        <v>0.74880196572132263</v>
      </c>
      <c r="K55" s="4" t="s">
        <v>7</v>
      </c>
    </row>
    <row r="56" spans="2:11" x14ac:dyDescent="0.35">
      <c r="J56" s="6">
        <f>_xlfn.STDEV.S(J5:J54)</f>
        <v>5.2226869919992161E-2</v>
      </c>
      <c r="K56" s="4" t="s">
        <v>8</v>
      </c>
    </row>
    <row r="57" spans="2:11" x14ac:dyDescent="0.35">
      <c r="J57" s="5">
        <f>100*J56/J55</f>
        <v>6.9747239338083071</v>
      </c>
      <c r="K57" s="4" t="s">
        <v>9</v>
      </c>
    </row>
    <row r="58" spans="2:11" x14ac:dyDescent="0.35">
      <c r="J58" s="6">
        <f>MEDIAN(J5:J54)</f>
        <v>0.74283996814376463</v>
      </c>
      <c r="K58" s="4" t="s">
        <v>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 integrations MPIP(LEX)</vt:lpstr>
      <vt:lpstr>Peak integrations MPIP(1.1)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Varcoe</dc:creator>
  <cp:lastModifiedBy>John Varcoe</cp:lastModifiedBy>
  <dcterms:created xsi:type="dcterms:W3CDTF">2021-12-03T18:07:06Z</dcterms:created>
  <dcterms:modified xsi:type="dcterms:W3CDTF">2022-05-20T12:09:02Z</dcterms:modified>
</cp:coreProperties>
</file>