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livelancsac-my.sharepoint.com/personal/linh3_lancaster_ac_uk/Documents/Publication/Surrey/Raw Data/"/>
    </mc:Choice>
  </mc:AlternateContent>
  <bookViews>
    <workbookView xWindow="0" yWindow="0" windowWidth="21600" windowHeight="10125" activeTab="1"/>
  </bookViews>
  <sheets>
    <sheet name="Sheet1" sheetId="1" r:id="rId1"/>
    <sheet name="Sheet3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37" i="1"/>
  <c r="N37" i="1"/>
  <c r="M37" i="1"/>
  <c r="H37" i="1"/>
  <c r="G37" i="1"/>
  <c r="F37" i="1"/>
  <c r="E37" i="1"/>
  <c r="P36" i="1"/>
  <c r="O36" i="1"/>
  <c r="N36" i="1"/>
  <c r="M36" i="1"/>
  <c r="H36" i="1"/>
  <c r="G36" i="1"/>
  <c r="F36" i="1"/>
  <c r="E36" i="1"/>
  <c r="P26" i="1" l="1"/>
  <c r="O26" i="1"/>
  <c r="N26" i="1"/>
  <c r="M26" i="1"/>
  <c r="H26" i="1"/>
  <c r="G26" i="1"/>
  <c r="F26" i="1"/>
  <c r="E26" i="1"/>
  <c r="P25" i="1"/>
  <c r="O25" i="1"/>
  <c r="N25" i="1"/>
  <c r="M25" i="1"/>
  <c r="H25" i="1"/>
  <c r="G25" i="1"/>
  <c r="F25" i="1"/>
  <c r="E25" i="1"/>
  <c r="P13" i="1"/>
  <c r="O13" i="1"/>
  <c r="N13" i="1"/>
  <c r="M13" i="1"/>
  <c r="H13" i="1"/>
  <c r="G13" i="1"/>
  <c r="F13" i="1"/>
  <c r="E13" i="1"/>
  <c r="P12" i="1"/>
  <c r="O12" i="1"/>
  <c r="N12" i="1"/>
  <c r="M12" i="1"/>
  <c r="H12" i="1"/>
  <c r="G12" i="1"/>
  <c r="F12" i="1"/>
  <c r="E12" i="1"/>
</calcChain>
</file>

<file path=xl/sharedStrings.xml><?xml version="1.0" encoding="utf-8"?>
<sst xmlns="http://schemas.openxmlformats.org/spreadsheetml/2006/main" count="140" uniqueCount="27">
  <si>
    <t>TDS: Water State DATA</t>
  </si>
  <si>
    <r>
      <t>Cl</t>
    </r>
    <r>
      <rPr>
        <b/>
        <vertAlign val="superscript"/>
        <sz val="14"/>
        <color theme="1"/>
        <rFont val="Calibri"/>
        <family val="2"/>
        <scheme val="minor"/>
      </rPr>
      <t>-</t>
    </r>
  </si>
  <si>
    <t>Lex sam 1</t>
  </si>
  <si>
    <t>Bulk</t>
  </si>
  <si>
    <t>Bound</t>
  </si>
  <si>
    <t>Free</t>
  </si>
  <si>
    <t>Water (%)</t>
  </si>
  <si>
    <t>(1.1) sam 1</t>
  </si>
  <si>
    <t>Water</t>
  </si>
  <si>
    <t>Lex sam 2</t>
  </si>
  <si>
    <t>water</t>
  </si>
  <si>
    <t>(1.1) sam 2</t>
  </si>
  <si>
    <t>Lex sam 3</t>
  </si>
  <si>
    <t>(1.1) sam 3</t>
  </si>
  <si>
    <t>Average</t>
  </si>
  <si>
    <t>Standard Deviation</t>
  </si>
  <si>
    <r>
      <t>HCO</t>
    </r>
    <r>
      <rPr>
        <b/>
        <vertAlign val="subscript"/>
        <sz val="14"/>
        <color theme="1"/>
        <rFont val="Calibri"/>
        <family val="2"/>
        <scheme val="minor"/>
      </rPr>
      <t>3</t>
    </r>
    <r>
      <rPr>
        <b/>
        <vertAlign val="superscript"/>
        <sz val="14"/>
        <color theme="1"/>
        <rFont val="Calibri"/>
        <family val="2"/>
        <scheme val="minor"/>
      </rPr>
      <t>-</t>
    </r>
  </si>
  <si>
    <t>LEX CL-</t>
  </si>
  <si>
    <t>(1.1) CL-</t>
  </si>
  <si>
    <t xml:space="preserve">Bulk </t>
  </si>
  <si>
    <t>SD</t>
  </si>
  <si>
    <t>LEX CO3-2</t>
  </si>
  <si>
    <t>LEX HCO3-</t>
  </si>
  <si>
    <t>(1.1) HCO3-</t>
  </si>
  <si>
    <t>(1.1) CO3-2</t>
  </si>
  <si>
    <r>
      <t>CO</t>
    </r>
    <r>
      <rPr>
        <b/>
        <vertAlign val="subscript"/>
        <sz val="14"/>
        <color theme="1"/>
        <rFont val="Calibri"/>
        <family val="2"/>
        <scheme val="minor"/>
      </rPr>
      <t>3</t>
    </r>
    <r>
      <rPr>
        <b/>
        <vertAlign val="superscript"/>
        <sz val="14"/>
        <color theme="1"/>
        <rFont val="Calibri"/>
        <family val="2"/>
        <scheme val="minor"/>
      </rPr>
      <t>-2</t>
    </r>
  </si>
  <si>
    <t xml:space="preserve">Figure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</si>
</sst>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0" xfId="0" applyBorder="1"/>
    <xf numFmtId="0" fontId="0" fillId="0" borderId="1" xfId="0" applyFill="1" applyBorder="1"/>
    <xf numFmtId="164" fontId="0" fillId="0" borderId="1" xfId="0" applyNumberFormat="1" applyBorder="1"/>
    <xf numFmtId="0" fontId="2" fillId="7" borderId="0" xfId="0" applyFont="1" applyFill="1"/>
    <xf numFmtId="0" fontId="5" fillId="0" borderId="0" xfId="0" applyFont="1"/>
    <xf numFmtId="0" fontId="2" fillId="8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37"/>
  <sheetViews>
    <sheetView topLeftCell="A10" workbookViewId="0">
      <selection activeCell="E37" sqref="E37"/>
    </sheetView>
  </sheetViews>
  <sheetFormatPr defaultRowHeight="14.25" x14ac:dyDescent="0.45"/>
  <sheetData>
    <row r="3" spans="3:16" ht="23.25" x14ac:dyDescent="0.7">
      <c r="C3" s="1" t="s">
        <v>0</v>
      </c>
    </row>
    <row r="5" spans="3:16" ht="20.65" x14ac:dyDescent="0.55000000000000004">
      <c r="C5" s="2" t="s">
        <v>1</v>
      </c>
      <c r="K5" s="2" t="s">
        <v>1</v>
      </c>
    </row>
    <row r="6" spans="3:16" x14ac:dyDescent="0.45">
      <c r="C6" s="3" t="s">
        <v>2</v>
      </c>
      <c r="D6" s="3"/>
      <c r="E6" s="4" t="s">
        <v>3</v>
      </c>
      <c r="F6" s="5" t="s">
        <v>4</v>
      </c>
      <c r="G6" s="6" t="s">
        <v>5</v>
      </c>
      <c r="H6" s="7" t="s">
        <v>6</v>
      </c>
      <c r="I6" s="8"/>
      <c r="J6" s="8"/>
      <c r="K6" s="3" t="s">
        <v>7</v>
      </c>
      <c r="L6" s="3"/>
      <c r="M6" s="4" t="s">
        <v>3</v>
      </c>
      <c r="N6" s="5" t="s">
        <v>4</v>
      </c>
      <c r="O6" s="6" t="s">
        <v>5</v>
      </c>
      <c r="P6" s="7" t="s">
        <v>6</v>
      </c>
    </row>
    <row r="7" spans="3:16" x14ac:dyDescent="0.45">
      <c r="C7" s="3" t="s">
        <v>8</v>
      </c>
      <c r="D7" s="3"/>
      <c r="E7" s="4">
        <v>62</v>
      </c>
      <c r="F7" s="5">
        <v>34</v>
      </c>
      <c r="G7" s="6">
        <v>4</v>
      </c>
      <c r="H7" s="7">
        <v>54</v>
      </c>
      <c r="I7" s="8"/>
      <c r="J7" s="8"/>
      <c r="K7" s="3" t="s">
        <v>8</v>
      </c>
      <c r="L7" s="3"/>
      <c r="M7" s="4">
        <v>41</v>
      </c>
      <c r="N7" s="5">
        <v>54</v>
      </c>
      <c r="O7" s="6">
        <v>5</v>
      </c>
      <c r="P7" s="7">
        <v>50</v>
      </c>
    </row>
    <row r="8" spans="3:16" x14ac:dyDescent="0.45">
      <c r="C8" s="3" t="s">
        <v>9</v>
      </c>
      <c r="D8" s="3"/>
      <c r="E8" s="4" t="s">
        <v>3</v>
      </c>
      <c r="F8" s="5" t="s">
        <v>4</v>
      </c>
      <c r="G8" s="6" t="s">
        <v>5</v>
      </c>
      <c r="H8" s="7" t="s">
        <v>10</v>
      </c>
      <c r="I8" s="8"/>
      <c r="J8" s="8"/>
      <c r="K8" s="3" t="s">
        <v>11</v>
      </c>
      <c r="L8" s="3"/>
      <c r="M8" s="4" t="s">
        <v>3</v>
      </c>
      <c r="N8" s="5" t="s">
        <v>4</v>
      </c>
      <c r="O8" s="6" t="s">
        <v>5</v>
      </c>
      <c r="P8" s="7" t="s">
        <v>10</v>
      </c>
    </row>
    <row r="9" spans="3:16" x14ac:dyDescent="0.45">
      <c r="C9" s="3" t="s">
        <v>8</v>
      </c>
      <c r="D9" s="3"/>
      <c r="E9" s="4">
        <v>58</v>
      </c>
      <c r="F9" s="5">
        <v>37</v>
      </c>
      <c r="G9" s="6">
        <v>5</v>
      </c>
      <c r="H9" s="7">
        <v>61</v>
      </c>
      <c r="I9" s="8"/>
      <c r="J9" s="8"/>
      <c r="K9" s="3" t="s">
        <v>8</v>
      </c>
      <c r="L9" s="3"/>
      <c r="M9" s="4">
        <v>36</v>
      </c>
      <c r="N9" s="5">
        <v>59</v>
      </c>
      <c r="O9" s="6">
        <v>5</v>
      </c>
      <c r="P9" s="7">
        <v>44</v>
      </c>
    </row>
    <row r="10" spans="3:16" x14ac:dyDescent="0.45">
      <c r="C10" s="9" t="s">
        <v>12</v>
      </c>
      <c r="D10" s="3"/>
      <c r="E10" s="4" t="s">
        <v>3</v>
      </c>
      <c r="F10" s="5" t="s">
        <v>4</v>
      </c>
      <c r="G10" s="6" t="s">
        <v>5</v>
      </c>
      <c r="H10" s="7" t="s">
        <v>10</v>
      </c>
      <c r="I10" s="8"/>
      <c r="J10" s="8"/>
      <c r="K10" s="9" t="s">
        <v>13</v>
      </c>
      <c r="L10" s="3"/>
      <c r="M10" s="4" t="s">
        <v>3</v>
      </c>
      <c r="N10" s="5" t="s">
        <v>4</v>
      </c>
      <c r="O10" s="6" t="s">
        <v>5</v>
      </c>
      <c r="P10" s="7" t="s">
        <v>10</v>
      </c>
    </row>
    <row r="11" spans="3:16" x14ac:dyDescent="0.45">
      <c r="C11" s="3"/>
      <c r="D11" s="3"/>
      <c r="E11" s="4">
        <v>60</v>
      </c>
      <c r="F11" s="5">
        <v>35</v>
      </c>
      <c r="G11" s="6">
        <v>5</v>
      </c>
      <c r="H11" s="7">
        <v>60</v>
      </c>
      <c r="I11" s="8"/>
      <c r="J11" s="8"/>
      <c r="K11" s="3"/>
      <c r="L11" s="3"/>
      <c r="M11" s="4">
        <v>38</v>
      </c>
      <c r="N11" s="5">
        <v>57</v>
      </c>
      <c r="O11" s="6">
        <v>5</v>
      </c>
      <c r="P11" s="7">
        <v>42</v>
      </c>
    </row>
    <row r="12" spans="3:16" x14ac:dyDescent="0.45">
      <c r="C12" s="9" t="s">
        <v>14</v>
      </c>
      <c r="D12" s="3"/>
      <c r="E12" s="10">
        <f>AVERAGE(E7,E9,E11)</f>
        <v>60</v>
      </c>
      <c r="F12" s="10">
        <f t="shared" ref="F12:H12" si="0">AVERAGE(F7,F9,F11)</f>
        <v>35.333333333333336</v>
      </c>
      <c r="G12" s="10">
        <f t="shared" si="0"/>
        <v>4.666666666666667</v>
      </c>
      <c r="H12" s="10">
        <f t="shared" si="0"/>
        <v>58.333333333333336</v>
      </c>
      <c r="K12" s="9" t="s">
        <v>14</v>
      </c>
      <c r="L12" s="3"/>
      <c r="M12" s="10">
        <f>AVERAGE(M7,M9,M11)</f>
        <v>38.333333333333336</v>
      </c>
      <c r="N12" s="10">
        <f t="shared" ref="N12:P12" si="1">AVERAGE(N7,N9,N11)</f>
        <v>56.666666666666664</v>
      </c>
      <c r="O12" s="10">
        <f t="shared" si="1"/>
        <v>5</v>
      </c>
      <c r="P12" s="10">
        <f t="shared" si="1"/>
        <v>45.333333333333336</v>
      </c>
    </row>
    <row r="13" spans="3:16" x14ac:dyDescent="0.45">
      <c r="C13" s="3" t="s">
        <v>15</v>
      </c>
      <c r="D13" s="3"/>
      <c r="E13" s="10">
        <f>_xlfn.STDEV.S(E7,E9,E11)</f>
        <v>2</v>
      </c>
      <c r="F13" s="10">
        <f t="shared" ref="F13:H13" si="2">_xlfn.STDEV.S(F7,F9,F11)</f>
        <v>1.5275252316519465</v>
      </c>
      <c r="G13" s="10">
        <f t="shared" si="2"/>
        <v>0.57735026918962784</v>
      </c>
      <c r="H13" s="10">
        <f t="shared" si="2"/>
        <v>3.7859388972001828</v>
      </c>
      <c r="K13" s="3" t="s">
        <v>15</v>
      </c>
      <c r="L13" s="3"/>
      <c r="M13" s="10">
        <f>_xlfn.STDEV.S(M7,M9,M11)</f>
        <v>2.5166114784235831</v>
      </c>
      <c r="N13" s="10">
        <f t="shared" ref="N13:P13" si="3">_xlfn.STDEV.S(N7,N9,N11)</f>
        <v>2.5166114784235831</v>
      </c>
      <c r="O13" s="10">
        <f t="shared" si="3"/>
        <v>0</v>
      </c>
      <c r="P13" s="10">
        <f t="shared" si="3"/>
        <v>4.1633319989322661</v>
      </c>
    </row>
    <row r="18" spans="3:16" ht="22.15" x14ac:dyDescent="0.75">
      <c r="C18" s="11" t="s">
        <v>16</v>
      </c>
      <c r="K18" s="11" t="s">
        <v>16</v>
      </c>
    </row>
    <row r="19" spans="3:16" x14ac:dyDescent="0.45">
      <c r="C19" s="3" t="s">
        <v>2</v>
      </c>
      <c r="D19" s="3"/>
      <c r="E19" s="4" t="s">
        <v>3</v>
      </c>
      <c r="F19" s="5" t="s">
        <v>4</v>
      </c>
      <c r="G19" s="6" t="s">
        <v>5</v>
      </c>
      <c r="H19" s="7" t="s">
        <v>10</v>
      </c>
      <c r="I19" s="8"/>
      <c r="J19" s="8"/>
      <c r="K19" s="3" t="s">
        <v>7</v>
      </c>
      <c r="L19" s="3"/>
      <c r="M19" s="4" t="s">
        <v>3</v>
      </c>
      <c r="N19" s="5" t="s">
        <v>4</v>
      </c>
      <c r="O19" s="6" t="s">
        <v>5</v>
      </c>
      <c r="P19" s="7" t="s">
        <v>10</v>
      </c>
    </row>
    <row r="20" spans="3:16" x14ac:dyDescent="0.45">
      <c r="C20" s="3" t="s">
        <v>8</v>
      </c>
      <c r="D20" s="3"/>
      <c r="E20" s="4">
        <v>51</v>
      </c>
      <c r="F20" s="5">
        <v>44</v>
      </c>
      <c r="G20" s="6">
        <v>5</v>
      </c>
      <c r="H20" s="7">
        <v>77</v>
      </c>
      <c r="I20" s="8"/>
      <c r="J20" s="8"/>
      <c r="K20" s="3" t="s">
        <v>8</v>
      </c>
      <c r="L20" s="3"/>
      <c r="M20" s="4">
        <v>39</v>
      </c>
      <c r="N20" s="5">
        <v>55</v>
      </c>
      <c r="O20" s="6">
        <v>6</v>
      </c>
      <c r="P20" s="7">
        <v>46</v>
      </c>
    </row>
    <row r="21" spans="3:16" x14ac:dyDescent="0.45">
      <c r="C21" s="3" t="s">
        <v>9</v>
      </c>
      <c r="D21" s="3"/>
      <c r="E21" s="4" t="s">
        <v>3</v>
      </c>
      <c r="F21" s="5" t="s">
        <v>4</v>
      </c>
      <c r="G21" s="6" t="s">
        <v>5</v>
      </c>
      <c r="H21" s="7" t="s">
        <v>10</v>
      </c>
      <c r="I21" s="8"/>
      <c r="J21" s="8"/>
      <c r="K21" s="3" t="s">
        <v>11</v>
      </c>
      <c r="L21" s="3"/>
      <c r="M21" s="4" t="s">
        <v>3</v>
      </c>
      <c r="N21" s="5" t="s">
        <v>4</v>
      </c>
      <c r="O21" s="6" t="s">
        <v>5</v>
      </c>
      <c r="P21" s="7" t="s">
        <v>10</v>
      </c>
    </row>
    <row r="22" spans="3:16" x14ac:dyDescent="0.45">
      <c r="C22" s="3" t="s">
        <v>8</v>
      </c>
      <c r="D22" s="3"/>
      <c r="E22" s="4">
        <v>62</v>
      </c>
      <c r="F22" s="5">
        <v>34</v>
      </c>
      <c r="G22" s="6">
        <v>4</v>
      </c>
      <c r="H22" s="7">
        <v>75</v>
      </c>
      <c r="I22" s="8"/>
      <c r="J22" s="8"/>
      <c r="K22" s="3" t="s">
        <v>8</v>
      </c>
      <c r="L22" s="3"/>
      <c r="M22" s="4">
        <v>42</v>
      </c>
      <c r="N22" s="5">
        <v>53</v>
      </c>
      <c r="O22" s="6">
        <v>5</v>
      </c>
      <c r="P22" s="7">
        <v>48</v>
      </c>
    </row>
    <row r="23" spans="3:16" x14ac:dyDescent="0.45">
      <c r="C23" s="9" t="s">
        <v>12</v>
      </c>
      <c r="D23" s="3"/>
      <c r="E23" s="4" t="s">
        <v>3</v>
      </c>
      <c r="F23" s="5" t="s">
        <v>4</v>
      </c>
      <c r="G23" s="6" t="s">
        <v>5</v>
      </c>
      <c r="H23" s="7" t="s">
        <v>10</v>
      </c>
      <c r="I23" s="8"/>
      <c r="J23" s="8"/>
      <c r="K23" s="9" t="s">
        <v>13</v>
      </c>
      <c r="L23" s="3"/>
      <c r="M23" s="4" t="s">
        <v>3</v>
      </c>
      <c r="N23" s="5" t="s">
        <v>4</v>
      </c>
      <c r="O23" s="6" t="s">
        <v>5</v>
      </c>
      <c r="P23" s="7" t="s">
        <v>10</v>
      </c>
    </row>
    <row r="24" spans="3:16" x14ac:dyDescent="0.45">
      <c r="C24" s="3" t="s">
        <v>8</v>
      </c>
      <c r="D24" s="3"/>
      <c r="E24" s="4">
        <v>67</v>
      </c>
      <c r="F24" s="5">
        <v>29</v>
      </c>
      <c r="G24" s="6">
        <v>4</v>
      </c>
      <c r="H24" s="7">
        <v>76</v>
      </c>
      <c r="K24" s="3" t="s">
        <v>8</v>
      </c>
      <c r="L24" s="3"/>
      <c r="M24" s="4">
        <v>41</v>
      </c>
      <c r="N24" s="5">
        <v>54</v>
      </c>
      <c r="O24" s="6">
        <v>5</v>
      </c>
      <c r="P24" s="7">
        <v>47</v>
      </c>
    </row>
    <row r="25" spans="3:16" x14ac:dyDescent="0.45">
      <c r="C25" s="9" t="s">
        <v>14</v>
      </c>
      <c r="D25" s="3"/>
      <c r="E25" s="10">
        <f>AVERAGE(E20,E22,E24)</f>
        <v>60</v>
      </c>
      <c r="F25" s="10">
        <f t="shared" ref="F25:H25" si="4">AVERAGE(F20,F22,F24)</f>
        <v>35.666666666666664</v>
      </c>
      <c r="G25" s="10">
        <f t="shared" si="4"/>
        <v>4.333333333333333</v>
      </c>
      <c r="H25" s="10">
        <f t="shared" si="4"/>
        <v>76</v>
      </c>
      <c r="K25" s="9" t="s">
        <v>14</v>
      </c>
      <c r="L25" s="3"/>
      <c r="M25" s="10">
        <f>AVERAGE(M20,M22,M24)</f>
        <v>40.666666666666664</v>
      </c>
      <c r="N25" s="10">
        <f t="shared" ref="N25:P25" si="5">AVERAGE(N20,N22,N24)</f>
        <v>54</v>
      </c>
      <c r="O25" s="10">
        <f t="shared" si="5"/>
        <v>5.333333333333333</v>
      </c>
      <c r="P25" s="10">
        <f t="shared" si="5"/>
        <v>47</v>
      </c>
    </row>
    <row r="26" spans="3:16" x14ac:dyDescent="0.45">
      <c r="C26" s="3" t="s">
        <v>15</v>
      </c>
      <c r="D26" s="3"/>
      <c r="E26" s="10">
        <f>_xlfn.STDEV.S(E20,E22,E24)</f>
        <v>8.1853527718724504</v>
      </c>
      <c r="F26" s="10">
        <f t="shared" ref="F26:H26" si="6">_xlfn.STDEV.S(F20,F22,F24)</f>
        <v>7.637626158259728</v>
      </c>
      <c r="G26" s="10">
        <f t="shared" si="6"/>
        <v>0.57735026918962473</v>
      </c>
      <c r="H26" s="10">
        <f t="shared" si="6"/>
        <v>1</v>
      </c>
      <c r="K26" s="3" t="s">
        <v>15</v>
      </c>
      <c r="L26" s="3"/>
      <c r="M26" s="10">
        <f>_xlfn.STDEV.S(M20,M22,M24)</f>
        <v>1.5275252316519465</v>
      </c>
      <c r="N26" s="10">
        <f t="shared" ref="N26:P26" si="7">_xlfn.STDEV.S(N20,N22,N24)</f>
        <v>1</v>
      </c>
      <c r="O26" s="10">
        <f t="shared" si="7"/>
        <v>0.57735026918962584</v>
      </c>
      <c r="P26" s="10">
        <f t="shared" si="7"/>
        <v>1</v>
      </c>
    </row>
    <row r="29" spans="3:16" ht="22.15" x14ac:dyDescent="0.75">
      <c r="C29" s="13" t="s">
        <v>25</v>
      </c>
      <c r="K29" s="13" t="s">
        <v>25</v>
      </c>
    </row>
    <row r="30" spans="3:16" x14ac:dyDescent="0.45">
      <c r="C30" s="3" t="s">
        <v>2</v>
      </c>
      <c r="D30" s="3"/>
      <c r="E30" s="4" t="s">
        <v>3</v>
      </c>
      <c r="F30" s="5" t="s">
        <v>4</v>
      </c>
      <c r="G30" s="6" t="s">
        <v>5</v>
      </c>
      <c r="H30" s="7" t="s">
        <v>10</v>
      </c>
      <c r="I30" s="8"/>
      <c r="J30" s="8"/>
      <c r="K30" s="3" t="s">
        <v>7</v>
      </c>
      <c r="L30" s="3"/>
      <c r="M30" s="4" t="s">
        <v>3</v>
      </c>
      <c r="N30" s="5" t="s">
        <v>4</v>
      </c>
      <c r="O30" s="6" t="s">
        <v>5</v>
      </c>
      <c r="P30" s="7" t="s">
        <v>10</v>
      </c>
    </row>
    <row r="31" spans="3:16" x14ac:dyDescent="0.45">
      <c r="C31" s="3" t="s">
        <v>8</v>
      </c>
      <c r="D31" s="3"/>
      <c r="E31" s="4">
        <v>55</v>
      </c>
      <c r="F31" s="5">
        <v>40</v>
      </c>
      <c r="G31" s="6">
        <v>5</v>
      </c>
      <c r="H31" s="7">
        <v>70</v>
      </c>
      <c r="I31" s="8"/>
      <c r="J31" s="8"/>
      <c r="K31" s="3" t="s">
        <v>8</v>
      </c>
      <c r="L31" s="3"/>
      <c r="M31" s="4">
        <v>34</v>
      </c>
      <c r="N31" s="5">
        <v>60</v>
      </c>
      <c r="O31" s="6">
        <v>6</v>
      </c>
      <c r="P31" s="7">
        <v>45</v>
      </c>
    </row>
    <row r="32" spans="3:16" x14ac:dyDescent="0.45">
      <c r="C32" s="3" t="s">
        <v>9</v>
      </c>
      <c r="D32" s="3"/>
      <c r="E32" s="4" t="s">
        <v>3</v>
      </c>
      <c r="F32" s="5" t="s">
        <v>4</v>
      </c>
      <c r="G32" s="6" t="s">
        <v>5</v>
      </c>
      <c r="H32" s="7" t="s">
        <v>10</v>
      </c>
      <c r="I32" s="8"/>
      <c r="J32" s="8"/>
      <c r="K32" s="3" t="s">
        <v>11</v>
      </c>
      <c r="L32" s="3"/>
      <c r="M32" s="4" t="s">
        <v>3</v>
      </c>
      <c r="N32" s="5" t="s">
        <v>4</v>
      </c>
      <c r="O32" s="6" t="s">
        <v>5</v>
      </c>
      <c r="P32" s="7" t="s">
        <v>10</v>
      </c>
    </row>
    <row r="33" spans="3:16" x14ac:dyDescent="0.45">
      <c r="C33" s="3" t="s">
        <v>8</v>
      </c>
      <c r="D33" s="3"/>
      <c r="E33" s="4">
        <v>68</v>
      </c>
      <c r="F33" s="5">
        <v>27</v>
      </c>
      <c r="G33" s="6">
        <v>5</v>
      </c>
      <c r="H33" s="7">
        <v>72</v>
      </c>
      <c r="I33" s="8"/>
      <c r="J33" s="8"/>
      <c r="K33" s="3" t="s">
        <v>8</v>
      </c>
      <c r="L33" s="3"/>
      <c r="M33" s="4">
        <v>41</v>
      </c>
      <c r="N33" s="5">
        <v>53</v>
      </c>
      <c r="O33" s="6">
        <v>6</v>
      </c>
      <c r="P33" s="7">
        <v>51</v>
      </c>
    </row>
    <row r="34" spans="3:16" x14ac:dyDescent="0.45">
      <c r="C34" s="9" t="s">
        <v>12</v>
      </c>
      <c r="D34" s="3"/>
      <c r="E34" s="4" t="s">
        <v>3</v>
      </c>
      <c r="F34" s="5" t="s">
        <v>4</v>
      </c>
      <c r="G34" s="6" t="s">
        <v>5</v>
      </c>
      <c r="H34" s="7" t="s">
        <v>10</v>
      </c>
      <c r="I34" s="8"/>
      <c r="J34" s="8"/>
      <c r="K34" s="9" t="s">
        <v>13</v>
      </c>
      <c r="L34" s="3"/>
      <c r="M34" s="4" t="s">
        <v>3</v>
      </c>
      <c r="N34" s="5" t="s">
        <v>4</v>
      </c>
      <c r="O34" s="6" t="s">
        <v>5</v>
      </c>
      <c r="P34" s="7" t="s">
        <v>10</v>
      </c>
    </row>
    <row r="35" spans="3:16" x14ac:dyDescent="0.45">
      <c r="C35" s="3" t="s">
        <v>8</v>
      </c>
      <c r="D35" s="3"/>
      <c r="E35" s="4">
        <v>69</v>
      </c>
      <c r="F35" s="5">
        <v>26</v>
      </c>
      <c r="G35" s="6">
        <v>5</v>
      </c>
      <c r="H35" s="7">
        <v>76</v>
      </c>
      <c r="K35" s="3" t="s">
        <v>8</v>
      </c>
      <c r="L35" s="3"/>
      <c r="M35" s="4">
        <v>41</v>
      </c>
      <c r="N35" s="5">
        <v>53</v>
      </c>
      <c r="O35" s="6">
        <v>6</v>
      </c>
      <c r="P35" s="7">
        <v>50</v>
      </c>
    </row>
    <row r="36" spans="3:16" x14ac:dyDescent="0.45">
      <c r="C36" s="9" t="s">
        <v>14</v>
      </c>
      <c r="D36" s="3"/>
      <c r="E36" s="10">
        <f>AVERAGE(E31,E33,E35)</f>
        <v>64</v>
      </c>
      <c r="F36" s="10">
        <f t="shared" ref="F36:H36" si="8">AVERAGE(F31,F33,F35)</f>
        <v>31</v>
      </c>
      <c r="G36" s="10">
        <f t="shared" si="8"/>
        <v>5</v>
      </c>
      <c r="H36" s="10">
        <f t="shared" si="8"/>
        <v>72.666666666666671</v>
      </c>
      <c r="K36" s="9" t="s">
        <v>14</v>
      </c>
      <c r="L36" s="3"/>
      <c r="M36" s="10">
        <f>AVERAGE(M31,M33,M35)</f>
        <v>38.666666666666664</v>
      </c>
      <c r="N36" s="10">
        <f t="shared" ref="N36:P36" si="9">AVERAGE(N31,N33,N35)</f>
        <v>55.333333333333336</v>
      </c>
      <c r="O36" s="10">
        <f t="shared" si="9"/>
        <v>6</v>
      </c>
      <c r="P36" s="10">
        <f t="shared" si="9"/>
        <v>48.666666666666664</v>
      </c>
    </row>
    <row r="37" spans="3:16" x14ac:dyDescent="0.45">
      <c r="C37" s="3" t="s">
        <v>15</v>
      </c>
      <c r="D37" s="3"/>
      <c r="E37" s="10">
        <f>_xlfn.STDEV.S(E31,E33,E35)</f>
        <v>7.810249675906654</v>
      </c>
      <c r="F37" s="10">
        <f t="shared" ref="F37:H37" si="10">_xlfn.STDEV.S(F31,F33,F35)</f>
        <v>7.810249675906654</v>
      </c>
      <c r="G37" s="10">
        <f t="shared" si="10"/>
        <v>0</v>
      </c>
      <c r="H37" s="10">
        <f t="shared" si="10"/>
        <v>3.0550504633038931</v>
      </c>
      <c r="K37" s="3" t="s">
        <v>15</v>
      </c>
      <c r="L37" s="3"/>
      <c r="M37" s="10">
        <f>_xlfn.STDEV.S(M31,M33,M35)</f>
        <v>4.0414518843273806</v>
      </c>
      <c r="N37" s="10">
        <f t="shared" ref="N37:P37" si="11">_xlfn.STDEV.S(N31,N33,N35)</f>
        <v>4.0414518843273806</v>
      </c>
      <c r="O37" s="10">
        <f t="shared" si="11"/>
        <v>0</v>
      </c>
      <c r="P37" s="10">
        <f t="shared" si="11"/>
        <v>3.2145502536643185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tabSelected="1" workbookViewId="0">
      <selection activeCell="J16" sqref="J16"/>
    </sheetView>
  </sheetViews>
  <sheetFormatPr defaultRowHeight="14.25" x14ac:dyDescent="0.45"/>
  <cols>
    <col min="2" max="2" width="19.73046875" bestFit="1" customWidth="1"/>
    <col min="10" max="10" width="9.86328125" bestFit="1" customWidth="1"/>
  </cols>
  <sheetData>
    <row r="2" spans="2:11" ht="21" x14ac:dyDescent="0.65">
      <c r="B2" s="12" t="s">
        <v>26</v>
      </c>
    </row>
    <row r="5" spans="2:11" x14ac:dyDescent="0.45">
      <c r="B5" s="3"/>
      <c r="C5" s="3"/>
      <c r="D5" s="4" t="s">
        <v>19</v>
      </c>
      <c r="E5" s="3" t="s">
        <v>20</v>
      </c>
      <c r="F5" s="5" t="s">
        <v>4</v>
      </c>
      <c r="G5" s="3" t="s">
        <v>20</v>
      </c>
      <c r="H5" s="6" t="s">
        <v>5</v>
      </c>
      <c r="I5" s="3" t="s">
        <v>20</v>
      </c>
      <c r="J5" s="7" t="s">
        <v>6</v>
      </c>
      <c r="K5" s="3" t="s">
        <v>20</v>
      </c>
    </row>
    <row r="6" spans="2:11" x14ac:dyDescent="0.45">
      <c r="B6" s="3" t="s">
        <v>17</v>
      </c>
      <c r="C6" s="3">
        <v>1</v>
      </c>
      <c r="D6" s="4">
        <v>60</v>
      </c>
      <c r="E6" s="3">
        <v>2</v>
      </c>
      <c r="F6" s="5">
        <v>35.299999999999997</v>
      </c>
      <c r="G6" s="3">
        <v>1.5</v>
      </c>
      <c r="H6" s="6">
        <v>4.5999999999999996</v>
      </c>
      <c r="I6" s="3">
        <v>0.6</v>
      </c>
      <c r="J6" s="7">
        <v>58</v>
      </c>
      <c r="K6" s="3">
        <v>3.8</v>
      </c>
    </row>
    <row r="7" spans="2:11" x14ac:dyDescent="0.45">
      <c r="B7" s="3" t="s">
        <v>22</v>
      </c>
      <c r="C7" s="3">
        <v>2</v>
      </c>
      <c r="D7" s="4">
        <v>60</v>
      </c>
      <c r="E7" s="3">
        <v>8.1</v>
      </c>
      <c r="F7" s="5">
        <v>35.6</v>
      </c>
      <c r="G7" s="3">
        <v>7.6</v>
      </c>
      <c r="H7" s="6">
        <v>4.3</v>
      </c>
      <c r="I7" s="3">
        <v>0.6</v>
      </c>
      <c r="J7" s="7">
        <v>76</v>
      </c>
      <c r="K7" s="3">
        <v>1</v>
      </c>
    </row>
    <row r="8" spans="2:11" x14ac:dyDescent="0.45">
      <c r="B8" s="3" t="s">
        <v>21</v>
      </c>
      <c r="C8" s="3">
        <v>3</v>
      </c>
      <c r="D8" s="4">
        <v>64</v>
      </c>
      <c r="E8" s="3">
        <v>7.8</v>
      </c>
      <c r="F8" s="5">
        <v>31</v>
      </c>
      <c r="G8" s="3">
        <v>7.8</v>
      </c>
      <c r="H8" s="6">
        <v>5</v>
      </c>
      <c r="I8" s="3">
        <v>0</v>
      </c>
      <c r="J8" s="7">
        <v>72.7</v>
      </c>
      <c r="K8" s="3">
        <v>3.1</v>
      </c>
    </row>
    <row r="9" spans="2:11" x14ac:dyDescent="0.45">
      <c r="B9" s="3" t="s">
        <v>18</v>
      </c>
      <c r="C9" s="3">
        <v>4</v>
      </c>
      <c r="D9" s="4">
        <v>38.299999999999997</v>
      </c>
      <c r="E9" s="3">
        <v>2.5</v>
      </c>
      <c r="F9" s="5">
        <v>56.6</v>
      </c>
      <c r="G9" s="3">
        <v>2.5</v>
      </c>
      <c r="H9" s="6">
        <v>5</v>
      </c>
      <c r="I9" s="3">
        <v>0</v>
      </c>
      <c r="J9" s="7">
        <v>45</v>
      </c>
      <c r="K9" s="3">
        <v>4.2</v>
      </c>
    </row>
    <row r="10" spans="2:11" x14ac:dyDescent="0.45">
      <c r="B10" s="3" t="s">
        <v>23</v>
      </c>
      <c r="C10" s="3">
        <v>5</v>
      </c>
      <c r="D10" s="4">
        <v>40.700000000000003</v>
      </c>
      <c r="E10" s="3">
        <v>1.5</v>
      </c>
      <c r="F10" s="5">
        <v>54</v>
      </c>
      <c r="G10" s="3">
        <v>1</v>
      </c>
      <c r="H10" s="6">
        <v>5.3</v>
      </c>
      <c r="I10" s="3">
        <v>0.6</v>
      </c>
      <c r="J10" s="7">
        <v>47</v>
      </c>
      <c r="K10" s="3">
        <v>1</v>
      </c>
    </row>
    <row r="11" spans="2:11" x14ac:dyDescent="0.45">
      <c r="B11" s="3" t="s">
        <v>24</v>
      </c>
      <c r="C11" s="3">
        <v>6</v>
      </c>
      <c r="D11" s="4">
        <v>38.700000000000003</v>
      </c>
      <c r="E11" s="3">
        <v>4</v>
      </c>
      <c r="F11" s="5">
        <v>55.3</v>
      </c>
      <c r="G11" s="3">
        <v>4</v>
      </c>
      <c r="H11" s="6">
        <v>6</v>
      </c>
      <c r="I11" s="3">
        <v>0</v>
      </c>
      <c r="J11" s="7">
        <v>48.7</v>
      </c>
      <c r="K11" s="3">
        <v>3.2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e211a95-ccc1-460c-909e-8e115f89dde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C3A1D52A4B2848922DA3F46BF4D1A0" ma:contentTypeVersion="15" ma:contentTypeDescription="Create a new document." ma:contentTypeScope="" ma:versionID="157d2465eb4b98f95e7a9c1234a5833b">
  <xsd:schema xmlns:xsd="http://www.w3.org/2001/XMLSchema" xmlns:xs="http://www.w3.org/2001/XMLSchema" xmlns:p="http://schemas.microsoft.com/office/2006/metadata/properties" xmlns:ns3="de211a95-ccc1-460c-909e-8e115f89dde1" xmlns:ns4="0dc198e2-dcf2-4856-9fdb-28141e00b705" targetNamespace="http://schemas.microsoft.com/office/2006/metadata/properties" ma:root="true" ma:fieldsID="38fb7352cd4c6390e7ffac3130de39dc" ns3:_="" ns4:_="">
    <xsd:import namespace="de211a95-ccc1-460c-909e-8e115f89dde1"/>
    <xsd:import namespace="0dc198e2-dcf2-4856-9fdb-28141e00b70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211a95-ccc1-460c-909e-8e115f89dd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c198e2-dcf2-4856-9fdb-28141e00b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FA6222-3464-4E80-8D1C-13CC06712A4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0dc198e2-dcf2-4856-9fdb-28141e00b705"/>
    <ds:schemaRef ds:uri="http://purl.org/dc/elements/1.1/"/>
    <ds:schemaRef ds:uri="http://schemas.microsoft.com/office/2006/metadata/properties"/>
    <ds:schemaRef ds:uri="http://schemas.microsoft.com/office/infopath/2007/PartnerControls"/>
    <ds:schemaRef ds:uri="de211a95-ccc1-460c-909e-8e115f89dde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7174853-27D8-4356-B6D8-6ACF50740C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8B6CE9-CB01-483D-9DED-CB9349A237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211a95-ccc1-460c-909e-8e115f89dde1"/>
    <ds:schemaRef ds:uri="0dc198e2-dcf2-4856-9fdb-28141e00b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>Lancaster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Frow, Jordan</dc:creator>
  <cp:lastModifiedBy>Lin, Hungyen</cp:lastModifiedBy>
  <dcterms:created xsi:type="dcterms:W3CDTF">2022-04-04T11:57:19Z</dcterms:created>
  <dcterms:modified xsi:type="dcterms:W3CDTF">2023-03-29T06:49:59Z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0x010100A9C3A1D52A4B2848922DA3F46BF4D1A0</vt:lpwstr>
  </property>
</Properties>
</file>