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板 2 - Sheet1" sheetId="1" r:id="rId1"/>
  </sheets>
  <definedNames>
    <definedName name="MethodPointer">11810872</definedName>
  </definedNames>
  <calcPr calcId="144525"/>
</workbook>
</file>

<file path=xl/sharedStrings.xml><?xml version="1.0" encoding="utf-8"?>
<sst xmlns="http://schemas.openxmlformats.org/spreadsheetml/2006/main" count="49" uniqueCount="42">
  <si>
    <t>软件版本</t>
  </si>
  <si>
    <t>2.09.2</t>
  </si>
  <si>
    <r>
      <rPr>
        <sz val="10"/>
        <rFont val="宋体"/>
        <charset val="134"/>
      </rPr>
      <t>实验文件路径</t>
    </r>
    <r>
      <rPr>
        <sz val="10"/>
        <rFont val="Arial"/>
        <charset val="134"/>
      </rPr>
      <t>:</t>
    </r>
  </si>
  <si>
    <r>
      <rPr>
        <sz val="10"/>
        <rFont val="宋体"/>
        <charset val="134"/>
      </rPr>
      <t>方案文件路径</t>
    </r>
    <r>
      <rPr>
        <sz val="10"/>
        <rFont val="Arial"/>
        <charset val="134"/>
      </rPr>
      <t>:</t>
    </r>
  </si>
  <si>
    <t>板编号</t>
  </si>
  <si>
    <r>
      <rPr>
        <sz val="10"/>
        <rFont val="宋体"/>
        <charset val="134"/>
      </rPr>
      <t>板</t>
    </r>
    <r>
      <rPr>
        <sz val="10"/>
        <rFont val="Arial"/>
        <charset val="134"/>
      </rPr>
      <t xml:space="preserve"> 2</t>
    </r>
  </si>
  <si>
    <t>日期</t>
  </si>
  <si>
    <t>时间</t>
  </si>
  <si>
    <r>
      <rPr>
        <sz val="10"/>
        <rFont val="宋体"/>
        <charset val="134"/>
      </rPr>
      <t>检测仪类型</t>
    </r>
    <r>
      <rPr>
        <sz val="10"/>
        <rFont val="Arial"/>
        <charset val="134"/>
      </rPr>
      <t>:</t>
    </r>
  </si>
  <si>
    <t>Synergy H1</t>
  </si>
  <si>
    <r>
      <rPr>
        <sz val="10"/>
        <rFont val="宋体"/>
        <charset val="134"/>
      </rPr>
      <t>检测仪序列号</t>
    </r>
    <r>
      <rPr>
        <sz val="10"/>
        <rFont val="Arial"/>
        <charset val="134"/>
      </rPr>
      <t>:</t>
    </r>
  </si>
  <si>
    <t>检测类型</t>
  </si>
  <si>
    <t>检测仪</t>
  </si>
  <si>
    <t>程序详细信息</t>
  </si>
  <si>
    <t>板类型</t>
  </si>
  <si>
    <t>96 WELL PLATE</t>
  </si>
  <si>
    <t>完成后弹出板</t>
  </si>
  <si>
    <t>振板</t>
  </si>
  <si>
    <r>
      <rPr>
        <sz val="10"/>
        <rFont val="宋体"/>
        <charset val="134"/>
      </rPr>
      <t>线性</t>
    </r>
    <r>
      <rPr>
        <sz val="10"/>
        <rFont val="Arial"/>
        <charset val="134"/>
      </rPr>
      <t>: 0:40 (MM:SS)</t>
    </r>
  </si>
  <si>
    <r>
      <rPr>
        <sz val="10"/>
        <rFont val="宋体"/>
        <charset val="134"/>
      </rPr>
      <t>频率</t>
    </r>
    <r>
      <rPr>
        <sz val="10"/>
        <rFont val="Arial"/>
        <charset val="134"/>
      </rPr>
      <t>: 567 cpm (3 mm)</t>
    </r>
  </si>
  <si>
    <t>检测</t>
  </si>
  <si>
    <r>
      <rPr>
        <sz val="10"/>
        <rFont val="宋体"/>
        <charset val="134"/>
      </rPr>
      <t>吸收光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终点</t>
    </r>
  </si>
  <si>
    <t>B2..G9</t>
  </si>
  <si>
    <r>
      <rPr>
        <sz val="10"/>
        <rFont val="宋体"/>
        <charset val="134"/>
      </rPr>
      <t>波长</t>
    </r>
    <r>
      <rPr>
        <sz val="10"/>
        <rFont val="Arial"/>
        <charset val="134"/>
      </rPr>
      <t>:  450</t>
    </r>
  </si>
  <si>
    <r>
      <rPr>
        <sz val="10"/>
        <rFont val="宋体"/>
        <charset val="134"/>
      </rPr>
      <t>检测速度</t>
    </r>
    <r>
      <rPr>
        <sz val="10"/>
        <rFont val="Arial"/>
        <charset val="134"/>
      </rPr>
      <t xml:space="preserve">: </t>
    </r>
    <r>
      <rPr>
        <sz val="10"/>
        <rFont val="宋体"/>
        <charset val="134"/>
      </rPr>
      <t>正常</t>
    </r>
    <r>
      <rPr>
        <sz val="10"/>
        <rFont val="Arial"/>
        <charset val="134"/>
      </rPr>
      <t xml:space="preserve">,  </t>
    </r>
    <r>
      <rPr>
        <sz val="10"/>
        <rFont val="宋体"/>
        <charset val="134"/>
      </rPr>
      <t>延迟</t>
    </r>
    <r>
      <rPr>
        <sz val="10"/>
        <rFont val="Arial"/>
        <charset val="134"/>
      </rPr>
      <t xml:space="preserve">: 100 msec,  </t>
    </r>
    <r>
      <rPr>
        <sz val="10"/>
        <rFont val="宋体"/>
        <charset val="134"/>
      </rPr>
      <t>测量值</t>
    </r>
    <r>
      <rPr>
        <sz val="10"/>
        <rFont val="Arial"/>
        <charset val="134"/>
      </rPr>
      <t>/</t>
    </r>
    <r>
      <rPr>
        <sz val="10"/>
        <rFont val="宋体"/>
        <charset val="134"/>
      </rPr>
      <t>数据点</t>
    </r>
    <r>
      <rPr>
        <sz val="10"/>
        <rFont val="Arial"/>
        <charset val="134"/>
      </rPr>
      <t>: 8</t>
    </r>
  </si>
  <si>
    <t>结果</t>
  </si>
  <si>
    <r>
      <rPr>
        <sz val="10"/>
        <rFont val="宋体"/>
        <charset val="134"/>
      </rPr>
      <t>实际温度</t>
    </r>
    <r>
      <rPr>
        <sz val="10"/>
        <rFont val="Arial"/>
        <charset val="134"/>
      </rPr>
      <t>:</t>
    </r>
  </si>
  <si>
    <t>A</t>
  </si>
  <si>
    <t>M</t>
  </si>
  <si>
    <t>AS-NK</t>
  </si>
  <si>
    <t>AS-NK+E</t>
  </si>
  <si>
    <t>杀伤率</t>
  </si>
  <si>
    <t>B</t>
  </si>
  <si>
    <t>C</t>
  </si>
  <si>
    <t>D</t>
  </si>
  <si>
    <t>NK</t>
  </si>
  <si>
    <t>NK+E</t>
  </si>
  <si>
    <t>E</t>
  </si>
  <si>
    <t>F</t>
  </si>
  <si>
    <t>G</t>
  </si>
  <si>
    <t>H</t>
  </si>
  <si>
    <t>SKOV3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</si>
</sst>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name val="Arial"/>
      <charset val="134"/>
    </font>
    <font>
      <sz val="10"/>
      <name val="宋体"/>
      <charset val="134"/>
    </font>
    <font>
      <b/>
      <u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color rgb="FF27413E"/>
      <name val="Arial"/>
      <charset val="134"/>
    </font>
    <font>
      <sz val="10"/>
      <color rgb="FF000000"/>
      <name val="宋体"/>
      <charset val="134"/>
    </font>
    <font>
      <sz val="7"/>
      <color rgb="FF00000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1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5" borderId="8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19" borderId="11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10" fontId="0" fillId="0" borderId="4" xfId="0" applyNumberFormat="1" applyBorder="1"/>
    <xf numFmtId="0" fontId="3" fillId="6" borderId="3" xfId="0" applyFont="1" applyFill="1" applyBorder="1" applyAlignment="1">
      <alignment horizontal="center" vertical="center" wrapText="1"/>
    </xf>
    <xf numFmtId="20" fontId="3" fillId="3" borderId="3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10" fontId="3" fillId="3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44"/>
  <sheetViews>
    <sheetView tabSelected="1" workbookViewId="0">
      <selection activeCell="E13" sqref="E13"/>
    </sheetView>
  </sheetViews>
  <sheetFormatPr defaultColWidth="9" defaultRowHeight="13.2"/>
  <cols>
    <col min="1" max="1" width="20.712962962963" customWidth="1"/>
    <col min="2" max="2" width="12.712962962963" customWidth="1"/>
    <col min="5" max="6" width="12.8888888888889"/>
    <col min="7" max="7" width="14.1111111111111"/>
    <col min="10" max="11" width="12.8888888888889"/>
  </cols>
  <sheetData>
    <row r="2" spans="1:2">
      <c r="A2" s="1" t="s">
        <v>0</v>
      </c>
      <c r="B2" t="s">
        <v>1</v>
      </c>
    </row>
    <row r="4" spans="1:1">
      <c r="A4" s="1" t="s">
        <v>2</v>
      </c>
    </row>
    <row r="5" spans="1:1">
      <c r="A5" s="1" t="s">
        <v>3</v>
      </c>
    </row>
    <row r="6" spans="1:2">
      <c r="A6" s="1" t="s">
        <v>4</v>
      </c>
      <c r="B6" s="1" t="s">
        <v>5</v>
      </c>
    </row>
    <row r="7" spans="1:2">
      <c r="A7" s="1" t="s">
        <v>6</v>
      </c>
      <c r="B7" s="2">
        <v>44777</v>
      </c>
    </row>
    <row r="8" spans="1:2">
      <c r="A8" s="1" t="s">
        <v>7</v>
      </c>
      <c r="B8" s="3">
        <v>0.851458333333333</v>
      </c>
    </row>
    <row r="9" spans="1:2">
      <c r="A9" s="1" t="s">
        <v>8</v>
      </c>
      <c r="B9" t="s">
        <v>9</v>
      </c>
    </row>
    <row r="10" spans="1:2">
      <c r="A10" s="1" t="s">
        <v>10</v>
      </c>
      <c r="B10">
        <v>1606037</v>
      </c>
    </row>
    <row r="11" spans="1:2">
      <c r="A11" s="1" t="s">
        <v>11</v>
      </c>
      <c r="B11" s="1" t="s">
        <v>12</v>
      </c>
    </row>
    <row r="13" spans="1:2">
      <c r="A13" s="4" t="s">
        <v>13</v>
      </c>
      <c r="B13" s="5"/>
    </row>
    <row r="14" spans="1:2">
      <c r="A14" s="1" t="s">
        <v>14</v>
      </c>
      <c r="B14" t="s">
        <v>15</v>
      </c>
    </row>
    <row r="15" spans="1:1">
      <c r="A15" s="1" t="s">
        <v>16</v>
      </c>
    </row>
    <row r="16" spans="1:2">
      <c r="A16" s="1" t="s">
        <v>17</v>
      </c>
      <c r="B16" s="1" t="s">
        <v>18</v>
      </c>
    </row>
    <row r="17" spans="2:2">
      <c r="B17" s="1" t="s">
        <v>19</v>
      </c>
    </row>
    <row r="18" spans="1:2">
      <c r="A18" s="1" t="s">
        <v>20</v>
      </c>
      <c r="B18" s="1" t="s">
        <v>21</v>
      </c>
    </row>
    <row r="19" spans="2:2">
      <c r="B19" t="s">
        <v>22</v>
      </c>
    </row>
    <row r="20" spans="2:2">
      <c r="B20" s="1" t="s">
        <v>23</v>
      </c>
    </row>
    <row r="21" spans="2:2">
      <c r="B21" s="1" t="s">
        <v>24</v>
      </c>
    </row>
    <row r="23" spans="1:2">
      <c r="A23" s="4" t="s">
        <v>25</v>
      </c>
      <c r="B23" s="5"/>
    </row>
    <row r="24" spans="1:2">
      <c r="A24" s="1" t="s">
        <v>26</v>
      </c>
      <c r="B24">
        <v>25.4</v>
      </c>
    </row>
    <row r="26" spans="2:14">
      <c r="B26" s="6"/>
      <c r="C26" s="7">
        <v>1</v>
      </c>
      <c r="D26" s="7">
        <v>2</v>
      </c>
      <c r="E26" s="7">
        <v>3</v>
      </c>
      <c r="F26" s="7">
        <v>4</v>
      </c>
      <c r="G26" s="7">
        <v>5</v>
      </c>
      <c r="H26" s="7">
        <v>6</v>
      </c>
      <c r="I26" s="7">
        <v>7</v>
      </c>
      <c r="J26" s="7">
        <v>8</v>
      </c>
      <c r="K26" s="7">
        <v>9</v>
      </c>
      <c r="L26" s="7">
        <v>10</v>
      </c>
      <c r="M26" s="7">
        <v>11</v>
      </c>
      <c r="N26" s="7">
        <v>12</v>
      </c>
    </row>
    <row r="27" spans="2:15">
      <c r="B27" s="7" t="s">
        <v>27</v>
      </c>
      <c r="C27" s="8"/>
      <c r="D27" s="8" t="s">
        <v>28</v>
      </c>
      <c r="E27" s="8"/>
      <c r="F27" s="8" t="s">
        <v>29</v>
      </c>
      <c r="G27" s="8" t="s">
        <v>30</v>
      </c>
      <c r="H27" s="9" t="s">
        <v>31</v>
      </c>
      <c r="I27" s="9" t="s">
        <v>31</v>
      </c>
      <c r="J27" s="8" t="s">
        <v>29</v>
      </c>
      <c r="K27" s="8" t="s">
        <v>30</v>
      </c>
      <c r="L27" s="9" t="s">
        <v>31</v>
      </c>
      <c r="M27" s="9" t="s">
        <v>31</v>
      </c>
      <c r="N27" s="8"/>
      <c r="O27" s="22">
        <v>450</v>
      </c>
    </row>
    <row r="28" spans="2:15">
      <c r="B28" s="7" t="s">
        <v>32</v>
      </c>
      <c r="C28" s="8"/>
      <c r="D28" s="10">
        <v>0.204</v>
      </c>
      <c r="E28" s="11"/>
      <c r="F28" s="10">
        <v>0.319</v>
      </c>
      <c r="G28" s="12">
        <v>0.333</v>
      </c>
      <c r="H28" s="13"/>
      <c r="I28" s="23"/>
      <c r="J28" s="24">
        <v>0.493</v>
      </c>
      <c r="K28" s="24">
        <v>0.486</v>
      </c>
      <c r="L28" s="8"/>
      <c r="M28" s="8"/>
      <c r="N28" s="8"/>
      <c r="O28" s="22">
        <v>450</v>
      </c>
    </row>
    <row r="29" spans="2:15">
      <c r="B29" s="7" t="s">
        <v>33</v>
      </c>
      <c r="C29" s="8"/>
      <c r="D29" s="10">
        <v>0.202</v>
      </c>
      <c r="E29" s="11"/>
      <c r="F29" s="10">
        <v>0.325</v>
      </c>
      <c r="G29" s="12">
        <v>0.339</v>
      </c>
      <c r="H29" s="13"/>
      <c r="I29" s="23"/>
      <c r="J29" s="24">
        <v>0.452</v>
      </c>
      <c r="K29" s="24">
        <v>0.482</v>
      </c>
      <c r="L29" s="8"/>
      <c r="M29" s="8"/>
      <c r="N29" s="8"/>
      <c r="O29" s="22">
        <v>450</v>
      </c>
    </row>
    <row r="30" spans="2:15">
      <c r="B30" s="7" t="s">
        <v>34</v>
      </c>
      <c r="C30" s="8"/>
      <c r="D30" s="10">
        <v>0.145</v>
      </c>
      <c r="E30" s="11"/>
      <c r="F30" s="10">
        <v>0.319</v>
      </c>
      <c r="G30" s="12">
        <v>0.316</v>
      </c>
      <c r="H30" s="8" t="s">
        <v>35</v>
      </c>
      <c r="I30" s="8" t="s">
        <v>36</v>
      </c>
      <c r="J30" s="24">
        <v>0.469</v>
      </c>
      <c r="K30" s="24">
        <v>0.497</v>
      </c>
      <c r="L30" s="8" t="s">
        <v>35</v>
      </c>
      <c r="M30" s="8" t="s">
        <v>36</v>
      </c>
      <c r="N30" s="8"/>
      <c r="O30" s="22">
        <v>450</v>
      </c>
    </row>
    <row r="31" spans="2:15">
      <c r="B31" s="7" t="s">
        <v>37</v>
      </c>
      <c r="C31" s="8"/>
      <c r="D31" s="10">
        <v>0.146</v>
      </c>
      <c r="E31" s="14">
        <v>3.703</v>
      </c>
      <c r="F31" s="15">
        <v>3.403</v>
      </c>
      <c r="G31" s="16">
        <v>3.358</v>
      </c>
      <c r="H31" s="17">
        <v>0.1267</v>
      </c>
      <c r="I31" s="25">
        <v>0.1419</v>
      </c>
      <c r="J31" s="26">
        <v>3.206</v>
      </c>
      <c r="K31" s="27">
        <v>2.713</v>
      </c>
      <c r="L31" s="28">
        <v>0.2252</v>
      </c>
      <c r="M31" s="28">
        <v>0.3697</v>
      </c>
      <c r="N31" s="8"/>
      <c r="O31" s="22">
        <v>450</v>
      </c>
    </row>
    <row r="32" spans="2:15">
      <c r="B32" s="7" t="s">
        <v>38</v>
      </c>
      <c r="C32" s="8"/>
      <c r="D32" s="10">
        <v>0.172</v>
      </c>
      <c r="E32" s="14">
        <v>3.717</v>
      </c>
      <c r="F32" s="15">
        <v>3.407</v>
      </c>
      <c r="G32" s="18">
        <v>3.391</v>
      </c>
      <c r="H32" s="17">
        <v>0.1256</v>
      </c>
      <c r="I32" s="25">
        <v>0.1325</v>
      </c>
      <c r="J32" s="26">
        <v>3.27</v>
      </c>
      <c r="K32" s="27">
        <v>2.654</v>
      </c>
      <c r="L32" s="28">
        <v>0.207</v>
      </c>
      <c r="M32" s="28">
        <v>0.3864</v>
      </c>
      <c r="N32" s="8"/>
      <c r="O32" s="22">
        <v>450</v>
      </c>
    </row>
    <row r="33" spans="2:15">
      <c r="B33" s="7" t="s">
        <v>39</v>
      </c>
      <c r="C33" s="8"/>
      <c r="D33" s="10">
        <v>0.174</v>
      </c>
      <c r="E33" s="14">
        <v>3.777</v>
      </c>
      <c r="F33" s="15">
        <v>3.404</v>
      </c>
      <c r="G33" s="16">
        <v>3.329</v>
      </c>
      <c r="H33" s="17">
        <v>0.1265</v>
      </c>
      <c r="I33" s="25">
        <v>0.1501</v>
      </c>
      <c r="J33" s="26">
        <v>3.28</v>
      </c>
      <c r="K33" s="27">
        <v>2.632</v>
      </c>
      <c r="L33" s="28">
        <v>0.2042</v>
      </c>
      <c r="M33" s="28">
        <v>0.3926</v>
      </c>
      <c r="N33" s="8"/>
      <c r="O33" s="22">
        <v>450</v>
      </c>
    </row>
    <row r="34" spans="2:15">
      <c r="B34" s="7" t="s">
        <v>40</v>
      </c>
      <c r="C34" s="8"/>
      <c r="D34" s="8"/>
      <c r="E34" s="8" t="s">
        <v>41</v>
      </c>
      <c r="F34" s="19">
        <v>0.0423611111111111</v>
      </c>
      <c r="G34" s="20"/>
      <c r="H34" s="21"/>
      <c r="I34" s="8"/>
      <c r="J34" s="19">
        <v>0.0840277777777778</v>
      </c>
      <c r="K34" s="20"/>
      <c r="L34" s="8"/>
      <c r="M34" s="8"/>
      <c r="N34" s="8"/>
      <c r="O34" s="22">
        <v>450</v>
      </c>
    </row>
    <row r="36" spans="4:11">
      <c r="D36">
        <f>AVERAGE(D28:D29)</f>
        <v>0.203</v>
      </c>
      <c r="E36">
        <f>AVERAGE(E31:E33)</f>
        <v>3.73233333333333</v>
      </c>
      <c r="F36">
        <f>AVERAGE(F28:F30)</f>
        <v>0.321</v>
      </c>
      <c r="G36">
        <f>AVERAGE(G28:G30)</f>
        <v>0.329333333333333</v>
      </c>
      <c r="J36">
        <f>AVERAGE(J28:J30)</f>
        <v>0.471333333333333</v>
      </c>
      <c r="K36">
        <f>AVERAGE(K28:K30)</f>
        <v>0.488333333333333</v>
      </c>
    </row>
    <row r="37" spans="4:11">
      <c r="D37">
        <v>0.203</v>
      </c>
      <c r="E37">
        <v>3.73233333333333</v>
      </c>
      <c r="F37">
        <v>0.321</v>
      </c>
      <c r="G37">
        <v>0.329333333333333</v>
      </c>
      <c r="J37">
        <v>0.471333333333333</v>
      </c>
      <c r="K37">
        <v>0.488333333333333</v>
      </c>
    </row>
    <row r="38" spans="4:11">
      <c r="D38">
        <v>0.203</v>
      </c>
      <c r="E38">
        <v>3.73233333333333</v>
      </c>
      <c r="F38">
        <v>0.321</v>
      </c>
      <c r="G38">
        <v>0.329333333333333</v>
      </c>
      <c r="J38">
        <v>0.471333333333333</v>
      </c>
      <c r="K38">
        <v>0.488333333333333</v>
      </c>
    </row>
    <row r="39" spans="4:11">
      <c r="D39">
        <f>AVERAGE(D30:D31)</f>
        <v>0.1455</v>
      </c>
      <c r="F39">
        <f>(F31-F36)/(E36-D36)</f>
        <v>0.873252738949755</v>
      </c>
      <c r="G39">
        <f>(G31-G36)/(E36-D36)</f>
        <v>0.858141292028712</v>
      </c>
      <c r="J39">
        <f>(J31-J36)/(E36-D36)</f>
        <v>0.774839440876465</v>
      </c>
      <c r="K39">
        <f>(K31-K36)/(E36-D36)</f>
        <v>0.630336229693993</v>
      </c>
    </row>
    <row r="40" spans="4:11">
      <c r="D40">
        <v>0.1455</v>
      </c>
      <c r="F40">
        <f>(F32-F37)/(E37-D37)</f>
        <v>0.874386097468833</v>
      </c>
      <c r="G40">
        <f>(G32-G37)/(E37-D37)</f>
        <v>0.867491499811107</v>
      </c>
      <c r="J40">
        <f>(J32-J37)/(E37-D37)</f>
        <v>0.792973177181716</v>
      </c>
      <c r="K40">
        <f>(K32-K37)/(E37-D37)</f>
        <v>0.61361919153759</v>
      </c>
    </row>
    <row r="41" spans="4:11">
      <c r="D41">
        <v>0.1455</v>
      </c>
      <c r="F41">
        <f>(F33-F38)/(E38-D38)</f>
        <v>0.873536078579525</v>
      </c>
      <c r="G41">
        <f>(G33-G38)/(E38-D38)</f>
        <v>0.849924442765395</v>
      </c>
      <c r="J41">
        <f>(J33-J38)/(E38-D38)</f>
        <v>0.795806573479411</v>
      </c>
      <c r="K41">
        <f>(K33-K38)/(E38-D38)</f>
        <v>0.60738571968266</v>
      </c>
    </row>
    <row r="42" spans="4:11">
      <c r="D42">
        <f>AVERAGE(D32:D33)</f>
        <v>0.173</v>
      </c>
      <c r="F42">
        <f>1-F39</f>
        <v>0.126747261050245</v>
      </c>
      <c r="G42">
        <f>1-G39</f>
        <v>0.141858707971288</v>
      </c>
      <c r="J42">
        <f>1-J39</f>
        <v>0.225160559123535</v>
      </c>
      <c r="K42">
        <f>1-K39</f>
        <v>0.369663770306007</v>
      </c>
    </row>
    <row r="43" spans="4:11">
      <c r="D43">
        <v>0.173</v>
      </c>
      <c r="F43">
        <f>1-F40</f>
        <v>0.125613902531167</v>
      </c>
      <c r="G43">
        <f>1-G40</f>
        <v>0.132508500188893</v>
      </c>
      <c r="J43">
        <f>1-J40</f>
        <v>0.207026822818284</v>
      </c>
      <c r="K43">
        <f>1-K40</f>
        <v>0.38638080846241</v>
      </c>
    </row>
    <row r="44" spans="4:11">
      <c r="D44">
        <v>0.173</v>
      </c>
      <c r="F44">
        <f>1-F41</f>
        <v>0.126463921420475</v>
      </c>
      <c r="G44">
        <f>1-G41</f>
        <v>0.150075557234605</v>
      </c>
      <c r="J44">
        <f>1-J41</f>
        <v>0.204193426520589</v>
      </c>
      <c r="K44">
        <f>1-K41</f>
        <v>0.39261428031734</v>
      </c>
    </row>
  </sheetData>
  <mergeCells count="2">
    <mergeCell ref="F34:G34"/>
    <mergeCell ref="J34:K34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板 2 - 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Honeysuckle</cp:lastModifiedBy>
  <dcterms:created xsi:type="dcterms:W3CDTF">2011-01-18T20:51:00Z</dcterms:created>
  <dcterms:modified xsi:type="dcterms:W3CDTF">2022-08-03T08:40:00Z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  <property fmtid="{D5CDD505-2E9C-101B-9397-08002B2CF9AE}" pid="4" name="ICV">
    <vt:lpwstr>E0A29EB04C7849A694FC00BC1C4C3348</vt:lpwstr>
  </property>
  <property fmtid="{D5CDD505-2E9C-101B-9397-08002B2CF9AE}" pid="5" name="KSOProductBuildVer">
    <vt:lpwstr>2052-11.1.0.11875</vt:lpwstr>
  </property>
</Properties>
</file>