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484"/>
  </bookViews>
  <sheets>
    <sheet name="板 1 - Sheet1" sheetId="1" r:id="rId1"/>
  </sheets>
  <definedNames>
    <definedName name="MethodPointer">5919920</definedName>
  </definedNames>
  <calcPr calcId="144525"/>
</workbook>
</file>

<file path=xl/sharedStrings.xml><?xml version="1.0" encoding="utf-8"?>
<sst xmlns="http://schemas.openxmlformats.org/spreadsheetml/2006/main" count="47" uniqueCount="45">
  <si>
    <t>软件版本</t>
  </si>
  <si>
    <t>2.09.2</t>
  </si>
  <si>
    <r>
      <rPr>
        <sz val="10"/>
        <rFont val="宋体"/>
        <charset val="134"/>
      </rPr>
      <t>实验文件路径</t>
    </r>
    <r>
      <rPr>
        <sz val="10"/>
        <rFont val="Arial"/>
        <charset val="134"/>
      </rPr>
      <t>:</t>
    </r>
  </si>
  <si>
    <r>
      <rPr>
        <sz val="10"/>
        <rFont val="宋体"/>
        <charset val="134"/>
      </rPr>
      <t>方案文件路径</t>
    </r>
    <r>
      <rPr>
        <sz val="10"/>
        <rFont val="Arial"/>
        <charset val="134"/>
      </rPr>
      <t>:</t>
    </r>
  </si>
  <si>
    <t>板编号</t>
  </si>
  <si>
    <r>
      <rPr>
        <sz val="10"/>
        <rFont val="宋体"/>
        <charset val="134"/>
      </rPr>
      <t>板</t>
    </r>
    <r>
      <rPr>
        <sz val="10"/>
        <rFont val="Arial"/>
        <charset val="134"/>
      </rPr>
      <t xml:space="preserve"> 1</t>
    </r>
  </si>
  <si>
    <t>日期</t>
  </si>
  <si>
    <t>时间</t>
  </si>
  <si>
    <r>
      <rPr>
        <sz val="10"/>
        <rFont val="宋体"/>
        <charset val="134"/>
      </rPr>
      <t>检测仪类型</t>
    </r>
    <r>
      <rPr>
        <sz val="10"/>
        <rFont val="Arial"/>
        <charset val="134"/>
      </rPr>
      <t>:</t>
    </r>
  </si>
  <si>
    <t>Synergy H1</t>
  </si>
  <si>
    <r>
      <rPr>
        <sz val="10"/>
        <rFont val="宋体"/>
        <charset val="134"/>
      </rPr>
      <t>检测仪序列号</t>
    </r>
    <r>
      <rPr>
        <sz val="10"/>
        <rFont val="Arial"/>
        <charset val="134"/>
      </rPr>
      <t>:</t>
    </r>
  </si>
  <si>
    <t>检测类型</t>
  </si>
  <si>
    <t>检测仪</t>
  </si>
  <si>
    <t>程序详细信息</t>
  </si>
  <si>
    <t>板类型</t>
  </si>
  <si>
    <t>96 WELL PLATE</t>
  </si>
  <si>
    <t>完成后弹出板</t>
  </si>
  <si>
    <t>振板</t>
  </si>
  <si>
    <r>
      <rPr>
        <sz val="10"/>
        <rFont val="宋体"/>
        <charset val="134"/>
      </rPr>
      <t>线性</t>
    </r>
    <r>
      <rPr>
        <sz val="10"/>
        <rFont val="Arial"/>
        <charset val="134"/>
      </rPr>
      <t>: 0:20 (MM:SS)</t>
    </r>
  </si>
  <si>
    <r>
      <rPr>
        <sz val="10"/>
        <rFont val="宋体"/>
        <charset val="134"/>
      </rPr>
      <t>频率</t>
    </r>
    <r>
      <rPr>
        <sz val="10"/>
        <rFont val="Arial"/>
        <charset val="134"/>
      </rPr>
      <t>: 567 cpm (3 mm)</t>
    </r>
  </si>
  <si>
    <t>检测</t>
  </si>
  <si>
    <r>
      <rPr>
        <sz val="10"/>
        <rFont val="宋体"/>
        <charset val="134"/>
      </rPr>
      <t>吸收光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终点</t>
    </r>
  </si>
  <si>
    <t>随机</t>
  </si>
  <si>
    <r>
      <rPr>
        <sz val="10"/>
        <rFont val="宋体"/>
        <charset val="134"/>
      </rPr>
      <t>波长</t>
    </r>
    <r>
      <rPr>
        <sz val="10"/>
        <rFont val="Arial"/>
        <charset val="134"/>
      </rPr>
      <t>:  450</t>
    </r>
  </si>
  <si>
    <r>
      <rPr>
        <sz val="10"/>
        <rFont val="宋体"/>
        <charset val="134"/>
      </rPr>
      <t>检测速度</t>
    </r>
    <r>
      <rPr>
        <sz val="10"/>
        <rFont val="Arial"/>
        <charset val="134"/>
      </rPr>
      <t xml:space="preserve">: </t>
    </r>
    <r>
      <rPr>
        <sz val="10"/>
        <rFont val="宋体"/>
        <charset val="134"/>
      </rPr>
      <t>正常</t>
    </r>
    <r>
      <rPr>
        <sz val="10"/>
        <rFont val="Arial"/>
        <charset val="134"/>
      </rPr>
      <t xml:space="preserve">,  </t>
    </r>
    <r>
      <rPr>
        <sz val="10"/>
        <rFont val="宋体"/>
        <charset val="134"/>
      </rPr>
      <t>延迟</t>
    </r>
    <r>
      <rPr>
        <sz val="10"/>
        <rFont val="Arial"/>
        <charset val="134"/>
      </rPr>
      <t xml:space="preserve">: 100 msec,  </t>
    </r>
    <r>
      <rPr>
        <sz val="10"/>
        <rFont val="宋体"/>
        <charset val="134"/>
      </rPr>
      <t>测量值</t>
    </r>
    <r>
      <rPr>
        <sz val="10"/>
        <rFont val="Arial"/>
        <charset val="134"/>
      </rPr>
      <t>/</t>
    </r>
    <r>
      <rPr>
        <sz val="10"/>
        <rFont val="宋体"/>
        <charset val="134"/>
      </rPr>
      <t>数据点</t>
    </r>
    <r>
      <rPr>
        <sz val="10"/>
        <rFont val="Arial"/>
        <charset val="134"/>
      </rPr>
      <t>: 8</t>
    </r>
  </si>
  <si>
    <t>结果</t>
  </si>
  <si>
    <r>
      <rPr>
        <sz val="10"/>
        <rFont val="宋体"/>
        <charset val="134"/>
      </rPr>
      <t>实际温度</t>
    </r>
    <r>
      <rPr>
        <sz val="10"/>
        <rFont val="Arial"/>
        <charset val="134"/>
      </rPr>
      <t>:</t>
    </r>
  </si>
  <si>
    <t>A</t>
  </si>
  <si>
    <t>SKOV3</t>
  </si>
  <si>
    <t>S+DDP</t>
  </si>
  <si>
    <t>杀伤率</t>
  </si>
  <si>
    <t>S+EXO</t>
  </si>
  <si>
    <t>S+Exo-DDP</t>
  </si>
  <si>
    <t>B</t>
  </si>
  <si>
    <t>C</t>
  </si>
  <si>
    <t>D</t>
  </si>
  <si>
    <t>E</t>
  </si>
  <si>
    <t>F</t>
  </si>
  <si>
    <t>G</t>
  </si>
  <si>
    <t>H</t>
  </si>
  <si>
    <t>M</t>
  </si>
  <si>
    <t>DDP</t>
  </si>
  <si>
    <t>Exo</t>
  </si>
  <si>
    <t>Exo-DDP</t>
  </si>
  <si>
    <t>存活率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</si>
</sst>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0"/>
      <name val="Arial"/>
      <charset val="134"/>
    </font>
    <font>
      <sz val="10"/>
      <name val="宋体"/>
      <charset val="134"/>
    </font>
    <font>
      <b/>
      <u/>
      <sz val="10"/>
      <color rgb="FF000000"/>
      <name val="Arial"/>
      <charset val="134"/>
    </font>
    <font>
      <sz val="10"/>
      <color rgb="FF000000"/>
      <name val="Arial"/>
      <charset val="134"/>
    </font>
    <font>
      <sz val="10"/>
      <color rgb="FF27413E"/>
      <name val="Arial"/>
      <charset val="134"/>
    </font>
    <font>
      <sz val="10"/>
      <color rgb="FF000000"/>
      <name val="宋体"/>
      <charset val="134"/>
    </font>
    <font>
      <sz val="7"/>
      <color rgb="FF00000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18" borderId="1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7" borderId="10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6" fillId="28" borderId="17" applyNumberFormat="0" applyAlignment="0" applyProtection="0">
      <alignment vertical="center"/>
    </xf>
    <xf numFmtId="0" fontId="25" fillId="28" borderId="11" applyNumberFormat="0" applyAlignment="0" applyProtection="0">
      <alignment vertical="center"/>
    </xf>
    <xf numFmtId="0" fontId="19" fillId="25" borderId="12" applyNumberForma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1" fillId="39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14" fontId="0" fillId="0" borderId="0" xfId="0" applyNumberFormat="1"/>
    <xf numFmtId="21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6" fillId="0" borderId="0" xfId="0" applyFont="1" applyFill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51"/>
  <sheetViews>
    <sheetView tabSelected="1" topLeftCell="A23" workbookViewId="0">
      <selection activeCell="N49" sqref="N49"/>
    </sheetView>
  </sheetViews>
  <sheetFormatPr defaultColWidth="9" defaultRowHeight="13.2"/>
  <cols>
    <col min="1" max="1" width="20.712962962963" customWidth="1"/>
    <col min="2" max="2" width="12.712962962963" customWidth="1"/>
    <col min="5" max="5" width="12.8888888888889"/>
    <col min="7" max="7" width="12.8888888888889"/>
    <col min="9" max="9" width="14.1111111111111"/>
    <col min="11" max="11" width="14.1111111111111"/>
  </cols>
  <sheetData>
    <row r="2" spans="1:2">
      <c r="A2" s="1" t="s">
        <v>0</v>
      </c>
      <c r="B2" t="s">
        <v>1</v>
      </c>
    </row>
    <row r="4" spans="1:1">
      <c r="A4" s="1" t="s">
        <v>2</v>
      </c>
    </row>
    <row r="5" spans="1:1">
      <c r="A5" s="1" t="s">
        <v>3</v>
      </c>
    </row>
    <row r="6" spans="1:2">
      <c r="A6" s="1" t="s">
        <v>4</v>
      </c>
      <c r="B6" s="1" t="s">
        <v>5</v>
      </c>
    </row>
    <row r="7" spans="1:2">
      <c r="A7" s="1" t="s">
        <v>6</v>
      </c>
      <c r="B7" s="2">
        <v>44636</v>
      </c>
    </row>
    <row r="8" spans="1:2">
      <c r="A8" s="1" t="s">
        <v>7</v>
      </c>
      <c r="B8" s="3">
        <v>0.5834375</v>
      </c>
    </row>
    <row r="9" spans="1:2">
      <c r="A9" s="1" t="s">
        <v>8</v>
      </c>
      <c r="B9" t="s">
        <v>9</v>
      </c>
    </row>
    <row r="10" spans="1:2">
      <c r="A10" s="1" t="s">
        <v>10</v>
      </c>
      <c r="B10">
        <v>1606037</v>
      </c>
    </row>
    <row r="11" spans="1:2">
      <c r="A11" s="1" t="s">
        <v>11</v>
      </c>
      <c r="B11" s="1" t="s">
        <v>12</v>
      </c>
    </row>
    <row r="13" spans="1:2">
      <c r="A13" s="4" t="s">
        <v>13</v>
      </c>
      <c r="B13" s="5"/>
    </row>
    <row r="14" spans="1:2">
      <c r="A14" s="1" t="s">
        <v>14</v>
      </c>
      <c r="B14" t="s">
        <v>15</v>
      </c>
    </row>
    <row r="15" spans="1:1">
      <c r="A15" s="1" t="s">
        <v>16</v>
      </c>
    </row>
    <row r="16" spans="1:2">
      <c r="A16" s="1" t="s">
        <v>17</v>
      </c>
      <c r="B16" s="1" t="s">
        <v>18</v>
      </c>
    </row>
    <row r="17" spans="2:2">
      <c r="B17" s="1" t="s">
        <v>19</v>
      </c>
    </row>
    <row r="18" spans="1:2">
      <c r="A18" s="1" t="s">
        <v>20</v>
      </c>
      <c r="B18" s="1" t="s">
        <v>21</v>
      </c>
    </row>
    <row r="19" spans="2:2">
      <c r="B19" s="1" t="s">
        <v>22</v>
      </c>
    </row>
    <row r="20" spans="2:2">
      <c r="B20" s="1" t="s">
        <v>23</v>
      </c>
    </row>
    <row r="21" spans="2:2">
      <c r="B21" s="1" t="s">
        <v>24</v>
      </c>
    </row>
    <row r="23" spans="1:2">
      <c r="A23" s="4" t="s">
        <v>25</v>
      </c>
      <c r="B23" s="5"/>
    </row>
    <row r="24" spans="1:2">
      <c r="A24" s="1" t="s">
        <v>26</v>
      </c>
      <c r="B24">
        <v>23.4</v>
      </c>
    </row>
    <row r="26" spans="2:15">
      <c r="B26" s="6"/>
      <c r="C26" s="7">
        <v>1</v>
      </c>
      <c r="D26" s="7">
        <v>2</v>
      </c>
      <c r="E26" s="7">
        <v>3</v>
      </c>
      <c r="F26" s="7">
        <v>4</v>
      </c>
      <c r="G26" s="7">
        <v>5</v>
      </c>
      <c r="H26" s="7">
        <v>6</v>
      </c>
      <c r="I26" s="7">
        <v>7</v>
      </c>
      <c r="J26" s="7">
        <v>8</v>
      </c>
      <c r="K26" s="7">
        <v>9</v>
      </c>
      <c r="L26" s="7">
        <v>10</v>
      </c>
      <c r="M26" s="7">
        <v>11</v>
      </c>
      <c r="N26" s="7">
        <v>12</v>
      </c>
      <c r="O26" s="15"/>
    </row>
    <row r="27" spans="2:15">
      <c r="B27" s="7" t="s">
        <v>27</v>
      </c>
      <c r="C27" s="8"/>
      <c r="D27" s="8"/>
      <c r="E27" s="8" t="s">
        <v>28</v>
      </c>
      <c r="F27" s="8"/>
      <c r="G27" s="8" t="s">
        <v>29</v>
      </c>
      <c r="H27" s="9" t="s">
        <v>30</v>
      </c>
      <c r="I27" s="8" t="s">
        <v>31</v>
      </c>
      <c r="J27" s="9" t="s">
        <v>30</v>
      </c>
      <c r="K27" s="8" t="s">
        <v>32</v>
      </c>
      <c r="L27" s="9" t="s">
        <v>30</v>
      </c>
      <c r="M27" s="8"/>
      <c r="N27" s="8"/>
      <c r="O27" s="21">
        <v>450</v>
      </c>
    </row>
    <row r="28" spans="2:15">
      <c r="B28" s="7" t="s">
        <v>33</v>
      </c>
      <c r="C28" s="8"/>
      <c r="D28" s="8"/>
      <c r="E28" s="10">
        <v>3.899</v>
      </c>
      <c r="F28" s="11"/>
      <c r="G28" s="12">
        <v>1.567</v>
      </c>
      <c r="H28" s="13">
        <v>0.6611</v>
      </c>
      <c r="I28" s="10">
        <v>3.732</v>
      </c>
      <c r="J28" s="13">
        <v>0.0762</v>
      </c>
      <c r="K28" s="22">
        <v>1.229</v>
      </c>
      <c r="L28" s="13">
        <v>0.7832</v>
      </c>
      <c r="M28" s="8"/>
      <c r="N28" s="8"/>
      <c r="O28" s="21">
        <v>450</v>
      </c>
    </row>
    <row r="29" spans="2:15">
      <c r="B29" s="7" t="s">
        <v>34</v>
      </c>
      <c r="C29" s="8"/>
      <c r="D29" s="8"/>
      <c r="E29" s="10">
        <v>3.909</v>
      </c>
      <c r="F29" s="11"/>
      <c r="G29" s="12">
        <v>1.563</v>
      </c>
      <c r="H29" s="13">
        <v>0.6622</v>
      </c>
      <c r="I29" s="23">
        <v>3.582</v>
      </c>
      <c r="J29" s="13">
        <v>0.1183</v>
      </c>
      <c r="K29" s="22">
        <v>1.364</v>
      </c>
      <c r="L29" s="13">
        <v>0.7454</v>
      </c>
      <c r="M29" s="8"/>
      <c r="N29" s="8"/>
      <c r="O29" s="21">
        <v>450</v>
      </c>
    </row>
    <row r="30" spans="2:15">
      <c r="B30" s="7" t="s">
        <v>35</v>
      </c>
      <c r="C30" s="8"/>
      <c r="D30" s="8"/>
      <c r="E30" s="10">
        <v>3.984</v>
      </c>
      <c r="F30" s="11"/>
      <c r="G30" s="12">
        <v>1.57</v>
      </c>
      <c r="H30" s="13">
        <v>0.6603</v>
      </c>
      <c r="I30" s="23">
        <v>3.718</v>
      </c>
      <c r="J30" s="13">
        <v>0.0802</v>
      </c>
      <c r="K30" s="22">
        <v>1.255</v>
      </c>
      <c r="L30" s="13">
        <v>0.776</v>
      </c>
      <c r="M30" s="8"/>
      <c r="N30" s="8"/>
      <c r="O30" s="21">
        <v>450</v>
      </c>
    </row>
    <row r="31" spans="2:15">
      <c r="B31" s="7" t="s">
        <v>36</v>
      </c>
      <c r="C31" s="8"/>
      <c r="D31" s="8"/>
      <c r="E31" s="14">
        <v>0.365</v>
      </c>
      <c r="F31" s="8"/>
      <c r="G31" s="14">
        <v>0.351</v>
      </c>
      <c r="H31" s="8"/>
      <c r="I31" s="14">
        <v>0.463</v>
      </c>
      <c r="J31" s="8"/>
      <c r="K31" s="14">
        <v>0.443</v>
      </c>
      <c r="L31" s="8"/>
      <c r="M31" s="8"/>
      <c r="N31" s="8"/>
      <c r="O31" s="21">
        <v>450</v>
      </c>
    </row>
    <row r="32" spans="2:15">
      <c r="B32" s="7" t="s">
        <v>37</v>
      </c>
      <c r="C32" s="8"/>
      <c r="D32" s="8"/>
      <c r="E32" s="14">
        <v>0.356</v>
      </c>
      <c r="F32" s="8"/>
      <c r="G32" s="14">
        <v>0.366</v>
      </c>
      <c r="H32" s="8"/>
      <c r="I32" s="14">
        <v>0.442</v>
      </c>
      <c r="J32" s="8"/>
      <c r="K32" s="14">
        <v>0.47</v>
      </c>
      <c r="L32" s="8"/>
      <c r="M32" s="8"/>
      <c r="N32" s="8"/>
      <c r="O32" s="21">
        <v>450</v>
      </c>
    </row>
    <row r="33" spans="2:15">
      <c r="B33" s="7" t="s">
        <v>38</v>
      </c>
      <c r="C33" s="8"/>
      <c r="D33" s="8"/>
      <c r="E33" s="14">
        <v>0.368</v>
      </c>
      <c r="F33" s="8"/>
      <c r="G33" s="14">
        <v>0.357</v>
      </c>
      <c r="H33" s="8"/>
      <c r="I33" s="14">
        <v>0.404</v>
      </c>
      <c r="J33" s="8"/>
      <c r="K33" s="14">
        <v>0.454</v>
      </c>
      <c r="L33" s="8"/>
      <c r="M33" s="8"/>
      <c r="N33" s="8"/>
      <c r="O33" s="21">
        <v>450</v>
      </c>
    </row>
    <row r="34" spans="2:15">
      <c r="B34" s="7" t="s">
        <v>39</v>
      </c>
      <c r="C34" s="8"/>
      <c r="D34" s="8"/>
      <c r="E34" s="8" t="s">
        <v>40</v>
      </c>
      <c r="F34" s="8"/>
      <c r="G34" s="8" t="s">
        <v>41</v>
      </c>
      <c r="H34" s="8"/>
      <c r="I34" s="8" t="s">
        <v>42</v>
      </c>
      <c r="J34" s="8"/>
      <c r="K34" s="8" t="s">
        <v>43</v>
      </c>
      <c r="L34" s="8"/>
      <c r="M34" s="8"/>
      <c r="N34" s="8"/>
      <c r="O34" s="21">
        <v>450</v>
      </c>
    </row>
    <row r="35" spans="2:15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</row>
    <row r="36" spans="2:15">
      <c r="B36" s="15"/>
      <c r="C36" s="15"/>
      <c r="D36" s="15"/>
      <c r="E36" s="15">
        <f>AVERAGE(E28:E30)</f>
        <v>3.93066666666667</v>
      </c>
      <c r="F36" s="15"/>
      <c r="G36" s="15">
        <f>(G28-G40)/(E36-E40)</f>
        <v>0.338876950387742</v>
      </c>
      <c r="H36" s="15"/>
      <c r="I36" s="15">
        <f>(I28-I40)/(E36-E40)</f>
        <v>0.923759693543866</v>
      </c>
      <c r="J36" s="15"/>
      <c r="K36" s="15">
        <f>(K28-K40)/(E36-E40)</f>
        <v>0.216761655610577</v>
      </c>
      <c r="L36" s="15"/>
      <c r="M36" s="15"/>
      <c r="N36" s="15"/>
      <c r="O36" s="15"/>
    </row>
    <row r="37" spans="2:15">
      <c r="B37" s="15"/>
      <c r="C37" s="15"/>
      <c r="D37" s="15"/>
      <c r="E37" s="15">
        <v>3.93066666666667</v>
      </c>
      <c r="F37" s="15"/>
      <c r="G37" s="15">
        <f>(G29-G41)/(E37-E41)</f>
        <v>0.337755769410446</v>
      </c>
      <c r="H37" s="15"/>
      <c r="I37" s="15">
        <f>(I29-I41)/(E37-E41)</f>
        <v>0.881715406895263</v>
      </c>
      <c r="J37" s="15"/>
      <c r="K37" s="15">
        <f>(K29-K41)/(E37-E41)</f>
        <v>0.254601513594319</v>
      </c>
      <c r="L37" s="15"/>
      <c r="M37" s="15"/>
      <c r="N37" s="15"/>
      <c r="O37" s="15"/>
    </row>
    <row r="38" spans="2:15">
      <c r="B38" s="15"/>
      <c r="C38" s="15"/>
      <c r="D38" s="15"/>
      <c r="E38" s="15">
        <v>3.93066666666667</v>
      </c>
      <c r="F38" s="15"/>
      <c r="G38" s="15">
        <f>(G30-G42)/(E38-E42)</f>
        <v>0.339717836120714</v>
      </c>
      <c r="H38" s="15"/>
      <c r="I38" s="15">
        <f>(I30-I42)/(E38-E42)</f>
        <v>0.91983556012333</v>
      </c>
      <c r="J38" s="15"/>
      <c r="K38" s="15">
        <f>(K30-K42)/(E38-E42)</f>
        <v>0.224049331963001</v>
      </c>
      <c r="L38" s="15"/>
      <c r="M38" s="15"/>
      <c r="N38" s="15"/>
      <c r="O38" s="15"/>
    </row>
    <row r="39" spans="2:15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</row>
    <row r="40" spans="2:15">
      <c r="B40" s="15"/>
      <c r="C40" s="15"/>
      <c r="D40" s="15"/>
      <c r="E40" s="15">
        <f>AVERAGE(E31:E33)</f>
        <v>0.363</v>
      </c>
      <c r="F40" s="15"/>
      <c r="G40" s="15">
        <f>AVERAGE(G31:G33)</f>
        <v>0.358</v>
      </c>
      <c r="H40" s="15"/>
      <c r="I40" s="15">
        <f>AVERAGE(I31:I33)</f>
        <v>0.436333333333333</v>
      </c>
      <c r="J40" s="15"/>
      <c r="K40" s="15">
        <f>AVERAGE(K31:K33)</f>
        <v>0.455666666666667</v>
      </c>
      <c r="L40" s="15"/>
      <c r="M40" s="15"/>
      <c r="N40" s="15"/>
      <c r="O40" s="15"/>
    </row>
    <row r="41" spans="2:15">
      <c r="B41" s="15"/>
      <c r="C41" s="15"/>
      <c r="D41" s="15"/>
      <c r="E41" s="15">
        <v>0.363</v>
      </c>
      <c r="F41" s="15"/>
      <c r="G41" s="15">
        <v>0.358</v>
      </c>
      <c r="H41" s="15"/>
      <c r="I41" s="15">
        <v>0.436333333333333</v>
      </c>
      <c r="J41" s="15"/>
      <c r="K41" s="15">
        <v>0.455666666666667</v>
      </c>
      <c r="L41" s="15"/>
      <c r="M41" s="15"/>
      <c r="N41" s="15"/>
      <c r="O41" s="15"/>
    </row>
    <row r="42" spans="2:15">
      <c r="B42" s="15"/>
      <c r="C42" s="15"/>
      <c r="D42" s="15"/>
      <c r="E42" s="15">
        <v>0.363</v>
      </c>
      <c r="F42" s="15"/>
      <c r="G42" s="15">
        <v>0.358</v>
      </c>
      <c r="H42" s="15"/>
      <c r="I42" s="15">
        <v>0.436333333333333</v>
      </c>
      <c r="J42" s="15"/>
      <c r="K42" s="15">
        <v>0.455666666666667</v>
      </c>
      <c r="L42" s="15"/>
      <c r="M42" s="15"/>
      <c r="N42" s="15"/>
      <c r="O42" s="15"/>
    </row>
    <row r="43" spans="2:15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</row>
    <row r="44" spans="2:15">
      <c r="B44" s="15"/>
      <c r="C44" s="15"/>
      <c r="D44" s="15"/>
      <c r="E44" s="15"/>
      <c r="F44" s="15"/>
      <c r="G44" s="15">
        <f>1-G36</f>
        <v>0.661123049612258</v>
      </c>
      <c r="H44" s="15"/>
      <c r="I44" s="15">
        <f>1-I36</f>
        <v>0.0762403064561338</v>
      </c>
      <c r="J44" s="15"/>
      <c r="K44" s="15">
        <f>1-K36</f>
        <v>0.783238344389424</v>
      </c>
      <c r="L44" s="15"/>
      <c r="M44" s="15"/>
      <c r="N44" s="15"/>
      <c r="O44" s="15"/>
    </row>
    <row r="45" spans="7:11">
      <c r="G45" s="15">
        <f>1-G37</f>
        <v>0.662244230589554</v>
      </c>
      <c r="I45" s="15">
        <f>1-I37</f>
        <v>0.118284593104737</v>
      </c>
      <c r="K45" s="15">
        <f>1-K37</f>
        <v>0.745398486405681</v>
      </c>
    </row>
    <row r="46" spans="7:11">
      <c r="G46" s="15">
        <f>1-G38</f>
        <v>0.660282163879286</v>
      </c>
      <c r="I46" s="15">
        <f>1-I38</f>
        <v>0.0801644398766701</v>
      </c>
      <c r="K46" s="15">
        <f>1-K38</f>
        <v>0.775950668036999</v>
      </c>
    </row>
    <row r="48" spans="7:11">
      <c r="G48" s="16" t="s">
        <v>44</v>
      </c>
      <c r="H48" s="17"/>
      <c r="I48" s="17"/>
      <c r="J48" s="17"/>
      <c r="K48" s="24"/>
    </row>
    <row r="49" spans="7:11">
      <c r="G49" s="18">
        <f>G36*100</f>
        <v>33.8876950387742</v>
      </c>
      <c r="I49">
        <f>I36*100</f>
        <v>92.3759693543866</v>
      </c>
      <c r="K49" s="25">
        <f>K36*100</f>
        <v>21.6761655610577</v>
      </c>
    </row>
    <row r="50" spans="7:11">
      <c r="G50" s="18">
        <f>G37*100</f>
        <v>33.7755769410446</v>
      </c>
      <c r="I50">
        <f>I37*100</f>
        <v>88.1715406895263</v>
      </c>
      <c r="K50" s="25">
        <f>K37*100</f>
        <v>25.4601513594319</v>
      </c>
    </row>
    <row r="51" spans="7:11">
      <c r="G51" s="19">
        <f>G38*100</f>
        <v>33.9717836120714</v>
      </c>
      <c r="H51" s="20"/>
      <c r="I51" s="20">
        <f>I38*100</f>
        <v>91.983556012333</v>
      </c>
      <c r="J51" s="20"/>
      <c r="K51" s="26">
        <f>K38*100</f>
        <v>22.4049331963001</v>
      </c>
    </row>
  </sheetData>
  <mergeCells count="1">
    <mergeCell ref="G48:K48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板 1 - 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Honeysuckle</cp:lastModifiedBy>
  <dcterms:created xsi:type="dcterms:W3CDTF">2011-01-18T20:51:00Z</dcterms:created>
  <dcterms:modified xsi:type="dcterms:W3CDTF">2022-05-08T16:48:52Z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  <property fmtid="{D5CDD505-2E9C-101B-9397-08002B2CF9AE}" pid="4" name="ICV">
    <vt:lpwstr>4B6BB736334B4EB7961FF4AECD9C34A2</vt:lpwstr>
  </property>
  <property fmtid="{D5CDD505-2E9C-101B-9397-08002B2CF9AE}" pid="5" name="KSOProductBuildVer">
    <vt:lpwstr>2052-11.1.0.9021</vt:lpwstr>
  </property>
</Properties>
</file>