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N29" i="1" l="1"/>
  <c r="M29" i="1"/>
  <c r="K29" i="1"/>
  <c r="J29" i="1"/>
  <c r="N26" i="1"/>
  <c r="M26" i="1"/>
  <c r="K26" i="1"/>
  <c r="J26" i="1"/>
  <c r="N23" i="1"/>
  <c r="M23" i="1"/>
  <c r="K23" i="1"/>
  <c r="J23" i="1"/>
  <c r="N19" i="1"/>
  <c r="M19" i="1"/>
  <c r="K19" i="1"/>
  <c r="J19" i="1"/>
  <c r="N16" i="1"/>
  <c r="M16" i="1"/>
  <c r="K16" i="1"/>
  <c r="J16" i="1"/>
  <c r="N13" i="1"/>
  <c r="M13" i="1"/>
  <c r="K13" i="1"/>
  <c r="J13" i="1"/>
  <c r="N9" i="1"/>
  <c r="M9" i="1"/>
  <c r="K9" i="1"/>
  <c r="J9" i="1"/>
  <c r="N6" i="1"/>
  <c r="M6" i="1"/>
  <c r="K6" i="1"/>
  <c r="J6" i="1"/>
  <c r="N3" i="1"/>
  <c r="M3" i="1"/>
  <c r="K3" i="1"/>
  <c r="J3" i="1"/>
</calcChain>
</file>

<file path=xl/sharedStrings.xml><?xml version="1.0" encoding="utf-8"?>
<sst xmlns="http://schemas.openxmlformats.org/spreadsheetml/2006/main" count="118" uniqueCount="24">
  <si>
    <t>N</t>
  </si>
  <si>
    <t>24hrs</t>
  </si>
  <si>
    <t>G0/1</t>
  </si>
  <si>
    <t>S</t>
  </si>
  <si>
    <t>G2/M</t>
  </si>
  <si>
    <t>48hrs</t>
  </si>
  <si>
    <t>72hrs</t>
  </si>
  <si>
    <t>2/4/13 n = 3</t>
  </si>
  <si>
    <t>Normoxia</t>
  </si>
  <si>
    <t>Hypoxia</t>
  </si>
  <si>
    <t>U251</t>
  </si>
  <si>
    <t>12/2/13 n=1</t>
  </si>
  <si>
    <t>SD</t>
  </si>
  <si>
    <t>Avg</t>
  </si>
  <si>
    <t>ANOVA ran, not significant</t>
  </si>
  <si>
    <t>Cells in G1</t>
  </si>
  <si>
    <t>M</t>
  </si>
  <si>
    <t>SE</t>
  </si>
  <si>
    <t>Average</t>
  </si>
  <si>
    <t>24 H</t>
  </si>
  <si>
    <t>48 H</t>
  </si>
  <si>
    <t>72 H</t>
  </si>
  <si>
    <t>20% O2</t>
  </si>
  <si>
    <t>1%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</si>
</sst>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 baseline="0"/>
              <a:t>U251 cells 1% O2</a:t>
            </a:r>
            <a:endParaRPr lang="en-GB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238382245477062"/>
          <c:y val="2.4369627895320295E-2"/>
          <c:w val="0.72279024496937883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Sheet1!$U$2</c:f>
              <c:strCache>
                <c:ptCount val="1"/>
                <c:pt idx="0">
                  <c:v>Normoxia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'[1]Cell cycle'!$AA$5:$AA$15</c:f>
                <c:numCache>
                  <c:formatCode>General</c:formatCode>
                  <c:ptCount val="11"/>
                  <c:pt idx="0">
                    <c:v>8.5440037453175304</c:v>
                  </c:pt>
                  <c:pt idx="1">
                    <c:v>5.507570547286103</c:v>
                  </c:pt>
                  <c:pt idx="2">
                    <c:v>2.5166114784235831</c:v>
                  </c:pt>
                  <c:pt idx="3">
                    <c:v>0</c:v>
                  </c:pt>
                  <c:pt idx="4">
                    <c:v>1</c:v>
                  </c:pt>
                  <c:pt idx="5">
                    <c:v>3.0550504633038904</c:v>
                  </c:pt>
                  <c:pt idx="6">
                    <c:v>2.8867513459481291</c:v>
                  </c:pt>
                  <c:pt idx="7">
                    <c:v>0</c:v>
                  </c:pt>
                  <c:pt idx="8">
                    <c:v>2.8867513459481287</c:v>
                  </c:pt>
                  <c:pt idx="9">
                    <c:v>2.0816659994661348</c:v>
                  </c:pt>
                  <c:pt idx="10">
                    <c:v>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multiLvlStrRef>
              <c:f>Sheet1!$S$3:$T$14</c:f>
              <c:multiLvlStrCache>
                <c:ptCount val="11"/>
                <c:lvl>
                  <c:pt idx="0">
                    <c:v>G0/1</c:v>
                  </c:pt>
                  <c:pt idx="1">
                    <c:v>S</c:v>
                  </c:pt>
                  <c:pt idx="2">
                    <c:v>G2/M</c:v>
                  </c:pt>
                  <c:pt idx="4">
                    <c:v>G0/1</c:v>
                  </c:pt>
                  <c:pt idx="5">
                    <c:v>S</c:v>
                  </c:pt>
                  <c:pt idx="6">
                    <c:v>G2/M</c:v>
                  </c:pt>
                  <c:pt idx="8">
                    <c:v>G0/1</c:v>
                  </c:pt>
                  <c:pt idx="9">
                    <c:v>S</c:v>
                  </c:pt>
                  <c:pt idx="10">
                    <c:v>G2/M</c:v>
                  </c:pt>
                </c:lvl>
                <c:lvl>
                  <c:pt idx="0">
                    <c:v>24hrs</c:v>
                  </c:pt>
                  <c:pt idx="4">
                    <c:v>48hrs</c:v>
                  </c:pt>
                  <c:pt idx="8">
                    <c:v>72hrs</c:v>
                  </c:pt>
                </c:lvl>
              </c:multiLvlStrCache>
            </c:multiLvlStrRef>
          </c:cat>
          <c:val>
            <c:numRef>
              <c:f>Sheet1!$U$3:$U$14</c:f>
              <c:numCache>
                <c:formatCode>General</c:formatCode>
                <c:ptCount val="12"/>
                <c:pt idx="0">
                  <c:v>41</c:v>
                </c:pt>
                <c:pt idx="1">
                  <c:v>10.333333333333334</c:v>
                </c:pt>
                <c:pt idx="2">
                  <c:v>49</c:v>
                </c:pt>
                <c:pt idx="4">
                  <c:v>53</c:v>
                </c:pt>
                <c:pt idx="5">
                  <c:v>6.333333333333333</c:v>
                </c:pt>
                <c:pt idx="6">
                  <c:v>40.666666666666664</c:v>
                </c:pt>
                <c:pt idx="8">
                  <c:v>56.666666666666664</c:v>
                </c:pt>
                <c:pt idx="9">
                  <c:v>7.666666666666667</c:v>
                </c:pt>
                <c:pt idx="10">
                  <c:v>35</c:v>
                </c:pt>
              </c:numCache>
            </c:numRef>
          </c:val>
        </c:ser>
        <c:ser>
          <c:idx val="1"/>
          <c:order val="1"/>
          <c:tx>
            <c:strRef>
              <c:f>Sheet1!$V$2</c:f>
              <c:strCache>
                <c:ptCount val="1"/>
                <c:pt idx="0">
                  <c:v>Hypoxia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'[1]Cell cycle'!$AC$18:$AC$28</c:f>
                <c:numCache>
                  <c:formatCode>General</c:formatCode>
                  <c:ptCount val="11"/>
                  <c:pt idx="0">
                    <c:v>9.0737717258774495</c:v>
                  </c:pt>
                  <c:pt idx="1">
                    <c:v>1.5275252316519499</c:v>
                  </c:pt>
                  <c:pt idx="2">
                    <c:v>4</c:v>
                  </c:pt>
                  <c:pt idx="4">
                    <c:v>6.0827625302982193</c:v>
                  </c:pt>
                  <c:pt idx="5">
                    <c:v>3.7859388972001837</c:v>
                  </c:pt>
                  <c:pt idx="6">
                    <c:v>2</c:v>
                  </c:pt>
                  <c:pt idx="8">
                    <c:v>3</c:v>
                  </c:pt>
                  <c:pt idx="9">
                    <c:v>4.5092497528228952</c:v>
                  </c:pt>
                  <c:pt idx="10">
                    <c:v>7.5718777944003595</c:v>
                  </c:pt>
                </c:numCache>
              </c:numRef>
            </c:plus>
            <c:minus>
              <c:numRef>
                <c:f>'[1]Cell cycle'!$AC$18:$AC$28</c:f>
                <c:numCache>
                  <c:formatCode>General</c:formatCode>
                  <c:ptCount val="11"/>
                  <c:pt idx="0">
                    <c:v>9.0737717258774495</c:v>
                  </c:pt>
                  <c:pt idx="1">
                    <c:v>1.5275252316519499</c:v>
                  </c:pt>
                  <c:pt idx="2">
                    <c:v>4</c:v>
                  </c:pt>
                  <c:pt idx="4">
                    <c:v>6.0827625302982193</c:v>
                  </c:pt>
                  <c:pt idx="5">
                    <c:v>3.7859388972001837</c:v>
                  </c:pt>
                  <c:pt idx="6">
                    <c:v>2</c:v>
                  </c:pt>
                  <c:pt idx="8">
                    <c:v>3</c:v>
                  </c:pt>
                  <c:pt idx="9">
                    <c:v>4.5092497528228952</c:v>
                  </c:pt>
                  <c:pt idx="10">
                    <c:v>7.5718777944003595</c:v>
                  </c:pt>
                </c:numCache>
              </c:numRef>
            </c:minus>
          </c:errBars>
          <c:cat>
            <c:multiLvlStrRef>
              <c:f>Sheet1!$S$3:$T$14</c:f>
              <c:multiLvlStrCache>
                <c:ptCount val="11"/>
                <c:lvl>
                  <c:pt idx="0">
                    <c:v>G0/1</c:v>
                  </c:pt>
                  <c:pt idx="1">
                    <c:v>S</c:v>
                  </c:pt>
                  <c:pt idx="2">
                    <c:v>G2/M</c:v>
                  </c:pt>
                  <c:pt idx="4">
                    <c:v>G0/1</c:v>
                  </c:pt>
                  <c:pt idx="5">
                    <c:v>S</c:v>
                  </c:pt>
                  <c:pt idx="6">
                    <c:v>G2/M</c:v>
                  </c:pt>
                  <c:pt idx="8">
                    <c:v>G0/1</c:v>
                  </c:pt>
                  <c:pt idx="9">
                    <c:v>S</c:v>
                  </c:pt>
                  <c:pt idx="10">
                    <c:v>G2/M</c:v>
                  </c:pt>
                </c:lvl>
                <c:lvl>
                  <c:pt idx="0">
                    <c:v>24hrs</c:v>
                  </c:pt>
                  <c:pt idx="4">
                    <c:v>48hrs</c:v>
                  </c:pt>
                  <c:pt idx="8">
                    <c:v>72hrs</c:v>
                  </c:pt>
                </c:lvl>
              </c:multiLvlStrCache>
            </c:multiLvlStrRef>
          </c:cat>
          <c:val>
            <c:numRef>
              <c:f>Sheet1!$V$3:$V$14</c:f>
              <c:numCache>
                <c:formatCode>General</c:formatCode>
                <c:ptCount val="12"/>
                <c:pt idx="0">
                  <c:v>41</c:v>
                </c:pt>
                <c:pt idx="1">
                  <c:v>9</c:v>
                </c:pt>
                <c:pt idx="2">
                  <c:v>49.666666666666664</c:v>
                </c:pt>
                <c:pt idx="4">
                  <c:v>52.333333333333336</c:v>
                </c:pt>
                <c:pt idx="5">
                  <c:v>6.666666666666667</c:v>
                </c:pt>
                <c:pt idx="6">
                  <c:v>41</c:v>
                </c:pt>
                <c:pt idx="8">
                  <c:v>57.333333333333336</c:v>
                </c:pt>
                <c:pt idx="9">
                  <c:v>6.666666666666667</c:v>
                </c:pt>
                <c:pt idx="10">
                  <c:v>35.666666666666664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265152"/>
        <c:axId val="77406208"/>
      </c:barChart>
      <c:catAx>
        <c:axId val="77265152"/>
        <c:scaling>
          <c:orientation val="minMax"/>
        </c:scaling>
        <c:delete val="0"/>
        <c:axPos val="b"/>
        <c:majorTickMark val="none"/>
        <c:minorTickMark val="none"/>
        <c:tickLblPos val="nextTo"/>
        <c:crossAx val="77406208"/>
        <c:crosses val="autoZero"/>
        <c:auto val="1"/>
        <c:lblAlgn val="ctr"/>
        <c:lblOffset val="100"/>
        <c:noMultiLvlLbl val="0"/>
      </c:catAx>
      <c:valAx>
        <c:axId val="77406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7265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366754155730536"/>
          <c:y val="1.8134660250801984E-2"/>
          <c:w val="0.15799912510936134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sz="1400" b="0" baseline="0"/>
              <a:t>U251 Cells</a:t>
            </a:r>
            <a:endParaRPr lang="en-GB" sz="1400" b="0"/>
          </a:p>
        </c:rich>
      </c:tx>
      <c:layout>
        <c:manualLayout>
          <c:xMode val="edge"/>
          <c:yMode val="edge"/>
          <c:x val="0.38833832390669476"/>
          <c:y val="3.240719979312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500104740428574"/>
          <c:y val="7.9871316711183055E-2"/>
          <c:w val="0.75220691163604547"/>
          <c:h val="0.746732283464566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Sheet1!$K$39</c:f>
              <c:strCache>
                <c:ptCount val="1"/>
                <c:pt idx="0">
                  <c:v>M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[2]Sheet1!$J$36:$K$36</c:f>
                <c:numCache>
                  <c:formatCode>General</c:formatCode>
                  <c:ptCount val="2"/>
                  <c:pt idx="0">
                    <c:v>1.70783</c:v>
                  </c:pt>
                  <c:pt idx="1">
                    <c:v>2.7068699999999999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Sheet1!$L$38:$M$38</c:f>
              <c:strCache>
                <c:ptCount val="2"/>
                <c:pt idx="0">
                  <c:v>20% O2</c:v>
                </c:pt>
                <c:pt idx="1">
                  <c:v>1% O2</c:v>
                </c:pt>
              </c:strCache>
            </c:strRef>
          </c:cat>
          <c:val>
            <c:numRef>
              <c:f>Sheet1!$L$39:$M$39</c:f>
              <c:numCache>
                <c:formatCode>General</c:formatCode>
                <c:ptCount val="2"/>
                <c:pt idx="0">
                  <c:v>50.222000000000001</c:v>
                </c:pt>
                <c:pt idx="1">
                  <c:v>50.222000000000001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100"/>
        <c:axId val="77439360"/>
        <c:axId val="77440896"/>
      </c:barChart>
      <c:catAx>
        <c:axId val="77439360"/>
        <c:scaling>
          <c:orientation val="minMax"/>
        </c:scaling>
        <c:delete val="0"/>
        <c:axPos val="b"/>
        <c:majorTickMark val="out"/>
        <c:minorTickMark val="none"/>
        <c:tickLblPos val="nextTo"/>
        <c:crossAx val="77440896"/>
        <c:crosses val="autoZero"/>
        <c:auto val="1"/>
        <c:lblAlgn val="ctr"/>
        <c:lblOffset val="100"/>
        <c:noMultiLvlLbl val="0"/>
      </c:catAx>
      <c:valAx>
        <c:axId val="77440896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GB" sz="1200" b="0"/>
                  <a:t>%</a:t>
                </a:r>
                <a:r>
                  <a:rPr lang="en-GB" sz="1200" b="0" baseline="0"/>
                  <a:t> Cells in G1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439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 baseline="0"/>
              <a:t>U251 1% O2</a:t>
            </a:r>
            <a:endParaRPr lang="en-GB" sz="1400"/>
          </a:p>
        </c:rich>
      </c:tx>
      <c:layout>
        <c:manualLayout>
          <c:xMode val="edge"/>
          <c:yMode val="edge"/>
          <c:x val="0.38833832390669476"/>
          <c:y val="3.240719979312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500104740428574"/>
          <c:y val="7.9871316711183055E-2"/>
          <c:w val="0.75220691163604547"/>
          <c:h val="0.74673228346456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plus"/>
            <c:errValType val="cust"/>
            <c:noEndCap val="0"/>
            <c:plus>
              <c:numRef>
                <c:f>[2]Sheet1!$J$36:$K$36</c:f>
                <c:numCache>
                  <c:formatCode>General</c:formatCode>
                  <c:ptCount val="2"/>
                  <c:pt idx="0">
                    <c:v>1.70783</c:v>
                  </c:pt>
                  <c:pt idx="1">
                    <c:v>2.7068699999999999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Sheet1!$I$43:$K$43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Sheet1!$I$44:$K$44</c:f>
              <c:numCache>
                <c:formatCode>General</c:formatCode>
                <c:ptCount val="3"/>
                <c:pt idx="0">
                  <c:v>41</c:v>
                </c:pt>
                <c:pt idx="1">
                  <c:v>52.666699999999999</c:v>
                </c:pt>
                <c:pt idx="2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100"/>
        <c:axId val="77736192"/>
        <c:axId val="77737984"/>
      </c:barChart>
      <c:catAx>
        <c:axId val="777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737984"/>
        <c:crosses val="autoZero"/>
        <c:auto val="1"/>
        <c:lblAlgn val="ctr"/>
        <c:lblOffset val="100"/>
        <c:noMultiLvlLbl val="0"/>
      </c:catAx>
      <c:valAx>
        <c:axId val="77737984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Cells in G1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736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b="0"/>
            </a:pPr>
            <a:r>
              <a:rPr lang="en-GB" sz="1400" b="0" baseline="0"/>
              <a:t>U251 cells</a:t>
            </a:r>
            <a:endParaRPr lang="en-GB" sz="1400" b="0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Sheet1!$Z$52</c:f>
              <c:strCache>
                <c:ptCount val="1"/>
                <c:pt idx="0">
                  <c:v>20% O2</c:v>
                </c:pt>
              </c:strCache>
            </c:strRef>
          </c:tx>
          <c:spPr>
            <a:solidFill>
              <a:srgbClr val="0070C0">
                <a:alpha val="88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Sheet1!$AA$60:$AA$62</c:f>
                <c:numCache>
                  <c:formatCode>General</c:formatCode>
                  <c:ptCount val="3"/>
                  <c:pt idx="0">
                    <c:v>4</c:v>
                  </c:pt>
                  <c:pt idx="1">
                    <c:v>2.6457513110645907</c:v>
                  </c:pt>
                  <c:pt idx="2">
                    <c:v>2.0816659994661326</c:v>
                  </c:pt>
                </c:numCache>
              </c:numRef>
            </c:plus>
            <c:minus>
              <c:numRef>
                <c:f>Sheet1!$AA$60:$AA$62</c:f>
                <c:numCache>
                  <c:formatCode>General</c:formatCode>
                  <c:ptCount val="3"/>
                  <c:pt idx="0">
                    <c:v>4</c:v>
                  </c:pt>
                  <c:pt idx="1">
                    <c:v>2.6457513110645907</c:v>
                  </c:pt>
                  <c:pt idx="2">
                    <c:v>2.0816659994661326</c:v>
                  </c:pt>
                </c:numCache>
              </c:numRef>
            </c:minus>
          </c:errBars>
          <c:cat>
            <c:strRef>
              <c:f>Sheet1!$Y$53:$Y$55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Sheet1!$Z$53:$Z$55</c:f>
              <c:numCache>
                <c:formatCode>General</c:formatCode>
                <c:ptCount val="3"/>
                <c:pt idx="0">
                  <c:v>41</c:v>
                </c:pt>
                <c:pt idx="1">
                  <c:v>53</c:v>
                </c:pt>
                <c:pt idx="2">
                  <c:v>56.666666666666664</c:v>
                </c:pt>
              </c:numCache>
            </c:numRef>
          </c:val>
        </c:ser>
        <c:ser>
          <c:idx val="1"/>
          <c:order val="1"/>
          <c:tx>
            <c:strRef>
              <c:f>Sheet1!$AA$52</c:f>
              <c:strCache>
                <c:ptCount val="1"/>
                <c:pt idx="0">
                  <c:v>1% O2</c:v>
                </c:pt>
              </c:strCache>
            </c:strRef>
          </c:tx>
          <c:spPr>
            <a:solidFill>
              <a:srgbClr val="1F497D">
                <a:lumMod val="60000"/>
                <a:lumOff val="40000"/>
                <a:alpha val="65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Sheet1!$AB$60:$AB$62</c:f>
                <c:numCache>
                  <c:formatCode>General</c:formatCode>
                  <c:ptCount val="3"/>
                  <c:pt idx="0">
                    <c:v>4.5825756949558398</c:v>
                  </c:pt>
                  <c:pt idx="1">
                    <c:v>1.1547005383792517</c:v>
                  </c:pt>
                  <c:pt idx="2">
                    <c:v>0.57735026918962584</c:v>
                  </c:pt>
                </c:numCache>
              </c:numRef>
            </c:plus>
            <c:minus>
              <c:numRef>
                <c:f>Sheet1!$AB$60:$AB$62</c:f>
                <c:numCache>
                  <c:formatCode>General</c:formatCode>
                  <c:ptCount val="3"/>
                  <c:pt idx="0">
                    <c:v>4.5825756949558398</c:v>
                  </c:pt>
                  <c:pt idx="1">
                    <c:v>1.1547005383792517</c:v>
                  </c:pt>
                  <c:pt idx="2">
                    <c:v>0.57735026918962584</c:v>
                  </c:pt>
                </c:numCache>
              </c:numRef>
            </c:minus>
          </c:errBars>
          <c:cat>
            <c:strRef>
              <c:f>Sheet1!$Y$53:$Y$55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Sheet1!$AA$53:$AA$55</c:f>
              <c:numCache>
                <c:formatCode>General</c:formatCode>
                <c:ptCount val="3"/>
                <c:pt idx="0">
                  <c:v>41</c:v>
                </c:pt>
                <c:pt idx="1">
                  <c:v>52.333333333333336</c:v>
                </c:pt>
                <c:pt idx="2">
                  <c:v>57.333333333333336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114560"/>
        <c:axId val="98120448"/>
      </c:barChart>
      <c:catAx>
        <c:axId val="9811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8120448"/>
        <c:crosses val="autoZero"/>
        <c:auto val="1"/>
        <c:lblAlgn val="ctr"/>
        <c:lblOffset val="100"/>
        <c:noMultiLvlLbl val="0"/>
      </c:catAx>
      <c:valAx>
        <c:axId val="98120448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 b="0"/>
                  <a:t>%</a:t>
                </a:r>
                <a:r>
                  <a:rPr lang="en-GB" sz="1200" b="0" baseline="0"/>
                  <a:t> Cells in G1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8114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366754155730536"/>
          <c:y val="1.8134660250801984E-2"/>
          <c:w val="0.13395691163604551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380999</xdr:colOff>
      <xdr:row>16</xdr:row>
      <xdr:rowOff>76196</xdr:rowOff>
    </xdr:from>
    <xdr:to>
      <xdr:col>28</xdr:col>
      <xdr:colOff>38101</xdr:colOff>
      <xdr:row>34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552450</xdr:colOff>
      <xdr:row>38</xdr:row>
      <xdr:rowOff>95250</xdr:rowOff>
    </xdr:from>
    <xdr:to>
      <xdr:col>21</xdr:col>
      <xdr:colOff>342900</xdr:colOff>
      <xdr:row>51</xdr:row>
      <xdr:rowOff>4763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49</xdr:row>
      <xdr:rowOff>0</xdr:rowOff>
    </xdr:from>
    <xdr:to>
      <xdr:col>12</xdr:col>
      <xdr:colOff>400050</xdr:colOff>
      <xdr:row>61</xdr:row>
      <xdr:rowOff>100013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53</xdr:row>
      <xdr:rowOff>0</xdr:rowOff>
    </xdr:from>
    <xdr:to>
      <xdr:col>21</xdr:col>
      <xdr:colOff>304800</xdr:colOff>
      <xdr:row>67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lie/Dropbox/Data/FACS/D566%201%25%20O2%20N=3/Combined%20results%20D566%201%25%20o2%20n=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lie/Dropbox/Data/FACS/D566%200.5%25%20O2%20N=3/Combined%20results%20d566%200.5%25%20n%20=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cycle"/>
      <sheetName val="Proliferation"/>
      <sheetName val="Sheet3"/>
    </sheetNames>
    <sheetDataSet>
      <sheetData sheetId="0">
        <row r="5">
          <cell r="AA5">
            <v>8.5440037453175304</v>
          </cell>
        </row>
        <row r="6">
          <cell r="AA6">
            <v>5.507570547286103</v>
          </cell>
        </row>
        <row r="7">
          <cell r="AA7">
            <v>2.5166114784235831</v>
          </cell>
        </row>
        <row r="8">
          <cell r="AA8">
            <v>0</v>
          </cell>
        </row>
        <row r="9">
          <cell r="AA9">
            <v>1</v>
          </cell>
        </row>
        <row r="10">
          <cell r="AA10">
            <v>3.0550504633038904</v>
          </cell>
        </row>
        <row r="11">
          <cell r="AA11">
            <v>2.8867513459481291</v>
          </cell>
        </row>
        <row r="12">
          <cell r="AA12">
            <v>0</v>
          </cell>
        </row>
        <row r="13">
          <cell r="AA13">
            <v>2.8867513459481287</v>
          </cell>
        </row>
        <row r="14">
          <cell r="AA14">
            <v>2.0816659994661348</v>
          </cell>
        </row>
        <row r="15">
          <cell r="AA15">
            <v>5</v>
          </cell>
        </row>
        <row r="18">
          <cell r="AC18">
            <v>9.0737717258774495</v>
          </cell>
        </row>
        <row r="19">
          <cell r="AC19">
            <v>1.5275252316519499</v>
          </cell>
        </row>
        <row r="20">
          <cell r="AC20">
            <v>4</v>
          </cell>
        </row>
        <row r="22">
          <cell r="AC22">
            <v>6.0827625302982193</v>
          </cell>
        </row>
        <row r="23">
          <cell r="AC23">
            <v>3.7859388972001837</v>
          </cell>
        </row>
        <row r="24">
          <cell r="AC24">
            <v>2</v>
          </cell>
        </row>
        <row r="26">
          <cell r="AC26">
            <v>3</v>
          </cell>
        </row>
        <row r="27">
          <cell r="AC27">
            <v>4.5092497528228952</v>
          </cell>
        </row>
        <row r="28">
          <cell r="AC28">
            <v>7.5718777944003595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4">
          <cell r="J34" t="str">
            <v>Normoxia</v>
          </cell>
        </row>
        <row r="36">
          <cell r="J36">
            <v>1.70783</v>
          </cell>
          <cell r="K36">
            <v>2.7068699999999999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2"/>
  <sheetViews>
    <sheetView tabSelected="1" topLeftCell="F46" workbookViewId="0">
      <selection activeCell="S71" sqref="S71"/>
    </sheetView>
  </sheetViews>
  <sheetFormatPr defaultRowHeight="15" x14ac:dyDescent="0.25"/>
  <cols>
    <col min="2" max="2" width="10.7109375" bestFit="1" customWidth="1"/>
  </cols>
  <sheetData>
    <row r="1" spans="1:28" x14ac:dyDescent="0.25">
      <c r="B1" t="s">
        <v>7</v>
      </c>
    </row>
    <row r="2" spans="1:28" x14ac:dyDescent="0.25">
      <c r="C2" t="s">
        <v>0</v>
      </c>
      <c r="D2">
        <v>0.01</v>
      </c>
      <c r="I2" t="s">
        <v>8</v>
      </c>
      <c r="J2" t="s">
        <v>12</v>
      </c>
      <c r="K2" t="s">
        <v>13</v>
      </c>
      <c r="L2" t="s">
        <v>9</v>
      </c>
      <c r="M2" t="s">
        <v>12</v>
      </c>
      <c r="N2" t="s">
        <v>13</v>
      </c>
      <c r="U2" t="s">
        <v>8</v>
      </c>
      <c r="V2" t="s">
        <v>9</v>
      </c>
      <c r="AA2" t="s">
        <v>8</v>
      </c>
      <c r="AB2" t="s">
        <v>9</v>
      </c>
    </row>
    <row r="3" spans="1:28" x14ac:dyDescent="0.25">
      <c r="A3" t="s">
        <v>1</v>
      </c>
      <c r="B3" t="s">
        <v>2</v>
      </c>
      <c r="C3">
        <v>41</v>
      </c>
      <c r="D3">
        <v>45</v>
      </c>
      <c r="G3" t="s">
        <v>1</v>
      </c>
      <c r="H3" t="s">
        <v>2</v>
      </c>
      <c r="I3">
        <v>41</v>
      </c>
      <c r="J3">
        <f>STDEV(I3:I5)</f>
        <v>4</v>
      </c>
      <c r="K3">
        <f>AVERAGE(I3:I5)</f>
        <v>41</v>
      </c>
      <c r="L3">
        <v>45</v>
      </c>
      <c r="M3">
        <f>STDEV(L3:L5)</f>
        <v>4.5825756949558398</v>
      </c>
      <c r="N3">
        <f>AVERAGE(L3:L5)</f>
        <v>41</v>
      </c>
      <c r="R3" t="s">
        <v>18</v>
      </c>
      <c r="S3" t="s">
        <v>1</v>
      </c>
      <c r="T3" t="s">
        <v>2</v>
      </c>
      <c r="U3">
        <v>41</v>
      </c>
      <c r="V3">
        <v>41</v>
      </c>
      <c r="X3" t="s">
        <v>12</v>
      </c>
      <c r="Y3" t="s">
        <v>1</v>
      </c>
      <c r="Z3" t="s">
        <v>2</v>
      </c>
      <c r="AA3">
        <v>4</v>
      </c>
      <c r="AB3">
        <v>4.5825756949558398</v>
      </c>
    </row>
    <row r="4" spans="1:28" x14ac:dyDescent="0.25">
      <c r="B4" t="s">
        <v>3</v>
      </c>
      <c r="C4">
        <v>15</v>
      </c>
      <c r="D4">
        <v>13</v>
      </c>
      <c r="I4">
        <v>37</v>
      </c>
      <c r="L4">
        <v>36</v>
      </c>
      <c r="T4" t="s">
        <v>3</v>
      </c>
      <c r="U4">
        <v>10.333333333333334</v>
      </c>
      <c r="V4">
        <v>9</v>
      </c>
      <c r="Z4" t="s">
        <v>3</v>
      </c>
      <c r="AA4">
        <v>4.0414518843273814</v>
      </c>
      <c r="AB4">
        <v>4</v>
      </c>
    </row>
    <row r="5" spans="1:28" x14ac:dyDescent="0.25">
      <c r="B5" t="s">
        <v>4</v>
      </c>
      <c r="C5">
        <v>44</v>
      </c>
      <c r="D5">
        <v>42</v>
      </c>
      <c r="I5">
        <v>45</v>
      </c>
      <c r="L5">
        <v>42</v>
      </c>
      <c r="T5" t="s">
        <v>4</v>
      </c>
      <c r="U5">
        <v>49</v>
      </c>
      <c r="V5">
        <v>49.666666666666664</v>
      </c>
      <c r="Z5" t="s">
        <v>4</v>
      </c>
      <c r="AA5">
        <v>5.5677643628300215</v>
      </c>
      <c r="AB5">
        <v>6.8068592855540571</v>
      </c>
    </row>
    <row r="6" spans="1:28" x14ac:dyDescent="0.25">
      <c r="H6" t="s">
        <v>3</v>
      </c>
      <c r="I6">
        <v>15</v>
      </c>
      <c r="J6">
        <f>STDEV(I6:I8)</f>
        <v>4.0414518843273814</v>
      </c>
      <c r="K6">
        <f>AVERAGE(I6:I8)</f>
        <v>10.333333333333334</v>
      </c>
      <c r="L6">
        <v>13</v>
      </c>
      <c r="M6">
        <f>STDEV(L6:L8)</f>
        <v>4</v>
      </c>
      <c r="N6">
        <f>AVERAGE(L6:L8)</f>
        <v>9</v>
      </c>
    </row>
    <row r="7" spans="1:28" x14ac:dyDescent="0.25">
      <c r="A7" t="s">
        <v>5</v>
      </c>
      <c r="B7" t="s">
        <v>2</v>
      </c>
      <c r="C7">
        <v>55</v>
      </c>
      <c r="D7">
        <v>53</v>
      </c>
      <c r="I7">
        <v>8</v>
      </c>
      <c r="L7">
        <v>9</v>
      </c>
      <c r="S7" t="s">
        <v>5</v>
      </c>
      <c r="T7" t="s">
        <v>2</v>
      </c>
      <c r="U7">
        <v>53</v>
      </c>
      <c r="V7">
        <v>52.333333333333336</v>
      </c>
      <c r="Y7" t="s">
        <v>5</v>
      </c>
      <c r="Z7" t="s">
        <v>2</v>
      </c>
      <c r="AA7">
        <v>2.6457513110645907</v>
      </c>
      <c r="AB7">
        <v>1.1547005383792517</v>
      </c>
    </row>
    <row r="8" spans="1:28" x14ac:dyDescent="0.25">
      <c r="B8" t="s">
        <v>3</v>
      </c>
      <c r="C8">
        <v>8</v>
      </c>
      <c r="D8">
        <v>11</v>
      </c>
      <c r="I8">
        <v>8</v>
      </c>
      <c r="L8">
        <v>5</v>
      </c>
      <c r="T8" t="s">
        <v>3</v>
      </c>
      <c r="U8">
        <v>6.333333333333333</v>
      </c>
      <c r="V8">
        <v>6.666666666666667</v>
      </c>
      <c r="Z8" t="s">
        <v>3</v>
      </c>
      <c r="AA8">
        <v>2.0816659994661335</v>
      </c>
      <c r="AB8">
        <v>4.0414518843273797</v>
      </c>
    </row>
    <row r="9" spans="1:28" x14ac:dyDescent="0.25">
      <c r="B9" t="s">
        <v>4</v>
      </c>
      <c r="C9">
        <v>37</v>
      </c>
      <c r="D9">
        <v>36</v>
      </c>
      <c r="H9" t="s">
        <v>4</v>
      </c>
      <c r="I9">
        <v>44</v>
      </c>
      <c r="J9">
        <f>STDEV(I9:I11)</f>
        <v>5.5677643628300215</v>
      </c>
      <c r="K9">
        <f>AVERAGE(I9:I11)</f>
        <v>49</v>
      </c>
      <c r="L9">
        <v>42</v>
      </c>
      <c r="M9">
        <f>STDEV(L9:L11)</f>
        <v>6.8068592855540571</v>
      </c>
      <c r="N9">
        <f>AVERAGE(L9:L11)</f>
        <v>49.666666666666664</v>
      </c>
      <c r="T9" t="s">
        <v>4</v>
      </c>
      <c r="U9">
        <v>40.666666666666664</v>
      </c>
      <c r="V9">
        <v>41</v>
      </c>
      <c r="Z9" t="s">
        <v>4</v>
      </c>
      <c r="AA9">
        <v>3.2145502536643185</v>
      </c>
      <c r="AB9">
        <v>4.358898943540674</v>
      </c>
    </row>
    <row r="10" spans="1:28" x14ac:dyDescent="0.25">
      <c r="I10">
        <v>55</v>
      </c>
      <c r="L10">
        <v>55</v>
      </c>
    </row>
    <row r="11" spans="1:28" x14ac:dyDescent="0.25">
      <c r="A11" t="s">
        <v>6</v>
      </c>
      <c r="B11" t="s">
        <v>2</v>
      </c>
      <c r="C11">
        <v>59</v>
      </c>
      <c r="D11">
        <v>57</v>
      </c>
      <c r="I11">
        <v>48</v>
      </c>
      <c r="L11">
        <v>52</v>
      </c>
      <c r="S11" t="s">
        <v>6</v>
      </c>
      <c r="T11" t="s">
        <v>2</v>
      </c>
      <c r="U11">
        <v>56.666666666666664</v>
      </c>
      <c r="V11">
        <v>57.333333333333336</v>
      </c>
      <c r="Y11" t="s">
        <v>6</v>
      </c>
      <c r="Z11" t="s">
        <v>2</v>
      </c>
      <c r="AA11">
        <v>2.0816659994661326</v>
      </c>
      <c r="AB11">
        <v>0.57735026918962584</v>
      </c>
    </row>
    <row r="12" spans="1:28" x14ac:dyDescent="0.25">
      <c r="B12" t="s">
        <v>3</v>
      </c>
      <c r="C12">
        <v>10</v>
      </c>
      <c r="D12">
        <v>9</v>
      </c>
      <c r="T12" t="s">
        <v>3</v>
      </c>
      <c r="U12">
        <v>7.666666666666667</v>
      </c>
      <c r="V12">
        <v>6.666666666666667</v>
      </c>
      <c r="Z12" t="s">
        <v>3</v>
      </c>
      <c r="AA12">
        <v>2.0816659994661317</v>
      </c>
      <c r="AB12">
        <v>2.0816659994661317</v>
      </c>
    </row>
    <row r="13" spans="1:28" x14ac:dyDescent="0.25">
      <c r="B13" t="s">
        <v>4</v>
      </c>
      <c r="C13">
        <v>31</v>
      </c>
      <c r="D13">
        <v>34</v>
      </c>
      <c r="G13" t="s">
        <v>5</v>
      </c>
      <c r="H13" t="s">
        <v>2</v>
      </c>
      <c r="I13">
        <v>55</v>
      </c>
      <c r="J13">
        <f>STDEV(I13:I15)</f>
        <v>2.6457513110645907</v>
      </c>
      <c r="K13">
        <f>AVERAGE(I13:I15)</f>
        <v>53</v>
      </c>
      <c r="L13">
        <v>53</v>
      </c>
      <c r="M13">
        <f>STDEV(L13:L15)</f>
        <v>1.1547005383792517</v>
      </c>
      <c r="N13">
        <f>AVERAGE(L13:L15)</f>
        <v>52.333333333333336</v>
      </c>
      <c r="T13" t="s">
        <v>4</v>
      </c>
      <c r="U13">
        <v>35</v>
      </c>
      <c r="V13">
        <v>35.666666666666664</v>
      </c>
      <c r="Z13" t="s">
        <v>4</v>
      </c>
      <c r="AA13">
        <v>3.4641016151377544</v>
      </c>
      <c r="AB13">
        <v>1.5275252316519465</v>
      </c>
    </row>
    <row r="14" spans="1:28" x14ac:dyDescent="0.25">
      <c r="I14">
        <v>50</v>
      </c>
      <c r="L14">
        <v>51</v>
      </c>
    </row>
    <row r="15" spans="1:28" x14ac:dyDescent="0.25">
      <c r="B15" s="1">
        <v>41296</v>
      </c>
      <c r="I15">
        <v>54</v>
      </c>
      <c r="L15">
        <v>53</v>
      </c>
    </row>
    <row r="16" spans="1:28" x14ac:dyDescent="0.25">
      <c r="C16" t="s">
        <v>8</v>
      </c>
      <c r="D16" t="s">
        <v>9</v>
      </c>
      <c r="H16" t="s">
        <v>3</v>
      </c>
      <c r="I16">
        <v>8</v>
      </c>
      <c r="J16">
        <f>STDEV(I16:I18)</f>
        <v>2.0816659994661335</v>
      </c>
      <c r="K16">
        <f>AVERAGE(I16:I18)</f>
        <v>6.333333333333333</v>
      </c>
      <c r="L16">
        <v>11</v>
      </c>
      <c r="M16">
        <f>STDEV(L16:L18)</f>
        <v>4.0414518843273797</v>
      </c>
      <c r="N16">
        <f>AVERAGE(L16:L18)</f>
        <v>6.666666666666667</v>
      </c>
    </row>
    <row r="17" spans="1:14" x14ac:dyDescent="0.25">
      <c r="A17" t="s">
        <v>1</v>
      </c>
      <c r="B17" t="s">
        <v>2</v>
      </c>
      <c r="C17">
        <v>37</v>
      </c>
      <c r="D17">
        <v>36</v>
      </c>
      <c r="I17">
        <v>7</v>
      </c>
      <c r="L17">
        <v>6</v>
      </c>
    </row>
    <row r="18" spans="1:14" x14ac:dyDescent="0.25">
      <c r="B18" t="s">
        <v>3</v>
      </c>
      <c r="C18">
        <v>8</v>
      </c>
      <c r="D18">
        <v>9</v>
      </c>
      <c r="I18">
        <v>4</v>
      </c>
      <c r="L18">
        <v>3</v>
      </c>
    </row>
    <row r="19" spans="1:14" x14ac:dyDescent="0.25">
      <c r="B19" t="s">
        <v>4</v>
      </c>
      <c r="C19">
        <v>55</v>
      </c>
      <c r="D19">
        <v>55</v>
      </c>
      <c r="H19" t="s">
        <v>4</v>
      </c>
      <c r="I19">
        <v>37</v>
      </c>
      <c r="J19">
        <f>STDEV(I19:I21)</f>
        <v>3.2145502536643185</v>
      </c>
      <c r="K19">
        <f>AVERAGE(I19:I21)</f>
        <v>40.666666666666664</v>
      </c>
      <c r="L19">
        <v>36</v>
      </c>
      <c r="M19">
        <f>STDEV(L19:L21)</f>
        <v>4.358898943540674</v>
      </c>
      <c r="N19">
        <f>AVERAGE(L19:L21)</f>
        <v>41</v>
      </c>
    </row>
    <row r="20" spans="1:14" x14ac:dyDescent="0.25">
      <c r="I20">
        <v>43</v>
      </c>
      <c r="L20">
        <v>43</v>
      </c>
    </row>
    <row r="21" spans="1:14" x14ac:dyDescent="0.25">
      <c r="A21" t="s">
        <v>5</v>
      </c>
      <c r="B21" t="s">
        <v>2</v>
      </c>
      <c r="C21">
        <v>50</v>
      </c>
      <c r="D21">
        <v>51</v>
      </c>
      <c r="I21">
        <v>42</v>
      </c>
      <c r="L21">
        <v>44</v>
      </c>
    </row>
    <row r="22" spans="1:14" x14ac:dyDescent="0.25">
      <c r="B22" t="s">
        <v>3</v>
      </c>
      <c r="C22">
        <v>7</v>
      </c>
      <c r="D22">
        <v>6</v>
      </c>
    </row>
    <row r="23" spans="1:14" x14ac:dyDescent="0.25">
      <c r="B23" t="s">
        <v>4</v>
      </c>
      <c r="C23">
        <v>43</v>
      </c>
      <c r="D23">
        <v>43</v>
      </c>
      <c r="G23" t="s">
        <v>6</v>
      </c>
      <c r="H23" t="s">
        <v>2</v>
      </c>
      <c r="I23">
        <v>59</v>
      </c>
      <c r="J23">
        <f>STDEV(I23:I25)</f>
        <v>2.0816659994661326</v>
      </c>
      <c r="K23">
        <f>AVERAGE(I23:I25)</f>
        <v>56.666666666666664</v>
      </c>
      <c r="L23">
        <v>57</v>
      </c>
      <c r="M23">
        <f>STDEV(L23:L25)</f>
        <v>0.57735026918962584</v>
      </c>
      <c r="N23">
        <f>AVERAGE(L23:L25)</f>
        <v>57.333333333333336</v>
      </c>
    </row>
    <row r="24" spans="1:14" x14ac:dyDescent="0.25">
      <c r="I24">
        <v>56</v>
      </c>
      <c r="L24">
        <v>57</v>
      </c>
    </row>
    <row r="25" spans="1:14" x14ac:dyDescent="0.25">
      <c r="A25" t="s">
        <v>6</v>
      </c>
      <c r="B25" t="s">
        <v>2</v>
      </c>
      <c r="C25">
        <v>56</v>
      </c>
      <c r="D25">
        <v>57</v>
      </c>
      <c r="I25">
        <v>55</v>
      </c>
      <c r="L25">
        <v>58</v>
      </c>
    </row>
    <row r="26" spans="1:14" x14ac:dyDescent="0.25">
      <c r="B26" t="s">
        <v>3</v>
      </c>
      <c r="C26">
        <v>6</v>
      </c>
      <c r="D26">
        <v>5</v>
      </c>
      <c r="H26" t="s">
        <v>3</v>
      </c>
      <c r="I26">
        <v>10</v>
      </c>
      <c r="J26">
        <f>STDEV(I26:I28)</f>
        <v>2.0816659994661317</v>
      </c>
      <c r="K26">
        <f>AVERAGE(I26:I28)</f>
        <v>7.666666666666667</v>
      </c>
      <c r="L26">
        <v>9</v>
      </c>
      <c r="M26">
        <f>STDEV(L26:L28)</f>
        <v>2.0816659994661317</v>
      </c>
      <c r="N26">
        <f>AVERAGE(L26:L28)</f>
        <v>6.666666666666667</v>
      </c>
    </row>
    <row r="27" spans="1:14" x14ac:dyDescent="0.25">
      <c r="B27" t="s">
        <v>4</v>
      </c>
      <c r="C27">
        <v>37</v>
      </c>
      <c r="D27">
        <v>37</v>
      </c>
      <c r="I27">
        <v>6</v>
      </c>
      <c r="L27">
        <v>5</v>
      </c>
    </row>
    <row r="28" spans="1:14" x14ac:dyDescent="0.25">
      <c r="I28">
        <v>7</v>
      </c>
      <c r="L28">
        <v>6</v>
      </c>
    </row>
    <row r="29" spans="1:14" x14ac:dyDescent="0.25">
      <c r="B29" t="s">
        <v>11</v>
      </c>
      <c r="H29" t="s">
        <v>4</v>
      </c>
      <c r="I29">
        <v>31</v>
      </c>
      <c r="J29">
        <f>STDEV(I29:I31)</f>
        <v>3.4641016151377544</v>
      </c>
      <c r="K29">
        <f>AVERAGE(I29:I31)</f>
        <v>35</v>
      </c>
      <c r="L29">
        <v>34</v>
      </c>
      <c r="M29">
        <f>STDEV(L29:L31)</f>
        <v>1.5275252316519465</v>
      </c>
      <c r="N29">
        <f>AVERAGE(L29:L31)</f>
        <v>35.666666666666664</v>
      </c>
    </row>
    <row r="30" spans="1:14" x14ac:dyDescent="0.25">
      <c r="A30" t="s">
        <v>10</v>
      </c>
      <c r="C30" t="s">
        <v>8</v>
      </c>
      <c r="D30" t="s">
        <v>9</v>
      </c>
      <c r="I30">
        <v>37</v>
      </c>
      <c r="L30">
        <v>37</v>
      </c>
    </row>
    <row r="31" spans="1:14" x14ac:dyDescent="0.25">
      <c r="A31" t="s">
        <v>1</v>
      </c>
      <c r="B31" t="s">
        <v>2</v>
      </c>
      <c r="C31">
        <v>45</v>
      </c>
      <c r="D31">
        <v>42</v>
      </c>
      <c r="I31">
        <v>37</v>
      </c>
      <c r="L31">
        <v>36</v>
      </c>
    </row>
    <row r="32" spans="1:14" x14ac:dyDescent="0.25">
      <c r="B32" t="s">
        <v>3</v>
      </c>
      <c r="C32">
        <v>8</v>
      </c>
      <c r="D32">
        <v>5</v>
      </c>
    </row>
    <row r="33" spans="1:13" x14ac:dyDescent="0.25">
      <c r="B33" t="s">
        <v>4</v>
      </c>
      <c r="C33">
        <v>48</v>
      </c>
      <c r="D33">
        <v>52</v>
      </c>
    </row>
    <row r="34" spans="1:13" x14ac:dyDescent="0.25">
      <c r="M34" t="s">
        <v>14</v>
      </c>
    </row>
    <row r="35" spans="1:13" x14ac:dyDescent="0.25">
      <c r="A35" t="s">
        <v>5</v>
      </c>
      <c r="B35" t="s">
        <v>2</v>
      </c>
      <c r="C35">
        <v>54</v>
      </c>
      <c r="D35">
        <v>53</v>
      </c>
    </row>
    <row r="36" spans="1:13" x14ac:dyDescent="0.25">
      <c r="B36" t="s">
        <v>3</v>
      </c>
      <c r="C36">
        <v>4</v>
      </c>
      <c r="D36">
        <v>3</v>
      </c>
    </row>
    <row r="37" spans="1:13" x14ac:dyDescent="0.25">
      <c r="B37" t="s">
        <v>4</v>
      </c>
      <c r="C37">
        <v>42</v>
      </c>
      <c r="D37">
        <v>44</v>
      </c>
      <c r="K37" t="s">
        <v>15</v>
      </c>
    </row>
    <row r="38" spans="1:13" x14ac:dyDescent="0.25">
      <c r="L38" t="s">
        <v>22</v>
      </c>
      <c r="M38" t="s">
        <v>23</v>
      </c>
    </row>
    <row r="39" spans="1:13" x14ac:dyDescent="0.25">
      <c r="A39" t="s">
        <v>6</v>
      </c>
      <c r="B39" t="s">
        <v>2</v>
      </c>
      <c r="C39">
        <v>55</v>
      </c>
      <c r="D39">
        <v>58</v>
      </c>
      <c r="K39" t="s">
        <v>16</v>
      </c>
      <c r="L39">
        <v>50.222000000000001</v>
      </c>
      <c r="M39">
        <v>50.222000000000001</v>
      </c>
    </row>
    <row r="40" spans="1:13" x14ac:dyDescent="0.25">
      <c r="B40" t="s">
        <v>3</v>
      </c>
      <c r="C40">
        <v>7</v>
      </c>
      <c r="D40">
        <v>6</v>
      </c>
      <c r="K40" t="s">
        <v>17</v>
      </c>
      <c r="L40">
        <v>2.5209000000000001</v>
      </c>
      <c r="M40">
        <v>2.54284</v>
      </c>
    </row>
    <row r="41" spans="1:13" x14ac:dyDescent="0.25">
      <c r="B41" t="s">
        <v>4</v>
      </c>
      <c r="C41">
        <v>37</v>
      </c>
      <c r="D41">
        <v>36</v>
      </c>
    </row>
    <row r="42" spans="1:13" x14ac:dyDescent="0.25">
      <c r="I42" t="s">
        <v>15</v>
      </c>
    </row>
    <row r="43" spans="1:13" x14ac:dyDescent="0.25">
      <c r="I43" t="s">
        <v>19</v>
      </c>
      <c r="J43" t="s">
        <v>20</v>
      </c>
      <c r="K43" t="s">
        <v>21</v>
      </c>
    </row>
    <row r="44" spans="1:13" x14ac:dyDescent="0.25">
      <c r="I44">
        <v>41</v>
      </c>
      <c r="J44">
        <v>52.666699999999999</v>
      </c>
      <c r="K44">
        <v>57</v>
      </c>
    </row>
    <row r="45" spans="1:13" x14ac:dyDescent="0.25">
      <c r="H45" t="s">
        <v>17</v>
      </c>
      <c r="I45">
        <v>1.57056</v>
      </c>
      <c r="J45">
        <v>0.76012000000000002</v>
      </c>
      <c r="K45">
        <v>0.57735000000000003</v>
      </c>
    </row>
    <row r="52" spans="24:28" x14ac:dyDescent="0.25">
      <c r="Z52" t="s">
        <v>22</v>
      </c>
      <c r="AA52" t="s">
        <v>23</v>
      </c>
    </row>
    <row r="53" spans="24:28" x14ac:dyDescent="0.25">
      <c r="X53" t="s">
        <v>18</v>
      </c>
      <c r="Y53" t="s">
        <v>19</v>
      </c>
      <c r="Z53">
        <v>41</v>
      </c>
      <c r="AA53">
        <v>41</v>
      </c>
    </row>
    <row r="54" spans="24:28" x14ac:dyDescent="0.25">
      <c r="Y54" t="s">
        <v>20</v>
      </c>
      <c r="Z54">
        <v>53</v>
      </c>
      <c r="AA54">
        <v>52.333333333333336</v>
      </c>
    </row>
    <row r="55" spans="24:28" x14ac:dyDescent="0.25">
      <c r="Y55" t="s">
        <v>21</v>
      </c>
      <c r="Z55">
        <v>56.666666666666664</v>
      </c>
      <c r="AA55">
        <v>57.333333333333336</v>
      </c>
    </row>
    <row r="59" spans="24:28" x14ac:dyDescent="0.25">
      <c r="AA59" t="s">
        <v>8</v>
      </c>
      <c r="AB59" t="s">
        <v>9</v>
      </c>
    </row>
    <row r="60" spans="24:28" x14ac:dyDescent="0.25">
      <c r="X60" t="s">
        <v>12</v>
      </c>
      <c r="Y60" t="s">
        <v>1</v>
      </c>
      <c r="Z60" t="s">
        <v>2</v>
      </c>
      <c r="AA60">
        <v>4</v>
      </c>
      <c r="AB60">
        <v>4.5825756949558398</v>
      </c>
    </row>
    <row r="61" spans="24:28" x14ac:dyDescent="0.25">
      <c r="Y61" t="s">
        <v>5</v>
      </c>
      <c r="Z61" t="s">
        <v>2</v>
      </c>
      <c r="AA61">
        <v>2.6457513110645907</v>
      </c>
      <c r="AB61">
        <v>1.1547005383792517</v>
      </c>
    </row>
    <row r="62" spans="24:28" x14ac:dyDescent="0.25">
      <c r="Y62" t="s">
        <v>6</v>
      </c>
      <c r="Z62" t="s">
        <v>2</v>
      </c>
      <c r="AA62">
        <v>2.0816659994661326</v>
      </c>
      <c r="AB62">
        <v>0.57735026918962584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2013-05-13T12:31:09Z</dcterms:modified>
</cp:coreProperties>
</file>