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N29" i="1" l="1"/>
  <c r="M29" i="1"/>
  <c r="K29" i="1"/>
  <c r="J29" i="1"/>
  <c r="N26" i="1"/>
  <c r="M26" i="1"/>
  <c r="K26" i="1"/>
  <c r="J26" i="1"/>
  <c r="N23" i="1"/>
  <c r="M23" i="1"/>
  <c r="K23" i="1"/>
  <c r="J23" i="1"/>
  <c r="N19" i="1"/>
  <c r="M19" i="1"/>
  <c r="K19" i="1"/>
  <c r="J19" i="1"/>
  <c r="N16" i="1"/>
  <c r="M16" i="1"/>
  <c r="K16" i="1"/>
  <c r="J16" i="1"/>
  <c r="N13" i="1"/>
  <c r="M13" i="1"/>
  <c r="K13" i="1"/>
  <c r="J13" i="1"/>
  <c r="N9" i="1"/>
  <c r="M9" i="1"/>
  <c r="K9" i="1"/>
  <c r="J9" i="1"/>
  <c r="N6" i="1"/>
  <c r="M6" i="1"/>
  <c r="K6" i="1"/>
  <c r="J6" i="1"/>
  <c r="N3" i="1"/>
  <c r="M3" i="1"/>
  <c r="K3" i="1"/>
  <c r="J3" i="1"/>
</calcChain>
</file>

<file path=xl/sharedStrings.xml><?xml version="1.0" encoding="utf-8"?>
<sst xmlns="http://schemas.openxmlformats.org/spreadsheetml/2006/main" count="119" uniqueCount="24">
  <si>
    <t>12/2/13 n =1</t>
  </si>
  <si>
    <t>U87</t>
  </si>
  <si>
    <t>Normoxia</t>
  </si>
  <si>
    <t>Hypoxia</t>
  </si>
  <si>
    <t>24hrs</t>
  </si>
  <si>
    <t>G0/1</t>
  </si>
  <si>
    <t>S</t>
  </si>
  <si>
    <t>G2/M</t>
  </si>
  <si>
    <t>48hrs</t>
  </si>
  <si>
    <t>72hrs</t>
  </si>
  <si>
    <t>2/4/13 n=2</t>
  </si>
  <si>
    <t>N</t>
  </si>
  <si>
    <t>n=3</t>
  </si>
  <si>
    <t>SD</t>
  </si>
  <si>
    <t>Avg</t>
  </si>
  <si>
    <t>Average</t>
  </si>
  <si>
    <t>Cells in G1</t>
  </si>
  <si>
    <t>M</t>
  </si>
  <si>
    <t>SE</t>
  </si>
  <si>
    <t>24 H</t>
  </si>
  <si>
    <t>48 H</t>
  </si>
  <si>
    <t>72 H</t>
  </si>
  <si>
    <t>20% O2</t>
  </si>
  <si>
    <t>1%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</si>
</sst>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 baseline="0"/>
              <a:t>U87 cells 1% O2</a:t>
            </a:r>
            <a:endParaRPr lang="en-GB" sz="1400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765367292051457"/>
          <c:y val="3.1844263795681414E-2"/>
          <c:w val="0.72279024496937883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Sheet1!$S$2</c:f>
              <c:strCache>
                <c:ptCount val="1"/>
                <c:pt idx="0">
                  <c:v>Normoxia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Sheet1!$Y$3:$Y$13</c:f>
                <c:numCache>
                  <c:formatCode>General</c:formatCode>
                  <c:ptCount val="11"/>
                  <c:pt idx="0">
                    <c:v>3.6055512754639891</c:v>
                  </c:pt>
                  <c:pt idx="1">
                    <c:v>2</c:v>
                  </c:pt>
                  <c:pt idx="2">
                    <c:v>4.6188021535169979</c:v>
                  </c:pt>
                  <c:pt idx="4">
                    <c:v>1.5275252316519465</c:v>
                  </c:pt>
                  <c:pt idx="5">
                    <c:v>1.7320508075688772</c:v>
                  </c:pt>
                  <c:pt idx="6">
                    <c:v>2.0816659994661331</c:v>
                  </c:pt>
                  <c:pt idx="8">
                    <c:v>3.2145502536643185</c:v>
                  </c:pt>
                  <c:pt idx="9">
                    <c:v>0.57735026918962573</c:v>
                  </c:pt>
                  <c:pt idx="10">
                    <c:v>3.0550504633038935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multiLvlStrRef>
              <c:f>Sheet1!$Q$3:$R$13</c:f>
              <c:multiLvlStrCache>
                <c:ptCount val="11"/>
                <c:lvl>
                  <c:pt idx="0">
                    <c:v>G0/1</c:v>
                  </c:pt>
                  <c:pt idx="1">
                    <c:v>S</c:v>
                  </c:pt>
                  <c:pt idx="2">
                    <c:v>G2/M</c:v>
                  </c:pt>
                  <c:pt idx="4">
                    <c:v>G0/1</c:v>
                  </c:pt>
                  <c:pt idx="5">
                    <c:v>S</c:v>
                  </c:pt>
                  <c:pt idx="6">
                    <c:v>G2/M</c:v>
                  </c:pt>
                  <c:pt idx="8">
                    <c:v>G0/1</c:v>
                  </c:pt>
                  <c:pt idx="9">
                    <c:v>S</c:v>
                  </c:pt>
                  <c:pt idx="10">
                    <c:v>G2/M</c:v>
                  </c:pt>
                </c:lvl>
                <c:lvl>
                  <c:pt idx="0">
                    <c:v>24 H</c:v>
                  </c:pt>
                  <c:pt idx="4">
                    <c:v>48 H</c:v>
                  </c:pt>
                  <c:pt idx="8">
                    <c:v>72 H</c:v>
                  </c:pt>
                </c:lvl>
              </c:multiLvlStrCache>
            </c:multiLvlStrRef>
          </c:cat>
          <c:val>
            <c:numRef>
              <c:f>Sheet1!$S$3:$S$13</c:f>
              <c:numCache>
                <c:formatCode>General</c:formatCode>
                <c:ptCount val="11"/>
                <c:pt idx="0">
                  <c:v>58</c:v>
                </c:pt>
                <c:pt idx="1">
                  <c:v>14</c:v>
                </c:pt>
                <c:pt idx="2">
                  <c:v>28.333333333333332</c:v>
                </c:pt>
                <c:pt idx="4">
                  <c:v>56.333333333333336</c:v>
                </c:pt>
                <c:pt idx="5">
                  <c:v>14</c:v>
                </c:pt>
                <c:pt idx="6">
                  <c:v>29.666666666666668</c:v>
                </c:pt>
                <c:pt idx="8">
                  <c:v>58.333333333333336</c:v>
                </c:pt>
                <c:pt idx="9">
                  <c:v>14.666666666666666</c:v>
                </c:pt>
                <c:pt idx="10">
                  <c:v>27.333333333333332</c:v>
                </c:pt>
              </c:numCache>
            </c:numRef>
          </c:val>
        </c:ser>
        <c:ser>
          <c:idx val="1"/>
          <c:order val="1"/>
          <c:tx>
            <c:strRef>
              <c:f>Sheet1!$T$2</c:f>
              <c:strCache>
                <c:ptCount val="1"/>
                <c:pt idx="0">
                  <c:v>Hypoxia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Sheet1!$Z$3:$Z$13</c:f>
                <c:numCache>
                  <c:formatCode>General</c:formatCode>
                  <c:ptCount val="11"/>
                  <c:pt idx="0">
                    <c:v>3.2145502536643185</c:v>
                  </c:pt>
                  <c:pt idx="1">
                    <c:v>1.5275252316519499</c:v>
                  </c:pt>
                  <c:pt idx="2">
                    <c:v>3.0550504633038935</c:v>
                  </c:pt>
                  <c:pt idx="4">
                    <c:v>5.5075705472861021</c:v>
                  </c:pt>
                  <c:pt idx="5">
                    <c:v>1</c:v>
                  </c:pt>
                  <c:pt idx="6">
                    <c:v>4.93288286231624</c:v>
                  </c:pt>
                  <c:pt idx="8">
                    <c:v>13.650396819628835</c:v>
                  </c:pt>
                  <c:pt idx="9">
                    <c:v>2.3094010767585051</c:v>
                  </c:pt>
                  <c:pt idx="10">
                    <c:v>14.730919862656235</c:v>
                  </c:pt>
                </c:numCache>
              </c:numRef>
            </c:plus>
            <c:minus>
              <c:numRef>
                <c:f>Sheet1!$Z$3:$Z$13</c:f>
                <c:numCache>
                  <c:formatCode>General</c:formatCode>
                  <c:ptCount val="11"/>
                  <c:pt idx="0">
                    <c:v>3.2145502536643185</c:v>
                  </c:pt>
                  <c:pt idx="1">
                    <c:v>1.5275252316519499</c:v>
                  </c:pt>
                  <c:pt idx="2">
                    <c:v>3.0550504633038935</c:v>
                  </c:pt>
                  <c:pt idx="4">
                    <c:v>5.5075705472861021</c:v>
                  </c:pt>
                  <c:pt idx="5">
                    <c:v>1</c:v>
                  </c:pt>
                  <c:pt idx="6">
                    <c:v>4.93288286231624</c:v>
                  </c:pt>
                  <c:pt idx="8">
                    <c:v>13.650396819628835</c:v>
                  </c:pt>
                  <c:pt idx="9">
                    <c:v>2.3094010767585051</c:v>
                  </c:pt>
                  <c:pt idx="10">
                    <c:v>14.730919862656235</c:v>
                  </c:pt>
                </c:numCache>
              </c:numRef>
            </c:minus>
          </c:errBars>
          <c:cat>
            <c:multiLvlStrRef>
              <c:f>Sheet1!$Q$3:$R$13</c:f>
              <c:multiLvlStrCache>
                <c:ptCount val="11"/>
                <c:lvl>
                  <c:pt idx="0">
                    <c:v>G0/1</c:v>
                  </c:pt>
                  <c:pt idx="1">
                    <c:v>S</c:v>
                  </c:pt>
                  <c:pt idx="2">
                    <c:v>G2/M</c:v>
                  </c:pt>
                  <c:pt idx="4">
                    <c:v>G0/1</c:v>
                  </c:pt>
                  <c:pt idx="5">
                    <c:v>S</c:v>
                  </c:pt>
                  <c:pt idx="6">
                    <c:v>G2/M</c:v>
                  </c:pt>
                  <c:pt idx="8">
                    <c:v>G0/1</c:v>
                  </c:pt>
                  <c:pt idx="9">
                    <c:v>S</c:v>
                  </c:pt>
                  <c:pt idx="10">
                    <c:v>G2/M</c:v>
                  </c:pt>
                </c:lvl>
                <c:lvl>
                  <c:pt idx="0">
                    <c:v>24 H</c:v>
                  </c:pt>
                  <c:pt idx="4">
                    <c:v>48 H</c:v>
                  </c:pt>
                  <c:pt idx="8">
                    <c:v>72 H</c:v>
                  </c:pt>
                </c:lvl>
              </c:multiLvlStrCache>
            </c:multiLvlStrRef>
          </c:cat>
          <c:val>
            <c:numRef>
              <c:f>Sheet1!$T$3:$T$13</c:f>
              <c:numCache>
                <c:formatCode>General</c:formatCode>
                <c:ptCount val="11"/>
                <c:pt idx="0">
                  <c:v>62.333333333333336</c:v>
                </c:pt>
                <c:pt idx="1">
                  <c:v>12.333333333333334</c:v>
                </c:pt>
                <c:pt idx="2">
                  <c:v>25.333333333333332</c:v>
                </c:pt>
                <c:pt idx="4">
                  <c:v>57.333333333333336</c:v>
                </c:pt>
                <c:pt idx="5">
                  <c:v>12</c:v>
                </c:pt>
                <c:pt idx="6">
                  <c:v>30.333333333333332</c:v>
                </c:pt>
                <c:pt idx="8">
                  <c:v>54.666666666666664</c:v>
                </c:pt>
                <c:pt idx="9">
                  <c:v>12.333333333333334</c:v>
                </c:pt>
                <c:pt idx="10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64992"/>
        <c:axId val="45514752"/>
      </c:barChart>
      <c:catAx>
        <c:axId val="44164992"/>
        <c:scaling>
          <c:orientation val="minMax"/>
        </c:scaling>
        <c:delete val="0"/>
        <c:axPos val="b"/>
        <c:majorTickMark val="none"/>
        <c:minorTickMark val="none"/>
        <c:tickLblPos val="nextTo"/>
        <c:crossAx val="45514752"/>
        <c:crosses val="autoZero"/>
        <c:auto val="1"/>
        <c:lblAlgn val="ctr"/>
        <c:lblOffset val="100"/>
        <c:noMultiLvlLbl val="0"/>
      </c:catAx>
      <c:valAx>
        <c:axId val="45514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164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66754155730536"/>
          <c:y val="1.8134660250801984E-2"/>
          <c:w val="0.15799912510936134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sz="1400" b="0" baseline="0"/>
              <a:t>U87 Cells</a:t>
            </a:r>
            <a:endParaRPr lang="en-GB" sz="1400" b="0"/>
          </a:p>
        </c:rich>
      </c:tx>
      <c:layout>
        <c:manualLayout>
          <c:xMode val="edge"/>
          <c:yMode val="edge"/>
          <c:x val="0.38833832390669476"/>
          <c:y val="3.240719979312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500104740428574"/>
          <c:y val="7.9871316711183055E-2"/>
          <c:w val="0.75220691163604547"/>
          <c:h val="0.74673228346456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[1]Sheet1!$J$36:$K$36</c:f>
                <c:numCache>
                  <c:formatCode>General</c:formatCode>
                  <c:ptCount val="2"/>
                  <c:pt idx="0">
                    <c:v>1.70783</c:v>
                  </c:pt>
                  <c:pt idx="1">
                    <c:v>2.7068699999999999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Sheet1!$J$38:$K$38</c:f>
              <c:strCache>
                <c:ptCount val="2"/>
                <c:pt idx="0">
                  <c:v>20% O2</c:v>
                </c:pt>
                <c:pt idx="1">
                  <c:v>1% O2</c:v>
                </c:pt>
              </c:strCache>
            </c:strRef>
          </c:cat>
          <c:val>
            <c:numRef>
              <c:f>Sheet1!$J$39:$K$39</c:f>
              <c:numCache>
                <c:formatCode>General</c:formatCode>
                <c:ptCount val="2"/>
                <c:pt idx="0">
                  <c:v>57.555599999999998</c:v>
                </c:pt>
                <c:pt idx="1">
                  <c:v>58.1111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100"/>
        <c:axId val="45961600"/>
        <c:axId val="45963136"/>
      </c:barChart>
      <c:catAx>
        <c:axId val="45961600"/>
        <c:scaling>
          <c:orientation val="minMax"/>
        </c:scaling>
        <c:delete val="0"/>
        <c:axPos val="b"/>
        <c:majorTickMark val="out"/>
        <c:minorTickMark val="none"/>
        <c:tickLblPos val="nextTo"/>
        <c:crossAx val="45963136"/>
        <c:crosses val="autoZero"/>
        <c:auto val="1"/>
        <c:lblAlgn val="ctr"/>
        <c:lblOffset val="100"/>
        <c:noMultiLvlLbl val="0"/>
      </c:catAx>
      <c:valAx>
        <c:axId val="45963136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GB" sz="1200" b="0"/>
                  <a:t>%</a:t>
                </a:r>
                <a:r>
                  <a:rPr lang="en-GB" sz="1200" b="0" baseline="0"/>
                  <a:t> Cells in G1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9616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 baseline="0"/>
              <a:t>U87 1% O2</a:t>
            </a:r>
            <a:endParaRPr lang="en-GB" sz="1400"/>
          </a:p>
        </c:rich>
      </c:tx>
      <c:layout>
        <c:manualLayout>
          <c:xMode val="edge"/>
          <c:yMode val="edge"/>
          <c:x val="0.38833832390669476"/>
          <c:y val="3.240719979312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7500104740428574"/>
          <c:y val="7.9871316711183055E-2"/>
          <c:w val="0.75220691163604547"/>
          <c:h val="0.74673228346456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plus"/>
            <c:errValType val="cust"/>
            <c:noEndCap val="0"/>
            <c:plus>
              <c:numRef>
                <c:f>Sheet1!$J$45:$M$45</c:f>
                <c:numCache>
                  <c:formatCode>General</c:formatCode>
                  <c:ptCount val="4"/>
                  <c:pt idx="0">
                    <c:v>1.57938</c:v>
                  </c:pt>
                  <c:pt idx="1">
                    <c:v>1.49257</c:v>
                  </c:pt>
                  <c:pt idx="2">
                    <c:v>3.7125900000000001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Sheet1!$J$43:$L$43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Sheet1!$J$44:$L$44</c:f>
              <c:numCache>
                <c:formatCode>General</c:formatCode>
                <c:ptCount val="3"/>
                <c:pt idx="0">
                  <c:v>60.166699999999999</c:v>
                </c:pt>
                <c:pt idx="1">
                  <c:v>56.833329999999997</c:v>
                </c:pt>
                <c:pt idx="2">
                  <c:v>56.5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overlap val="100"/>
        <c:axId val="45983616"/>
        <c:axId val="45985152"/>
      </c:barChart>
      <c:catAx>
        <c:axId val="4598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985152"/>
        <c:crosses val="autoZero"/>
        <c:auto val="1"/>
        <c:lblAlgn val="ctr"/>
        <c:lblOffset val="100"/>
        <c:noMultiLvlLbl val="0"/>
      </c:catAx>
      <c:valAx>
        <c:axId val="45985152"/>
        <c:scaling>
          <c:orientation val="minMax"/>
          <c:max val="7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%</a:t>
                </a:r>
                <a:r>
                  <a:rPr lang="en-GB" baseline="0"/>
                  <a:t> Cells in G1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9836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b="0"/>
            </a:pPr>
            <a:r>
              <a:rPr lang="en-GB" sz="1400" b="0" baseline="0"/>
              <a:t>U87 cells</a:t>
            </a:r>
            <a:endParaRPr lang="en-GB" sz="1400" b="0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Sheet1!$T$72</c:f>
              <c:strCache>
                <c:ptCount val="1"/>
                <c:pt idx="0">
                  <c:v>20% O2</c:v>
                </c:pt>
              </c:strCache>
            </c:strRef>
          </c:tx>
          <c:spPr>
            <a:solidFill>
              <a:srgbClr val="0070C0">
                <a:alpha val="88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Sheet1!$AA$73:$AA$75</c:f>
                <c:numCache>
                  <c:formatCode>General</c:formatCode>
                  <c:ptCount val="3"/>
                  <c:pt idx="0">
                    <c:v>3.6055512754639891</c:v>
                  </c:pt>
                  <c:pt idx="1">
                    <c:v>1.5275252316519465</c:v>
                  </c:pt>
                  <c:pt idx="2">
                    <c:v>3.2145502536643185</c:v>
                  </c:pt>
                </c:numCache>
              </c:numRef>
            </c:plus>
            <c:minus>
              <c:numRef>
                <c:f>Sheet1!$AA$73:$AA$75</c:f>
                <c:numCache>
                  <c:formatCode>General</c:formatCode>
                  <c:ptCount val="3"/>
                  <c:pt idx="0">
                    <c:v>3.6055512754639891</c:v>
                  </c:pt>
                  <c:pt idx="1">
                    <c:v>1.5275252316519465</c:v>
                  </c:pt>
                  <c:pt idx="2">
                    <c:v>3.2145502536643185</c:v>
                  </c:pt>
                </c:numCache>
              </c:numRef>
            </c:minus>
          </c:errBars>
          <c:cat>
            <c:strRef>
              <c:f>Sheet1!$S$73:$S$75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Sheet1!$T$73:$T$75</c:f>
              <c:numCache>
                <c:formatCode>General</c:formatCode>
                <c:ptCount val="3"/>
                <c:pt idx="0">
                  <c:v>58</c:v>
                </c:pt>
                <c:pt idx="1">
                  <c:v>56.333333333333336</c:v>
                </c:pt>
                <c:pt idx="2">
                  <c:v>58.333333333333336</c:v>
                </c:pt>
              </c:numCache>
            </c:numRef>
          </c:val>
        </c:ser>
        <c:ser>
          <c:idx val="1"/>
          <c:order val="1"/>
          <c:tx>
            <c:strRef>
              <c:f>Sheet1!$U$72</c:f>
              <c:strCache>
                <c:ptCount val="1"/>
                <c:pt idx="0">
                  <c:v>1% O2</c:v>
                </c:pt>
              </c:strCache>
            </c:strRef>
          </c:tx>
          <c:spPr>
            <a:solidFill>
              <a:srgbClr val="1F497D">
                <a:lumMod val="60000"/>
                <a:lumOff val="40000"/>
                <a:alpha val="65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Sheet1!$AB$73:$AB$75</c:f>
                <c:numCache>
                  <c:formatCode>General</c:formatCode>
                  <c:ptCount val="3"/>
                  <c:pt idx="0">
                    <c:v>3.2145502536643185</c:v>
                  </c:pt>
                  <c:pt idx="1">
                    <c:v>5.5075705472861021</c:v>
                  </c:pt>
                  <c:pt idx="2">
                    <c:v>13.650396819628835</c:v>
                  </c:pt>
                </c:numCache>
              </c:numRef>
            </c:plus>
            <c:minus>
              <c:numRef>
                <c:f>Sheet1!$AB$73:$AB$75</c:f>
                <c:numCache>
                  <c:formatCode>General</c:formatCode>
                  <c:ptCount val="3"/>
                  <c:pt idx="0">
                    <c:v>3.2145502536643185</c:v>
                  </c:pt>
                  <c:pt idx="1">
                    <c:v>5.5075705472861021</c:v>
                  </c:pt>
                  <c:pt idx="2">
                    <c:v>13.650396819628835</c:v>
                  </c:pt>
                </c:numCache>
              </c:numRef>
            </c:minus>
          </c:errBars>
          <c:cat>
            <c:strRef>
              <c:f>Sheet1!$S$73:$S$75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Sheet1!$U$73:$U$75</c:f>
              <c:numCache>
                <c:formatCode>General</c:formatCode>
                <c:ptCount val="3"/>
                <c:pt idx="0">
                  <c:v>62.333333333333336</c:v>
                </c:pt>
                <c:pt idx="1">
                  <c:v>57.333333333333336</c:v>
                </c:pt>
                <c:pt idx="2">
                  <c:v>54.666666666666664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512000"/>
        <c:axId val="68514176"/>
      </c:barChart>
      <c:catAx>
        <c:axId val="6851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68514176"/>
        <c:crosses val="autoZero"/>
        <c:auto val="1"/>
        <c:lblAlgn val="ctr"/>
        <c:lblOffset val="100"/>
        <c:noMultiLvlLbl val="0"/>
      </c:catAx>
      <c:valAx>
        <c:axId val="6851417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 b="0"/>
                  <a:t>%</a:t>
                </a:r>
                <a:r>
                  <a:rPr lang="en-GB" sz="1200" b="0" baseline="0"/>
                  <a:t> Cells in G1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8512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66754155730536"/>
          <c:y val="1.8134660250801984E-2"/>
          <c:w val="0.13395691163604551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266698</xdr:colOff>
      <xdr:row>16</xdr:row>
      <xdr:rowOff>57150</xdr:rowOff>
    </xdr:from>
    <xdr:to>
      <xdr:col>27</xdr:col>
      <xdr:colOff>533400</xdr:colOff>
      <xdr:row>35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161925</xdr:colOff>
      <xdr:row>47</xdr:row>
      <xdr:rowOff>171450</xdr:rowOff>
    </xdr:from>
    <xdr:to>
      <xdr:col>13</xdr:col>
      <xdr:colOff>561975</xdr:colOff>
      <xdr:row>60</xdr:row>
      <xdr:rowOff>80963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333375</xdr:colOff>
      <xdr:row>36</xdr:row>
      <xdr:rowOff>114300</xdr:rowOff>
    </xdr:from>
    <xdr:to>
      <xdr:col>22</xdr:col>
      <xdr:colOff>123825</xdr:colOff>
      <xdr:row>49</xdr:row>
      <xdr:rowOff>23813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55</xdr:row>
      <xdr:rowOff>0</xdr:rowOff>
    </xdr:from>
    <xdr:to>
      <xdr:col>24</xdr:col>
      <xdr:colOff>304800</xdr:colOff>
      <xdr:row>69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lie/Dropbox/Data/FACS/D566%200.5%25%20O2%20N=3/Combined%20results%20d566%200.5%25%20n%20=%2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lie/Dropbox/Data/FACS/N%20=%203%20combined%20data%20and%20%20statistics/U251%201%25%20O2%20N=3/combined%20results%20u251%201%25%20o2%20n%20=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4">
          <cell r="J34" t="str">
            <v>Normoxia</v>
          </cell>
        </row>
        <row r="36">
          <cell r="J36">
            <v>1.70783</v>
          </cell>
          <cell r="K36">
            <v>2.7068699999999999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52">
          <cell r="Z52" t="str">
            <v>20% O2</v>
          </cell>
          <cell r="AA52" t="str">
            <v>1% O2</v>
          </cell>
        </row>
        <row r="53">
          <cell r="Y53" t="str">
            <v>24hrs</v>
          </cell>
          <cell r="Z53">
            <v>41</v>
          </cell>
          <cell r="AA53">
            <v>41</v>
          </cell>
        </row>
        <row r="54">
          <cell r="Y54" t="str">
            <v>48hrs</v>
          </cell>
          <cell r="Z54">
            <v>53</v>
          </cell>
          <cell r="AA54">
            <v>52.333333333333336</v>
          </cell>
        </row>
        <row r="55">
          <cell r="Y55" t="str">
            <v>72hrs</v>
          </cell>
          <cell r="Z55">
            <v>56.666666666666664</v>
          </cell>
          <cell r="AA55">
            <v>57.333333333333336</v>
          </cell>
        </row>
        <row r="60">
          <cell r="AA60">
            <v>4</v>
          </cell>
          <cell r="AB60">
            <v>4.5825756949558398</v>
          </cell>
        </row>
        <row r="61">
          <cell r="AA61">
            <v>2.6457513110645907</v>
          </cell>
          <cell r="AB61">
            <v>1.1547005383792517</v>
          </cell>
        </row>
        <row r="62">
          <cell r="AA62">
            <v>2.0816659994661326</v>
          </cell>
          <cell r="AB62">
            <v>0.57735026918962584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tabSelected="1" topLeftCell="D49" workbookViewId="0">
      <selection activeCell="N69" sqref="N69"/>
    </sheetView>
  </sheetViews>
  <sheetFormatPr defaultRowHeight="15" x14ac:dyDescent="0.25"/>
  <sheetData>
    <row r="1" spans="1:26" x14ac:dyDescent="0.25">
      <c r="A1" t="s">
        <v>0</v>
      </c>
    </row>
    <row r="2" spans="1:26" x14ac:dyDescent="0.25">
      <c r="C2" t="s">
        <v>1</v>
      </c>
      <c r="D2" t="s">
        <v>2</v>
      </c>
      <c r="E2" t="s">
        <v>3</v>
      </c>
      <c r="I2" t="s">
        <v>2</v>
      </c>
      <c r="J2" t="s">
        <v>13</v>
      </c>
      <c r="K2" t="s">
        <v>14</v>
      </c>
      <c r="L2" t="s">
        <v>3</v>
      </c>
      <c r="M2" t="s">
        <v>13</v>
      </c>
      <c r="N2" t="s">
        <v>14</v>
      </c>
      <c r="S2" t="s">
        <v>2</v>
      </c>
      <c r="T2" t="s">
        <v>3</v>
      </c>
      <c r="Y2" t="s">
        <v>2</v>
      </c>
      <c r="Z2" t="s">
        <v>3</v>
      </c>
    </row>
    <row r="3" spans="1:26" x14ac:dyDescent="0.25">
      <c r="B3" t="s">
        <v>4</v>
      </c>
      <c r="C3" t="s">
        <v>5</v>
      </c>
      <c r="D3">
        <v>55</v>
      </c>
      <c r="E3">
        <v>60</v>
      </c>
      <c r="G3" t="s">
        <v>4</v>
      </c>
      <c r="H3" t="s">
        <v>5</v>
      </c>
      <c r="I3">
        <v>55</v>
      </c>
      <c r="J3">
        <f>STDEV(I3:I5)</f>
        <v>3.6055512754639891</v>
      </c>
      <c r="K3">
        <f>AVERAGE(I3:I5)</f>
        <v>58</v>
      </c>
      <c r="L3">
        <v>60</v>
      </c>
      <c r="M3">
        <f>STDEV(L3:L5)</f>
        <v>3.2145502536643185</v>
      </c>
      <c r="N3">
        <f>AVERAGE(L3:L5)</f>
        <v>62.333333333333336</v>
      </c>
      <c r="P3" t="s">
        <v>15</v>
      </c>
      <c r="Q3" t="s">
        <v>19</v>
      </c>
      <c r="R3" t="s">
        <v>5</v>
      </c>
      <c r="S3">
        <v>58</v>
      </c>
      <c r="T3">
        <v>62.333333333333336</v>
      </c>
      <c r="V3" t="s">
        <v>13</v>
      </c>
      <c r="W3" t="s">
        <v>4</v>
      </c>
      <c r="X3" t="s">
        <v>5</v>
      </c>
      <c r="Y3">
        <v>3.6055512754639891</v>
      </c>
      <c r="Z3">
        <v>3.2145502536643185</v>
      </c>
    </row>
    <row r="4" spans="1:26" x14ac:dyDescent="0.25">
      <c r="C4" t="s">
        <v>6</v>
      </c>
      <c r="D4">
        <v>14</v>
      </c>
      <c r="E4">
        <v>14</v>
      </c>
      <c r="I4">
        <v>62</v>
      </c>
      <c r="L4">
        <v>66</v>
      </c>
      <c r="R4" t="s">
        <v>6</v>
      </c>
      <c r="S4">
        <v>14</v>
      </c>
      <c r="T4">
        <v>12.333333333333334</v>
      </c>
      <c r="X4" t="s">
        <v>6</v>
      </c>
      <c r="Y4">
        <v>2</v>
      </c>
      <c r="Z4">
        <v>1.5275252316519499</v>
      </c>
    </row>
    <row r="5" spans="1:26" x14ac:dyDescent="0.25">
      <c r="C5" t="s">
        <v>7</v>
      </c>
      <c r="D5">
        <v>31</v>
      </c>
      <c r="E5">
        <v>26</v>
      </c>
      <c r="I5">
        <v>57</v>
      </c>
      <c r="L5">
        <v>61</v>
      </c>
      <c r="R5" t="s">
        <v>7</v>
      </c>
      <c r="S5">
        <v>28.333333333333332</v>
      </c>
      <c r="T5">
        <v>25.333333333333332</v>
      </c>
      <c r="X5" t="s">
        <v>7</v>
      </c>
      <c r="Y5">
        <v>4.6188021535169979</v>
      </c>
      <c r="Z5">
        <v>3.0550504633038935</v>
      </c>
    </row>
    <row r="6" spans="1:26" x14ac:dyDescent="0.25">
      <c r="H6" t="s">
        <v>6</v>
      </c>
      <c r="I6">
        <v>14</v>
      </c>
      <c r="J6">
        <f>STDEV(I6:I8)</f>
        <v>2</v>
      </c>
      <c r="K6">
        <f>AVERAGE(I6:I8)</f>
        <v>14</v>
      </c>
      <c r="L6">
        <v>14</v>
      </c>
      <c r="M6">
        <f>STDEV(L6:L8)</f>
        <v>1.5275252316519499</v>
      </c>
      <c r="N6">
        <f>AVERAGE(L6:L8)</f>
        <v>12.333333333333334</v>
      </c>
    </row>
    <row r="7" spans="1:26" x14ac:dyDescent="0.25">
      <c r="B7" t="s">
        <v>8</v>
      </c>
      <c r="C7" t="s">
        <v>5</v>
      </c>
      <c r="D7">
        <v>56</v>
      </c>
      <c r="E7">
        <v>60</v>
      </c>
      <c r="I7">
        <v>16</v>
      </c>
      <c r="L7">
        <v>12</v>
      </c>
      <c r="Q7" t="s">
        <v>20</v>
      </c>
      <c r="R7" t="s">
        <v>5</v>
      </c>
      <c r="S7">
        <v>56.333333333333336</v>
      </c>
      <c r="T7">
        <v>57.333333333333336</v>
      </c>
      <c r="W7" t="s">
        <v>8</v>
      </c>
      <c r="X7" t="s">
        <v>5</v>
      </c>
      <c r="Y7">
        <v>1.5275252316519465</v>
      </c>
      <c r="Z7">
        <v>5.5075705472861021</v>
      </c>
    </row>
    <row r="8" spans="1:26" x14ac:dyDescent="0.25">
      <c r="C8" t="s">
        <v>6</v>
      </c>
      <c r="D8">
        <v>16</v>
      </c>
      <c r="E8">
        <v>12</v>
      </c>
      <c r="I8">
        <v>12</v>
      </c>
      <c r="L8">
        <v>11</v>
      </c>
      <c r="R8" t="s">
        <v>6</v>
      </c>
      <c r="S8">
        <v>14</v>
      </c>
      <c r="T8">
        <v>12</v>
      </c>
      <c r="X8" t="s">
        <v>6</v>
      </c>
      <c r="Y8">
        <v>1.7320508075688772</v>
      </c>
      <c r="Z8">
        <v>1</v>
      </c>
    </row>
    <row r="9" spans="1:26" x14ac:dyDescent="0.25">
      <c r="C9" t="s">
        <v>7</v>
      </c>
      <c r="D9">
        <v>28</v>
      </c>
      <c r="E9">
        <v>28</v>
      </c>
      <c r="H9" t="s">
        <v>7</v>
      </c>
      <c r="I9">
        <v>31</v>
      </c>
      <c r="J9">
        <f>STDEV(I9:I11)</f>
        <v>4.6188021535169979</v>
      </c>
      <c r="K9">
        <f>AVERAGE(I9:I11)</f>
        <v>28.333333333333332</v>
      </c>
      <c r="L9">
        <v>26</v>
      </c>
      <c r="M9">
        <f>STDEV(L9:L11)</f>
        <v>3.0550504633038935</v>
      </c>
      <c r="N9">
        <f>AVERAGE(L9:L11)</f>
        <v>25.333333333333332</v>
      </c>
      <c r="R9" t="s">
        <v>7</v>
      </c>
      <c r="S9">
        <v>29.666666666666668</v>
      </c>
      <c r="T9">
        <v>30.333333333333332</v>
      </c>
      <c r="X9" t="s">
        <v>7</v>
      </c>
      <c r="Y9">
        <v>2.0816659994661331</v>
      </c>
      <c r="Z9">
        <v>4.93288286231624</v>
      </c>
    </row>
    <row r="10" spans="1:26" x14ac:dyDescent="0.25">
      <c r="I10">
        <v>23</v>
      </c>
      <c r="L10">
        <v>22</v>
      </c>
    </row>
    <row r="11" spans="1:26" x14ac:dyDescent="0.25">
      <c r="B11" t="s">
        <v>9</v>
      </c>
      <c r="C11" t="s">
        <v>5</v>
      </c>
      <c r="D11">
        <v>56</v>
      </c>
      <c r="E11">
        <v>61</v>
      </c>
      <c r="I11">
        <v>31</v>
      </c>
      <c r="L11">
        <v>28</v>
      </c>
      <c r="Q11" t="s">
        <v>21</v>
      </c>
      <c r="R11" t="s">
        <v>5</v>
      </c>
      <c r="S11">
        <v>58.333333333333336</v>
      </c>
      <c r="T11">
        <v>54.666666666666664</v>
      </c>
      <c r="W11" t="s">
        <v>9</v>
      </c>
      <c r="X11" t="s">
        <v>5</v>
      </c>
      <c r="Y11">
        <v>3.2145502536643185</v>
      </c>
      <c r="Z11">
        <v>13.650396819628835</v>
      </c>
    </row>
    <row r="12" spans="1:26" x14ac:dyDescent="0.25">
      <c r="C12" t="s">
        <v>6</v>
      </c>
      <c r="D12">
        <v>14</v>
      </c>
      <c r="E12">
        <v>15</v>
      </c>
      <c r="R12" t="s">
        <v>6</v>
      </c>
      <c r="S12">
        <v>14.666666666666666</v>
      </c>
      <c r="T12">
        <v>12.333333333333334</v>
      </c>
      <c r="X12" t="s">
        <v>6</v>
      </c>
      <c r="Y12">
        <v>0.57735026918962573</v>
      </c>
      <c r="Z12">
        <v>2.3094010767585051</v>
      </c>
    </row>
    <row r="13" spans="1:26" x14ac:dyDescent="0.25">
      <c r="C13" t="s">
        <v>7</v>
      </c>
      <c r="D13">
        <v>30</v>
      </c>
      <c r="E13">
        <v>24</v>
      </c>
      <c r="G13" t="s">
        <v>8</v>
      </c>
      <c r="H13" t="s">
        <v>5</v>
      </c>
      <c r="I13">
        <v>56</v>
      </c>
      <c r="J13">
        <f>STDEV(I13:I15)</f>
        <v>1.5275252316519465</v>
      </c>
      <c r="K13">
        <f>AVERAGE(I13:I15)</f>
        <v>56.333333333333336</v>
      </c>
      <c r="L13">
        <v>60</v>
      </c>
      <c r="M13">
        <f>STDEV(L13:L15)</f>
        <v>5.5075705472861021</v>
      </c>
      <c r="N13">
        <f>AVERAGE(L13:L15)</f>
        <v>57.333333333333336</v>
      </c>
      <c r="R13" t="s">
        <v>7</v>
      </c>
      <c r="S13">
        <v>27.333333333333332</v>
      </c>
      <c r="T13">
        <v>33</v>
      </c>
      <c r="X13" t="s">
        <v>7</v>
      </c>
      <c r="Y13">
        <v>3.0550504633038935</v>
      </c>
      <c r="Z13">
        <v>14.730919862656235</v>
      </c>
    </row>
    <row r="14" spans="1:26" x14ac:dyDescent="0.25">
      <c r="I14">
        <v>58</v>
      </c>
      <c r="L14">
        <v>51</v>
      </c>
    </row>
    <row r="15" spans="1:26" x14ac:dyDescent="0.25">
      <c r="A15" t="s">
        <v>10</v>
      </c>
      <c r="I15">
        <v>55</v>
      </c>
      <c r="L15">
        <v>61</v>
      </c>
    </row>
    <row r="16" spans="1:26" x14ac:dyDescent="0.25">
      <c r="D16" t="s">
        <v>11</v>
      </c>
      <c r="E16">
        <v>0.01</v>
      </c>
      <c r="H16" t="s">
        <v>6</v>
      </c>
      <c r="I16">
        <v>16</v>
      </c>
      <c r="J16">
        <f>STDEV(I16:I18)</f>
        <v>1.7320508075688772</v>
      </c>
      <c r="K16">
        <f>AVERAGE(I16:I18)</f>
        <v>14</v>
      </c>
      <c r="L16">
        <v>12</v>
      </c>
      <c r="M16">
        <f>STDEV(L16:L18)</f>
        <v>1</v>
      </c>
      <c r="N16">
        <f>AVERAGE(L16:L18)</f>
        <v>12</v>
      </c>
    </row>
    <row r="17" spans="1:14" x14ac:dyDescent="0.25">
      <c r="B17" t="s">
        <v>4</v>
      </c>
      <c r="C17" t="s">
        <v>5</v>
      </c>
      <c r="D17">
        <v>62</v>
      </c>
      <c r="E17">
        <v>66</v>
      </c>
      <c r="I17">
        <v>13</v>
      </c>
      <c r="L17">
        <v>13</v>
      </c>
    </row>
    <row r="18" spans="1:14" x14ac:dyDescent="0.25">
      <c r="C18" t="s">
        <v>6</v>
      </c>
      <c r="D18">
        <v>16</v>
      </c>
      <c r="E18">
        <v>12</v>
      </c>
      <c r="I18">
        <v>13</v>
      </c>
      <c r="L18">
        <v>11</v>
      </c>
    </row>
    <row r="19" spans="1:14" x14ac:dyDescent="0.25">
      <c r="C19" t="s">
        <v>7</v>
      </c>
      <c r="D19">
        <v>23</v>
      </c>
      <c r="E19">
        <v>22</v>
      </c>
      <c r="H19" t="s">
        <v>7</v>
      </c>
      <c r="I19">
        <v>28</v>
      </c>
      <c r="J19">
        <f>STDEV(I19:I21)</f>
        <v>2.0816659994661331</v>
      </c>
      <c r="K19">
        <f>AVERAGE(I19:I21)</f>
        <v>29.666666666666668</v>
      </c>
      <c r="L19">
        <v>28</v>
      </c>
      <c r="M19">
        <f>STDEV(L19:L21)</f>
        <v>4.93288286231624</v>
      </c>
      <c r="N19">
        <f>AVERAGE(L19:L21)</f>
        <v>30.333333333333332</v>
      </c>
    </row>
    <row r="20" spans="1:14" x14ac:dyDescent="0.25">
      <c r="I20">
        <v>29</v>
      </c>
      <c r="L20">
        <v>36</v>
      </c>
    </row>
    <row r="21" spans="1:14" x14ac:dyDescent="0.25">
      <c r="B21" t="s">
        <v>8</v>
      </c>
      <c r="C21" t="s">
        <v>5</v>
      </c>
      <c r="D21">
        <v>58</v>
      </c>
      <c r="E21">
        <v>51</v>
      </c>
      <c r="I21">
        <v>32</v>
      </c>
      <c r="L21">
        <v>27</v>
      </c>
    </row>
    <row r="22" spans="1:14" x14ac:dyDescent="0.25">
      <c r="C22" t="s">
        <v>6</v>
      </c>
      <c r="D22">
        <v>13</v>
      </c>
      <c r="E22">
        <v>13</v>
      </c>
    </row>
    <row r="23" spans="1:14" x14ac:dyDescent="0.25">
      <c r="C23" t="s">
        <v>7</v>
      </c>
      <c r="D23">
        <v>29</v>
      </c>
      <c r="E23">
        <v>36</v>
      </c>
      <c r="G23" t="s">
        <v>9</v>
      </c>
      <c r="H23" t="s">
        <v>5</v>
      </c>
      <c r="I23">
        <v>56</v>
      </c>
      <c r="J23">
        <f>STDEV(I23:I25)</f>
        <v>3.2145502536643185</v>
      </c>
      <c r="K23">
        <f>AVERAGE(I23:I25)</f>
        <v>58.333333333333336</v>
      </c>
      <c r="L23">
        <v>61</v>
      </c>
      <c r="M23">
        <f>STDEV(L23:L25)</f>
        <v>13.650396819628835</v>
      </c>
      <c r="N23">
        <f>AVERAGE(L23:L25)</f>
        <v>54.666666666666664</v>
      </c>
    </row>
    <row r="24" spans="1:14" x14ac:dyDescent="0.25">
      <c r="I24">
        <v>62</v>
      </c>
      <c r="L24">
        <v>39</v>
      </c>
    </row>
    <row r="25" spans="1:14" x14ac:dyDescent="0.25">
      <c r="B25" t="s">
        <v>9</v>
      </c>
      <c r="C25" t="s">
        <v>5</v>
      </c>
      <c r="D25">
        <v>62</v>
      </c>
      <c r="E25">
        <v>39</v>
      </c>
      <c r="I25">
        <v>57</v>
      </c>
      <c r="L25">
        <v>64</v>
      </c>
    </row>
    <row r="26" spans="1:14" x14ac:dyDescent="0.25">
      <c r="C26" t="s">
        <v>6</v>
      </c>
      <c r="D26">
        <v>15</v>
      </c>
      <c r="E26">
        <v>11</v>
      </c>
      <c r="H26" t="s">
        <v>6</v>
      </c>
      <c r="I26">
        <v>14</v>
      </c>
      <c r="J26">
        <f>STDEV(I26:I28)</f>
        <v>0.57735026918962573</v>
      </c>
      <c r="K26">
        <f>AVERAGE(I26:I28)</f>
        <v>14.666666666666666</v>
      </c>
      <c r="L26">
        <v>15</v>
      </c>
      <c r="M26">
        <f>STDEV(L26:L28)</f>
        <v>2.3094010767585051</v>
      </c>
      <c r="N26">
        <f>AVERAGE(L26:L28)</f>
        <v>12.333333333333334</v>
      </c>
    </row>
    <row r="27" spans="1:14" x14ac:dyDescent="0.25">
      <c r="C27" t="s">
        <v>7</v>
      </c>
      <c r="D27">
        <v>24</v>
      </c>
      <c r="E27">
        <v>50</v>
      </c>
      <c r="I27">
        <v>15</v>
      </c>
      <c r="L27">
        <v>11</v>
      </c>
    </row>
    <row r="28" spans="1:14" x14ac:dyDescent="0.25">
      <c r="I28">
        <v>15</v>
      </c>
      <c r="L28">
        <v>11</v>
      </c>
    </row>
    <row r="29" spans="1:14" x14ac:dyDescent="0.25">
      <c r="A29" s="1">
        <v>41330</v>
      </c>
      <c r="B29" t="s">
        <v>12</v>
      </c>
      <c r="H29" t="s">
        <v>7</v>
      </c>
      <c r="I29">
        <v>30</v>
      </c>
      <c r="J29">
        <f>STDEV(I29:I31)</f>
        <v>3.0550504633038935</v>
      </c>
      <c r="K29">
        <f>AVERAGE(I29:I31)</f>
        <v>27.333333333333332</v>
      </c>
      <c r="L29">
        <v>24</v>
      </c>
      <c r="M29">
        <f>STDEV(L29:L31)</f>
        <v>14.730919862656235</v>
      </c>
      <c r="N29">
        <f>AVERAGE(L29:L31)</f>
        <v>33</v>
      </c>
    </row>
    <row r="30" spans="1:14" x14ac:dyDescent="0.25">
      <c r="B30" t="s">
        <v>1</v>
      </c>
      <c r="D30" t="s">
        <v>2</v>
      </c>
      <c r="E30" t="s">
        <v>3</v>
      </c>
      <c r="I30">
        <v>24</v>
      </c>
      <c r="L30">
        <v>50</v>
      </c>
    </row>
    <row r="31" spans="1:14" x14ac:dyDescent="0.25">
      <c r="B31" t="s">
        <v>4</v>
      </c>
      <c r="C31" t="s">
        <v>5</v>
      </c>
      <c r="D31">
        <v>57</v>
      </c>
      <c r="E31">
        <v>61</v>
      </c>
      <c r="I31">
        <v>28</v>
      </c>
      <c r="L31">
        <v>25</v>
      </c>
    </row>
    <row r="32" spans="1:14" x14ac:dyDescent="0.25">
      <c r="C32" t="s">
        <v>6</v>
      </c>
      <c r="D32">
        <v>12</v>
      </c>
      <c r="E32">
        <v>11</v>
      </c>
    </row>
    <row r="33" spans="2:12" x14ac:dyDescent="0.25">
      <c r="C33" t="s">
        <v>7</v>
      </c>
      <c r="D33">
        <v>31</v>
      </c>
      <c r="E33">
        <v>28</v>
      </c>
    </row>
    <row r="35" spans="2:12" x14ac:dyDescent="0.25">
      <c r="B35" t="s">
        <v>8</v>
      </c>
      <c r="C35" t="s">
        <v>5</v>
      </c>
      <c r="D35">
        <v>55</v>
      </c>
      <c r="E35">
        <v>61</v>
      </c>
    </row>
    <row r="36" spans="2:12" x14ac:dyDescent="0.25">
      <c r="C36" t="s">
        <v>6</v>
      </c>
      <c r="D36">
        <v>13</v>
      </c>
      <c r="E36">
        <v>11</v>
      </c>
    </row>
    <row r="37" spans="2:12" x14ac:dyDescent="0.25">
      <c r="C37" t="s">
        <v>7</v>
      </c>
      <c r="D37">
        <v>32</v>
      </c>
      <c r="E37">
        <v>27</v>
      </c>
      <c r="I37" t="s">
        <v>16</v>
      </c>
    </row>
    <row r="38" spans="2:12" x14ac:dyDescent="0.25">
      <c r="J38" t="s">
        <v>22</v>
      </c>
      <c r="K38" t="s">
        <v>23</v>
      </c>
    </row>
    <row r="39" spans="2:12" x14ac:dyDescent="0.25">
      <c r="B39" t="s">
        <v>9</v>
      </c>
      <c r="C39" t="s">
        <v>5</v>
      </c>
      <c r="D39">
        <v>57</v>
      </c>
      <c r="E39">
        <v>64</v>
      </c>
      <c r="I39" t="s">
        <v>17</v>
      </c>
      <c r="J39">
        <v>57.555599999999998</v>
      </c>
      <c r="K39">
        <v>58.1111</v>
      </c>
    </row>
    <row r="40" spans="2:12" x14ac:dyDescent="0.25">
      <c r="C40" t="s">
        <v>6</v>
      </c>
      <c r="D40">
        <v>15</v>
      </c>
      <c r="E40">
        <v>11</v>
      </c>
      <c r="I40" t="s">
        <v>18</v>
      </c>
      <c r="J40">
        <v>0.89924999999999999</v>
      </c>
      <c r="K40">
        <v>2.7509800000000002</v>
      </c>
    </row>
    <row r="41" spans="2:12" x14ac:dyDescent="0.25">
      <c r="C41" t="s">
        <v>7</v>
      </c>
      <c r="D41">
        <v>28</v>
      </c>
      <c r="E41">
        <v>25</v>
      </c>
    </row>
    <row r="42" spans="2:12" x14ac:dyDescent="0.25">
      <c r="J42" t="s">
        <v>16</v>
      </c>
    </row>
    <row r="43" spans="2:12" x14ac:dyDescent="0.25">
      <c r="J43" t="s">
        <v>19</v>
      </c>
      <c r="K43" t="s">
        <v>20</v>
      </c>
      <c r="L43" t="s">
        <v>21</v>
      </c>
    </row>
    <row r="44" spans="2:12" x14ac:dyDescent="0.25">
      <c r="J44">
        <v>60.166699999999999</v>
      </c>
      <c r="K44">
        <v>56.833329999999997</v>
      </c>
      <c r="L44">
        <v>56.5</v>
      </c>
    </row>
    <row r="45" spans="2:12" x14ac:dyDescent="0.25">
      <c r="I45" t="s">
        <v>18</v>
      </c>
      <c r="J45">
        <v>1.57938</v>
      </c>
      <c r="K45">
        <v>1.49257</v>
      </c>
      <c r="L45">
        <v>3.7125900000000001</v>
      </c>
    </row>
    <row r="72" spans="18:28" x14ac:dyDescent="0.25">
      <c r="T72" t="s">
        <v>22</v>
      </c>
      <c r="U72" t="s">
        <v>23</v>
      </c>
      <c r="AA72" t="s">
        <v>2</v>
      </c>
      <c r="AB72" t="s">
        <v>3</v>
      </c>
    </row>
    <row r="73" spans="18:28" x14ac:dyDescent="0.25">
      <c r="R73" t="s">
        <v>15</v>
      </c>
      <c r="S73" t="s">
        <v>19</v>
      </c>
      <c r="T73">
        <v>58</v>
      </c>
      <c r="U73">
        <v>62.333333333333336</v>
      </c>
      <c r="X73" t="s">
        <v>13</v>
      </c>
      <c r="Y73" t="s">
        <v>4</v>
      </c>
      <c r="Z73" t="s">
        <v>5</v>
      </c>
      <c r="AA73">
        <v>3.6055512754639891</v>
      </c>
      <c r="AB73">
        <v>3.2145502536643185</v>
      </c>
    </row>
    <row r="74" spans="18:28" x14ac:dyDescent="0.25">
      <c r="S74" t="s">
        <v>20</v>
      </c>
      <c r="T74">
        <v>56.333333333333336</v>
      </c>
      <c r="U74">
        <v>57.333333333333336</v>
      </c>
      <c r="Y74" t="s">
        <v>8</v>
      </c>
      <c r="Z74" t="s">
        <v>5</v>
      </c>
      <c r="AA74">
        <v>1.5275252316519465</v>
      </c>
      <c r="AB74">
        <v>5.5075705472861021</v>
      </c>
    </row>
    <row r="75" spans="18:28" x14ac:dyDescent="0.25">
      <c r="S75" t="s">
        <v>21</v>
      </c>
      <c r="T75">
        <v>58.333333333333336</v>
      </c>
      <c r="U75">
        <v>54.666666666666664</v>
      </c>
      <c r="Y75" t="s">
        <v>9</v>
      </c>
      <c r="Z75" t="s">
        <v>5</v>
      </c>
      <c r="AA75">
        <v>3.2145502536643185</v>
      </c>
      <c r="AB75">
        <v>13.650396819628835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2013-05-13T12:02:31Z</dcterms:modified>
</cp:coreProperties>
</file>