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Sheet1" sheetId="1" r:id="rId1"/>
    <sheet name="proliferation graph norm" sheetId="2" r:id="rId2"/>
    <sheet name="survival graph" sheetId="3" r:id="rId3"/>
    <sheet name="proliferation graph" sheetId="4" r:id="rId4"/>
  </sheets>
  <calcPr calcId="145621"/>
</workbook>
</file>

<file path=xl/calcChain.xml><?xml version="1.0" encoding="utf-8"?>
<calcChain xmlns="http://schemas.openxmlformats.org/spreadsheetml/2006/main">
  <c r="U49" i="3" l="1"/>
  <c r="T49" i="3"/>
  <c r="U45" i="3"/>
  <c r="T45" i="3"/>
  <c r="U41" i="3"/>
  <c r="T41" i="3"/>
  <c r="U37" i="3"/>
  <c r="T37" i="3"/>
  <c r="U33" i="3"/>
  <c r="T33" i="3"/>
  <c r="N49" i="3"/>
  <c r="M49" i="3"/>
  <c r="N45" i="3"/>
  <c r="M45" i="3"/>
  <c r="N41" i="3"/>
  <c r="M41" i="3"/>
  <c r="N37" i="3"/>
  <c r="M37" i="3"/>
  <c r="N33" i="3"/>
  <c r="M33" i="3"/>
  <c r="G49" i="3"/>
  <c r="F49" i="3"/>
  <c r="G45" i="3"/>
  <c r="F45" i="3"/>
  <c r="G41" i="3"/>
  <c r="F41" i="3"/>
  <c r="G37" i="3"/>
  <c r="F37" i="3"/>
  <c r="G33" i="3"/>
  <c r="F33" i="3"/>
  <c r="V43" i="4" l="1"/>
  <c r="V39" i="4"/>
  <c r="V35" i="4"/>
  <c r="V31" i="4"/>
  <c r="V27" i="4"/>
  <c r="N43" i="4"/>
  <c r="N39" i="4"/>
  <c r="N35" i="4"/>
  <c r="N31" i="4"/>
  <c r="N27" i="4"/>
  <c r="G43" i="4"/>
  <c r="G39" i="4"/>
  <c r="G35" i="4"/>
  <c r="G31" i="4"/>
  <c r="G27" i="4"/>
  <c r="Q43" i="2" l="1"/>
  <c r="P43" i="2"/>
  <c r="Q39" i="2"/>
  <c r="P39" i="2"/>
  <c r="Q35" i="2"/>
  <c r="P35" i="2"/>
  <c r="Q31" i="2"/>
  <c r="P31" i="2"/>
  <c r="Q27" i="2"/>
  <c r="P27" i="2"/>
  <c r="H43" i="2"/>
  <c r="H39" i="2"/>
  <c r="H35" i="2"/>
  <c r="H31" i="2"/>
  <c r="H27" i="2"/>
  <c r="Z43" i="2"/>
  <c r="Y43" i="2"/>
  <c r="Z39" i="2"/>
  <c r="Y39" i="2"/>
  <c r="Z35" i="2"/>
  <c r="Y35" i="2"/>
  <c r="Z31" i="2"/>
  <c r="Y31" i="2"/>
  <c r="Z27" i="2"/>
  <c r="Y27" i="2"/>
  <c r="I43" i="2"/>
  <c r="I39" i="2"/>
  <c r="I35" i="2"/>
  <c r="I31" i="2"/>
  <c r="I27" i="2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 l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</calcChain>
</file>

<file path=xl/sharedStrings.xml><?xml version="1.0" encoding="utf-8"?>
<sst xmlns="http://schemas.openxmlformats.org/spreadsheetml/2006/main" count="193" uniqueCount="22">
  <si>
    <t>Proliferation</t>
  </si>
  <si>
    <t>Alive</t>
  </si>
  <si>
    <t>D566 N = 1     2/6/13</t>
  </si>
  <si>
    <t>Survival</t>
  </si>
  <si>
    <t>Cell count</t>
  </si>
  <si>
    <t>Cell count fold increase</t>
  </si>
  <si>
    <t>N=1</t>
  </si>
  <si>
    <t xml:space="preserve">N=2 </t>
  </si>
  <si>
    <t>N=3</t>
  </si>
  <si>
    <t>1 % O2</t>
  </si>
  <si>
    <t>Day</t>
  </si>
  <si>
    <t>Average</t>
  </si>
  <si>
    <t>SD</t>
  </si>
  <si>
    <t xml:space="preserve"> 8 % O2</t>
  </si>
  <si>
    <t>20 % O2</t>
  </si>
  <si>
    <t>n = 2</t>
  </si>
  <si>
    <t>Cell count average</t>
  </si>
  <si>
    <t>day</t>
  </si>
  <si>
    <t>Avg</t>
  </si>
  <si>
    <t xml:space="preserve">D566 n = 2       15/7/13  </t>
  </si>
  <si>
    <t xml:space="preserve">D566 n = 3      22/7/13  </t>
  </si>
  <si>
    <t>n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</si>
</sst>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2" fontId="0" fillId="0" borderId="0" xfId="0" applyNumberFormat="1"/>
    <xf numFmtId="9" fontId="0" fillId="0" borderId="0" xfId="0" applyNumberFormat="1"/>
    <xf numFmtId="11" fontId="0" fillId="0" borderId="0" xfId="0" applyNumberFormat="1"/>
    <xf numFmtId="2" fontId="2" fillId="0" borderId="1" xfId="1" applyNumberFormat="1" applyFont="1" applyBorder="1" applyAlignment="1">
      <alignment horizontal="right" vertical="top"/>
    </xf>
    <xf numFmtId="2" fontId="2" fillId="0" borderId="2" xfId="1" applyNumberFormat="1" applyFont="1" applyBorder="1" applyAlignment="1">
      <alignment horizontal="right" vertical="top"/>
    </xf>
  </cellXfs>
  <cellStyles count="2">
    <cellStyle name="Normal" xfId="0" builtinId="0"/>
    <cellStyle name="Normal_proliferation graph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GB" sz="1600" baseline="0"/>
              <a:t>D566 Cell Count 22 7 13</a:t>
            </a:r>
            <a:endParaRPr lang="en-GB" sz="16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'proliferation graph'!$C$3</c:f>
              <c:strCache>
                <c:ptCount val="1"/>
                <c:pt idx="0">
                  <c:v>1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'proliferation graph'!$C$10:$C$14</c:f>
                <c:numCache>
                  <c:formatCode>General</c:formatCode>
                  <c:ptCount val="5"/>
                  <c:pt idx="0">
                    <c:v>177223.42552622571</c:v>
                  </c:pt>
                  <c:pt idx="1">
                    <c:v>224692.78717431499</c:v>
                  </c:pt>
                  <c:pt idx="2">
                    <c:v>395360.82229416189</c:v>
                  </c:pt>
                  <c:pt idx="3">
                    <c:v>943736.94099246163</c:v>
                  </c:pt>
                  <c:pt idx="4">
                    <c:v>1982826.6890303199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'proliferation graph'!$B$4:$B$8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'proliferation graph'!$C$4:$C$8</c:f>
              <c:numCache>
                <c:formatCode>0.00</c:formatCode>
                <c:ptCount val="5"/>
                <c:pt idx="0">
                  <c:v>529308.88499999989</c:v>
                </c:pt>
                <c:pt idx="1">
                  <c:v>1110485.9483333332</c:v>
                </c:pt>
                <c:pt idx="2">
                  <c:v>1787100.9583333333</c:v>
                </c:pt>
                <c:pt idx="3">
                  <c:v>3247959.7483333335</c:v>
                </c:pt>
                <c:pt idx="4">
                  <c:v>5187192.3133333335</c:v>
                </c:pt>
              </c:numCache>
            </c:numRef>
          </c:val>
        </c:ser>
        <c:ser>
          <c:idx val="1"/>
          <c:order val="1"/>
          <c:tx>
            <c:strRef>
              <c:f>'proliferation graph'!$D$3</c:f>
              <c:strCache>
                <c:ptCount val="1"/>
                <c:pt idx="0">
                  <c:v>8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'proliferation graph'!$C$15:$C$19</c:f>
                <c:numCache>
                  <c:formatCode>General</c:formatCode>
                  <c:ptCount val="5"/>
                  <c:pt idx="0">
                    <c:v>187344.92467374029</c:v>
                  </c:pt>
                  <c:pt idx="1">
                    <c:v>261583.66549137299</c:v>
                  </c:pt>
                  <c:pt idx="2">
                    <c:v>380384.12384650484</c:v>
                  </c:pt>
                  <c:pt idx="3">
                    <c:v>970431.47212431789</c:v>
                  </c:pt>
                  <c:pt idx="4">
                    <c:v>1987643.3891901199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'proliferation graph'!$B$4:$B$8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'proliferation graph'!$D$4:$D$8</c:f>
              <c:numCache>
                <c:formatCode>0.00</c:formatCode>
                <c:ptCount val="5"/>
                <c:pt idx="0">
                  <c:v>552825.41</c:v>
                </c:pt>
                <c:pt idx="1">
                  <c:v>1312862.0233333334</c:v>
                </c:pt>
                <c:pt idx="2">
                  <c:v>2288275.8716666666</c:v>
                </c:pt>
                <c:pt idx="3">
                  <c:v>4747511.3150000004</c:v>
                </c:pt>
                <c:pt idx="4">
                  <c:v>9464069.2333333325</c:v>
                </c:pt>
              </c:numCache>
            </c:numRef>
          </c:val>
        </c:ser>
        <c:ser>
          <c:idx val="2"/>
          <c:order val="2"/>
          <c:tx>
            <c:strRef>
              <c:f>'proliferation graph'!$E$3</c:f>
              <c:strCache>
                <c:ptCount val="1"/>
                <c:pt idx="0">
                  <c:v>20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'proliferation graph'!$C$20:$C$24</c:f>
                <c:numCache>
                  <c:formatCode>General</c:formatCode>
                  <c:ptCount val="5"/>
                  <c:pt idx="0">
                    <c:v>172553.190582315</c:v>
                  </c:pt>
                  <c:pt idx="1">
                    <c:v>195454.85000563599</c:v>
                  </c:pt>
                  <c:pt idx="2">
                    <c:v>348276.16066296212</c:v>
                  </c:pt>
                  <c:pt idx="3">
                    <c:v>960047.70325697074</c:v>
                  </c:pt>
                  <c:pt idx="4">
                    <c:v>2278666.1248191502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'proliferation graph'!$B$4:$B$8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'proliferation graph'!$E$4:$E$8</c:f>
              <c:numCache>
                <c:formatCode>0.00</c:formatCode>
                <c:ptCount val="5"/>
                <c:pt idx="0">
                  <c:v>426479.56833333336</c:v>
                </c:pt>
                <c:pt idx="1">
                  <c:v>1176480.5866666667</c:v>
                </c:pt>
                <c:pt idx="2">
                  <c:v>2061063.2733333334</c:v>
                </c:pt>
                <c:pt idx="3">
                  <c:v>4884294.875</c:v>
                </c:pt>
                <c:pt idx="4">
                  <c:v>8751658.4266666677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08288"/>
        <c:axId val="42510208"/>
      </c:barChart>
      <c:catAx>
        <c:axId val="4250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 sz="1200"/>
                  <a:t>Time</a:t>
                </a:r>
                <a:r>
                  <a:rPr lang="en-GB" sz="1200" baseline="0"/>
                  <a:t> (hrs)</a:t>
                </a:r>
                <a:endParaRPr lang="en-GB" sz="12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42510208"/>
        <c:crosses val="autoZero"/>
        <c:auto val="1"/>
        <c:lblAlgn val="ctr"/>
        <c:lblOffset val="100"/>
        <c:noMultiLvlLbl val="0"/>
      </c:catAx>
      <c:valAx>
        <c:axId val="42510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GB" sz="1200"/>
                  <a:t>Cells/uL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000" b="1"/>
            </a:pPr>
            <a:endParaRPr lang="en-US"/>
          </a:p>
        </c:txPr>
        <c:crossAx val="42508288"/>
        <c:crosses val="autoZero"/>
        <c:crossBetween val="between"/>
        <c:dispUnits>
          <c:builtInUnit val="thousands"/>
          <c:dispUnitsLbl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</c:dispUnitsLbl>
        </c:dispUnits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2</xdr:row>
      <xdr:rowOff>28575</xdr:rowOff>
    </xdr:from>
    <xdr:to>
      <xdr:col>21</xdr:col>
      <xdr:colOff>457199</xdr:colOff>
      <xdr:row>14</xdr:row>
      <xdr:rowOff>152399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55"/>
  <sheetViews>
    <sheetView topLeftCell="C16" workbookViewId="0">
      <selection activeCell="Z17" sqref="Z17"/>
    </sheetView>
  </sheetViews>
  <sheetFormatPr defaultRowHeight="15" x14ac:dyDescent="0.25"/>
  <sheetData>
    <row r="2" spans="2:24" x14ac:dyDescent="0.25">
      <c r="B2" t="s">
        <v>2</v>
      </c>
      <c r="W2" t="s">
        <v>3</v>
      </c>
    </row>
    <row r="3" spans="2:24" x14ac:dyDescent="0.25">
      <c r="I3" t="s">
        <v>4</v>
      </c>
      <c r="M3" t="s">
        <v>5</v>
      </c>
    </row>
    <row r="4" spans="2:24" x14ac:dyDescent="0.25">
      <c r="C4" t="s">
        <v>0</v>
      </c>
      <c r="U4" t="s">
        <v>6</v>
      </c>
      <c r="V4">
        <v>94.484999999999999</v>
      </c>
      <c r="W4">
        <v>1</v>
      </c>
      <c r="X4">
        <v>1</v>
      </c>
    </row>
    <row r="5" spans="2:24" x14ac:dyDescent="0.25">
      <c r="C5">
        <v>1</v>
      </c>
      <c r="D5">
        <v>8</v>
      </c>
      <c r="E5">
        <v>20</v>
      </c>
      <c r="H5" t="s">
        <v>6</v>
      </c>
      <c r="I5">
        <v>623321.19999999995</v>
      </c>
      <c r="J5">
        <v>1</v>
      </c>
      <c r="K5">
        <v>1</v>
      </c>
      <c r="M5" t="s">
        <v>6</v>
      </c>
      <c r="N5">
        <v>1</v>
      </c>
      <c r="O5">
        <v>1</v>
      </c>
      <c r="P5">
        <v>623321.19999999995</v>
      </c>
      <c r="Q5" s="1">
        <f>P5/P5</f>
        <v>1</v>
      </c>
      <c r="V5">
        <v>95.25</v>
      </c>
      <c r="W5">
        <v>1</v>
      </c>
      <c r="X5">
        <v>2</v>
      </c>
    </row>
    <row r="6" spans="2:24" x14ac:dyDescent="0.25">
      <c r="B6">
        <v>0</v>
      </c>
      <c r="C6">
        <v>623321.19999999995</v>
      </c>
      <c r="D6">
        <v>639581.81000000006</v>
      </c>
      <c r="E6">
        <v>629027.87</v>
      </c>
      <c r="I6">
        <v>1125950.7050000001</v>
      </c>
      <c r="J6">
        <v>1</v>
      </c>
      <c r="K6">
        <v>2</v>
      </c>
      <c r="N6">
        <v>1</v>
      </c>
      <c r="O6">
        <v>2</v>
      </c>
      <c r="P6">
        <v>1125950.7050000001</v>
      </c>
      <c r="Q6" s="1">
        <f>P6/P5</f>
        <v>1.8063731909006147</v>
      </c>
      <c r="V6">
        <v>91.8</v>
      </c>
      <c r="W6">
        <v>1</v>
      </c>
      <c r="X6">
        <v>3</v>
      </c>
    </row>
    <row r="7" spans="2:24" x14ac:dyDescent="0.25">
      <c r="B7">
        <v>24</v>
      </c>
      <c r="C7">
        <v>1125950.7050000001</v>
      </c>
      <c r="D7">
        <v>1273766.51</v>
      </c>
      <c r="E7">
        <v>1110209.22</v>
      </c>
      <c r="I7">
        <v>2002530.6099999999</v>
      </c>
      <c r="J7">
        <v>1</v>
      </c>
      <c r="K7">
        <v>3</v>
      </c>
      <c r="N7">
        <v>1</v>
      </c>
      <c r="O7">
        <v>3</v>
      </c>
      <c r="P7">
        <v>2002530.6099999999</v>
      </c>
      <c r="Q7" s="1">
        <f>P7/P5</f>
        <v>3.21267848743152</v>
      </c>
      <c r="V7">
        <v>86.305000000000007</v>
      </c>
      <c r="W7">
        <v>1</v>
      </c>
      <c r="X7">
        <v>4</v>
      </c>
    </row>
    <row r="8" spans="2:24" x14ac:dyDescent="0.25">
      <c r="B8">
        <v>48</v>
      </c>
      <c r="C8">
        <v>2002530.6099999999</v>
      </c>
      <c r="D8">
        <v>2112905.91</v>
      </c>
      <c r="E8">
        <v>2024003.6600000001</v>
      </c>
      <c r="I8">
        <v>3826343.6849999996</v>
      </c>
      <c r="J8">
        <v>1</v>
      </c>
      <c r="K8">
        <v>4</v>
      </c>
      <c r="N8">
        <v>1</v>
      </c>
      <c r="O8">
        <v>4</v>
      </c>
      <c r="P8">
        <v>3826343.6849999996</v>
      </c>
      <c r="Q8" s="1">
        <f>P8/P5</f>
        <v>6.1386387708295498</v>
      </c>
      <c r="V8">
        <v>78.13</v>
      </c>
      <c r="W8">
        <v>1</v>
      </c>
      <c r="X8">
        <v>5</v>
      </c>
    </row>
    <row r="9" spans="2:24" x14ac:dyDescent="0.25">
      <c r="B9">
        <v>72</v>
      </c>
      <c r="C9">
        <v>3826343.6849999996</v>
      </c>
      <c r="D9">
        <v>4080434.33</v>
      </c>
      <c r="E9">
        <v>4648103.26</v>
      </c>
      <c r="I9">
        <v>4116072.02</v>
      </c>
      <c r="J9">
        <v>1</v>
      </c>
      <c r="K9">
        <v>5</v>
      </c>
      <c r="N9">
        <v>1</v>
      </c>
      <c r="O9">
        <v>5</v>
      </c>
      <c r="P9">
        <v>4116072.02</v>
      </c>
      <c r="Q9" s="1">
        <f>P9/P5</f>
        <v>6.6034526340512727</v>
      </c>
      <c r="V9">
        <v>93.28</v>
      </c>
      <c r="W9">
        <v>2</v>
      </c>
      <c r="X9">
        <v>1</v>
      </c>
    </row>
    <row r="10" spans="2:24" x14ac:dyDescent="0.25">
      <c r="B10">
        <v>96</v>
      </c>
      <c r="C10">
        <v>4116072.02</v>
      </c>
      <c r="D10">
        <v>8377416.4499999993</v>
      </c>
      <c r="E10">
        <v>6635247.7000000002</v>
      </c>
      <c r="I10">
        <v>639581.81000000006</v>
      </c>
      <c r="J10">
        <v>2</v>
      </c>
      <c r="K10">
        <v>1</v>
      </c>
      <c r="N10">
        <v>2</v>
      </c>
      <c r="O10">
        <v>1</v>
      </c>
      <c r="P10">
        <v>639581.81000000006</v>
      </c>
      <c r="Q10" s="1">
        <f>P10/P10</f>
        <v>1</v>
      </c>
      <c r="V10">
        <v>95.055000000000007</v>
      </c>
      <c r="W10">
        <v>2</v>
      </c>
      <c r="X10">
        <v>2</v>
      </c>
    </row>
    <row r="11" spans="2:24" x14ac:dyDescent="0.25">
      <c r="I11">
        <v>1273766.51</v>
      </c>
      <c r="J11">
        <v>2</v>
      </c>
      <c r="K11">
        <v>2</v>
      </c>
      <c r="N11">
        <v>2</v>
      </c>
      <c r="O11">
        <v>2</v>
      </c>
      <c r="P11">
        <v>1273766.51</v>
      </c>
      <c r="Q11" s="1">
        <f>P11/P10</f>
        <v>1.9915615017256352</v>
      </c>
      <c r="V11">
        <v>92.664999999999992</v>
      </c>
      <c r="W11">
        <v>2</v>
      </c>
      <c r="X11">
        <v>3</v>
      </c>
    </row>
    <row r="12" spans="2:24" x14ac:dyDescent="0.25">
      <c r="C12" t="s">
        <v>1</v>
      </c>
      <c r="I12">
        <v>2112905.91</v>
      </c>
      <c r="J12">
        <v>2</v>
      </c>
      <c r="K12">
        <v>3</v>
      </c>
      <c r="N12">
        <v>2</v>
      </c>
      <c r="O12">
        <v>3</v>
      </c>
      <c r="P12">
        <v>2112905.91</v>
      </c>
      <c r="Q12" s="1">
        <f>P12/P10</f>
        <v>3.303574111965442</v>
      </c>
      <c r="V12">
        <v>86.35</v>
      </c>
      <c r="W12">
        <v>2</v>
      </c>
      <c r="X12">
        <v>4</v>
      </c>
    </row>
    <row r="13" spans="2:24" x14ac:dyDescent="0.25">
      <c r="C13">
        <v>1</v>
      </c>
      <c r="D13">
        <v>8</v>
      </c>
      <c r="E13">
        <v>20</v>
      </c>
      <c r="I13">
        <v>4080434.33</v>
      </c>
      <c r="J13">
        <v>2</v>
      </c>
      <c r="K13">
        <v>4</v>
      </c>
      <c r="N13">
        <v>2</v>
      </c>
      <c r="O13">
        <v>4</v>
      </c>
      <c r="P13">
        <v>4080434.33</v>
      </c>
      <c r="Q13" s="1">
        <f>P13/P10</f>
        <v>6.3798473724573244</v>
      </c>
      <c r="V13">
        <v>68.209999999999994</v>
      </c>
      <c r="W13">
        <v>2</v>
      </c>
      <c r="X13">
        <v>5</v>
      </c>
    </row>
    <row r="14" spans="2:24" x14ac:dyDescent="0.25">
      <c r="B14">
        <v>0</v>
      </c>
      <c r="C14">
        <v>94.484999999999999</v>
      </c>
      <c r="D14">
        <v>93.28</v>
      </c>
      <c r="E14">
        <v>93.075000000000003</v>
      </c>
      <c r="I14">
        <v>8377416.4499999993</v>
      </c>
      <c r="J14">
        <v>2</v>
      </c>
      <c r="K14">
        <v>5</v>
      </c>
      <c r="N14">
        <v>2</v>
      </c>
      <c r="O14">
        <v>5</v>
      </c>
      <c r="P14">
        <v>8377416.4499999993</v>
      </c>
      <c r="Q14" s="1">
        <f>P14/P10</f>
        <v>13.098271900509488</v>
      </c>
      <c r="V14">
        <v>93.075000000000003</v>
      </c>
      <c r="W14">
        <v>3</v>
      </c>
      <c r="X14">
        <v>1</v>
      </c>
    </row>
    <row r="15" spans="2:24" x14ac:dyDescent="0.25">
      <c r="B15">
        <v>24</v>
      </c>
      <c r="C15">
        <v>95.25</v>
      </c>
      <c r="D15">
        <v>95.055000000000007</v>
      </c>
      <c r="E15">
        <v>94.25</v>
      </c>
      <c r="I15">
        <v>629027.87</v>
      </c>
      <c r="J15">
        <v>3</v>
      </c>
      <c r="K15">
        <v>1</v>
      </c>
      <c r="N15">
        <v>3</v>
      </c>
      <c r="O15">
        <v>1</v>
      </c>
      <c r="P15">
        <v>629027.87</v>
      </c>
      <c r="Q15" s="1">
        <f>P15/P15</f>
        <v>1</v>
      </c>
      <c r="V15">
        <v>94.25</v>
      </c>
      <c r="W15">
        <v>3</v>
      </c>
      <c r="X15">
        <v>2</v>
      </c>
    </row>
    <row r="16" spans="2:24" x14ac:dyDescent="0.25">
      <c r="B16">
        <v>48</v>
      </c>
      <c r="C16">
        <v>91.8</v>
      </c>
      <c r="D16">
        <v>92.664999999999992</v>
      </c>
      <c r="E16">
        <v>90.844999999999999</v>
      </c>
      <c r="I16">
        <v>1110209.22</v>
      </c>
      <c r="J16">
        <v>3</v>
      </c>
      <c r="K16">
        <v>2</v>
      </c>
      <c r="N16">
        <v>3</v>
      </c>
      <c r="O16">
        <v>2</v>
      </c>
      <c r="P16">
        <v>1110209.22</v>
      </c>
      <c r="Q16" s="1">
        <f>P16/P15</f>
        <v>1.7649603029512826</v>
      </c>
      <c r="V16">
        <v>90.844999999999999</v>
      </c>
      <c r="W16">
        <v>3</v>
      </c>
      <c r="X16">
        <v>3</v>
      </c>
    </row>
    <row r="17" spans="2:24" x14ac:dyDescent="0.25">
      <c r="B17">
        <v>72</v>
      </c>
      <c r="C17">
        <v>86.305000000000007</v>
      </c>
      <c r="D17">
        <v>86.35</v>
      </c>
      <c r="E17">
        <v>89.24</v>
      </c>
      <c r="I17">
        <v>2024003.6600000001</v>
      </c>
      <c r="J17">
        <v>3</v>
      </c>
      <c r="K17">
        <v>3</v>
      </c>
      <c r="N17">
        <v>3</v>
      </c>
      <c r="O17">
        <v>3</v>
      </c>
      <c r="P17">
        <v>2024003.6600000001</v>
      </c>
      <c r="Q17" s="1">
        <f>P17/P15</f>
        <v>3.2176692902335158</v>
      </c>
      <c r="V17">
        <v>89.24</v>
      </c>
      <c r="W17">
        <v>3</v>
      </c>
      <c r="X17">
        <v>4</v>
      </c>
    </row>
    <row r="18" spans="2:24" x14ac:dyDescent="0.25">
      <c r="B18">
        <v>96</v>
      </c>
      <c r="C18">
        <v>78.13</v>
      </c>
      <c r="D18">
        <v>68.209999999999994</v>
      </c>
      <c r="E18">
        <v>69.39500000000001</v>
      </c>
      <c r="I18">
        <v>4648103.26</v>
      </c>
      <c r="J18">
        <v>3</v>
      </c>
      <c r="K18">
        <v>4</v>
      </c>
      <c r="N18">
        <v>3</v>
      </c>
      <c r="O18">
        <v>4</v>
      </c>
      <c r="P18">
        <v>4648103.26</v>
      </c>
      <c r="Q18" s="1">
        <f>P18/P15</f>
        <v>7.3893439093565121</v>
      </c>
      <c r="V18">
        <v>69.39500000000001</v>
      </c>
      <c r="W18">
        <v>3</v>
      </c>
      <c r="X18">
        <v>5</v>
      </c>
    </row>
    <row r="19" spans="2:24" x14ac:dyDescent="0.25">
      <c r="I19">
        <v>6635247.7000000002</v>
      </c>
      <c r="J19">
        <v>3</v>
      </c>
      <c r="K19">
        <v>5</v>
      </c>
      <c r="N19">
        <v>3</v>
      </c>
      <c r="O19">
        <v>5</v>
      </c>
      <c r="P19">
        <v>6635247.7000000002</v>
      </c>
      <c r="Q19" s="1">
        <f>P19/P15</f>
        <v>10.548416082104598</v>
      </c>
      <c r="U19" t="s">
        <v>7</v>
      </c>
      <c r="V19">
        <v>95.045000000000002</v>
      </c>
      <c r="W19">
        <v>1</v>
      </c>
      <c r="X19">
        <v>1</v>
      </c>
    </row>
    <row r="20" spans="2:24" x14ac:dyDescent="0.25">
      <c r="B20" t="s">
        <v>19</v>
      </c>
      <c r="H20" t="s">
        <v>7</v>
      </c>
      <c r="I20">
        <v>778268.41999999993</v>
      </c>
      <c r="J20">
        <v>1</v>
      </c>
      <c r="K20">
        <v>1</v>
      </c>
      <c r="M20" t="s">
        <v>7</v>
      </c>
      <c r="N20">
        <v>1</v>
      </c>
      <c r="O20">
        <v>1</v>
      </c>
      <c r="P20">
        <v>778268.41999999993</v>
      </c>
      <c r="Q20" s="1">
        <f>P20/P20</f>
        <v>1</v>
      </c>
      <c r="V20">
        <v>97.38</v>
      </c>
      <c r="W20">
        <v>1</v>
      </c>
      <c r="X20">
        <v>2</v>
      </c>
    </row>
    <row r="21" spans="2:24" x14ac:dyDescent="0.25">
      <c r="I21">
        <v>1491702.38</v>
      </c>
      <c r="J21">
        <v>1</v>
      </c>
      <c r="K21">
        <v>2</v>
      </c>
      <c r="N21">
        <v>1</v>
      </c>
      <c r="O21">
        <v>2</v>
      </c>
      <c r="P21">
        <v>1491702.38</v>
      </c>
      <c r="Q21" s="1">
        <f>P21/P20</f>
        <v>1.9166939601635127</v>
      </c>
      <c r="V21">
        <v>95.484999999999999</v>
      </c>
      <c r="W21">
        <v>1</v>
      </c>
      <c r="X21">
        <v>3</v>
      </c>
    </row>
    <row r="22" spans="2:24" x14ac:dyDescent="0.25">
      <c r="I22">
        <v>2338266.31</v>
      </c>
      <c r="J22">
        <v>1</v>
      </c>
      <c r="K22">
        <v>3</v>
      </c>
      <c r="N22">
        <v>1</v>
      </c>
      <c r="O22">
        <v>3</v>
      </c>
      <c r="P22">
        <v>2338266.31</v>
      </c>
      <c r="Q22" s="1">
        <f>P22/P20</f>
        <v>3.0044471160733983</v>
      </c>
      <c r="V22">
        <v>92.68</v>
      </c>
      <c r="W22">
        <v>1</v>
      </c>
      <c r="X22">
        <v>4</v>
      </c>
    </row>
    <row r="23" spans="2:24" x14ac:dyDescent="0.25">
      <c r="C23" t="s">
        <v>0</v>
      </c>
      <c r="I23">
        <v>4514731.2300000004</v>
      </c>
      <c r="J23">
        <v>1</v>
      </c>
      <c r="K23">
        <v>4</v>
      </c>
      <c r="N23">
        <v>1</v>
      </c>
      <c r="O23">
        <v>4</v>
      </c>
      <c r="P23">
        <v>4514731.2300000004</v>
      </c>
      <c r="Q23" s="1">
        <f>P23/P20</f>
        <v>5.8009950217432706</v>
      </c>
      <c r="V23">
        <v>87.58</v>
      </c>
      <c r="W23">
        <v>1</v>
      </c>
      <c r="X23">
        <v>5</v>
      </c>
    </row>
    <row r="24" spans="2:24" x14ac:dyDescent="0.25">
      <c r="C24">
        <v>1</v>
      </c>
      <c r="D24">
        <v>8</v>
      </c>
      <c r="E24">
        <v>20</v>
      </c>
      <c r="I24">
        <v>9029462.4600000009</v>
      </c>
      <c r="J24">
        <v>1</v>
      </c>
      <c r="K24">
        <v>5</v>
      </c>
      <c r="N24">
        <v>1</v>
      </c>
      <c r="O24">
        <v>5</v>
      </c>
      <c r="P24">
        <v>9029462.4600000009</v>
      </c>
      <c r="Q24" s="1">
        <f>P24/P20</f>
        <v>11.601990043486541</v>
      </c>
      <c r="V24">
        <v>95.745000000000005</v>
      </c>
      <c r="W24">
        <v>2</v>
      </c>
      <c r="X24">
        <v>1</v>
      </c>
    </row>
    <row r="25" spans="2:24" x14ac:dyDescent="0.25">
      <c r="B25">
        <v>0</v>
      </c>
      <c r="C25">
        <v>778268.41999999993</v>
      </c>
      <c r="D25">
        <v>825120.07499999995</v>
      </c>
      <c r="E25">
        <v>567185.68500000006</v>
      </c>
      <c r="I25">
        <v>825120.07499999995</v>
      </c>
      <c r="J25">
        <v>2</v>
      </c>
      <c r="K25">
        <v>1</v>
      </c>
      <c r="N25">
        <v>2</v>
      </c>
      <c r="O25">
        <v>1</v>
      </c>
      <c r="P25">
        <v>825120.07499999995</v>
      </c>
      <c r="Q25" s="1">
        <f>P25/P25</f>
        <v>1</v>
      </c>
      <c r="V25">
        <v>96.564999999999998</v>
      </c>
      <c r="W25">
        <v>2</v>
      </c>
      <c r="X25">
        <v>2</v>
      </c>
    </row>
    <row r="26" spans="2:24" x14ac:dyDescent="0.25">
      <c r="B26">
        <v>24</v>
      </c>
      <c r="C26">
        <v>1491702.38</v>
      </c>
      <c r="D26">
        <v>1784219.1400000001</v>
      </c>
      <c r="E26">
        <v>1543253.6099999999</v>
      </c>
      <c r="I26">
        <v>1784219.1400000001</v>
      </c>
      <c r="J26">
        <v>2</v>
      </c>
      <c r="K26">
        <v>2</v>
      </c>
      <c r="N26">
        <v>2</v>
      </c>
      <c r="O26">
        <v>2</v>
      </c>
      <c r="P26">
        <v>1784219.1400000001</v>
      </c>
      <c r="Q26" s="1">
        <f>P26/P25</f>
        <v>2.1623751427936111</v>
      </c>
      <c r="V26">
        <v>95.740000000000009</v>
      </c>
      <c r="W26">
        <v>2</v>
      </c>
      <c r="X26">
        <v>3</v>
      </c>
    </row>
    <row r="27" spans="2:24" x14ac:dyDescent="0.25">
      <c r="B27">
        <v>48</v>
      </c>
      <c r="C27">
        <v>2338266.31</v>
      </c>
      <c r="D27">
        <v>3017061.6850000001</v>
      </c>
      <c r="E27">
        <v>2681970.6950000003</v>
      </c>
      <c r="I27">
        <v>3017061.6850000001</v>
      </c>
      <c r="J27">
        <v>2</v>
      </c>
      <c r="K27">
        <v>3</v>
      </c>
      <c r="N27">
        <v>2</v>
      </c>
      <c r="O27">
        <v>3</v>
      </c>
      <c r="P27">
        <v>3017061.6850000001</v>
      </c>
      <c r="Q27" s="1">
        <f>P27/P25</f>
        <v>3.6565122779251253</v>
      </c>
      <c r="V27">
        <v>91.765000000000001</v>
      </c>
      <c r="W27">
        <v>2</v>
      </c>
      <c r="X27">
        <v>4</v>
      </c>
    </row>
    <row r="28" spans="2:24" x14ac:dyDescent="0.25">
      <c r="B28">
        <v>72</v>
      </c>
      <c r="C28">
        <v>4514731.2300000004</v>
      </c>
      <c r="D28">
        <v>6659488.2599999998</v>
      </c>
      <c r="E28">
        <v>6652613.3700000001</v>
      </c>
      <c r="I28">
        <v>6659488.2599999998</v>
      </c>
      <c r="J28">
        <v>2</v>
      </c>
      <c r="K28">
        <v>4</v>
      </c>
      <c r="N28">
        <v>2</v>
      </c>
      <c r="O28">
        <v>4</v>
      </c>
      <c r="P28">
        <v>6659488.2599999998</v>
      </c>
      <c r="Q28" s="1">
        <f>P28/P25</f>
        <v>8.0709322943088004</v>
      </c>
      <c r="V28">
        <v>89.15</v>
      </c>
      <c r="W28">
        <v>2</v>
      </c>
      <c r="X28">
        <v>5</v>
      </c>
    </row>
    <row r="29" spans="2:24" x14ac:dyDescent="0.25">
      <c r="B29">
        <v>96</v>
      </c>
      <c r="C29">
        <v>9029462.4600000009</v>
      </c>
      <c r="D29">
        <v>13318976.52</v>
      </c>
      <c r="E29">
        <v>13305226.74</v>
      </c>
      <c r="I29">
        <v>13318976.52</v>
      </c>
      <c r="J29">
        <v>2</v>
      </c>
      <c r="K29">
        <v>5</v>
      </c>
      <c r="N29">
        <v>2</v>
      </c>
      <c r="O29">
        <v>5</v>
      </c>
      <c r="P29">
        <v>13318976.52</v>
      </c>
      <c r="Q29" s="1">
        <f>P29/P25</f>
        <v>16.141864588617601</v>
      </c>
      <c r="V29">
        <v>94.94</v>
      </c>
      <c r="W29">
        <v>3</v>
      </c>
      <c r="X29">
        <v>1</v>
      </c>
    </row>
    <row r="30" spans="2:24" x14ac:dyDescent="0.25">
      <c r="I30">
        <v>567185.68500000006</v>
      </c>
      <c r="J30">
        <v>3</v>
      </c>
      <c r="K30">
        <v>1</v>
      </c>
      <c r="N30">
        <v>3</v>
      </c>
      <c r="O30">
        <v>1</v>
      </c>
      <c r="P30">
        <v>567185.68500000006</v>
      </c>
      <c r="Q30" s="1">
        <f>P30/P30</f>
        <v>1</v>
      </c>
      <c r="V30">
        <v>96.8</v>
      </c>
      <c r="W30">
        <v>3</v>
      </c>
      <c r="X30">
        <v>2</v>
      </c>
    </row>
    <row r="31" spans="2:24" x14ac:dyDescent="0.25">
      <c r="C31" t="s">
        <v>1</v>
      </c>
      <c r="I31">
        <v>1543253.6099999999</v>
      </c>
      <c r="J31">
        <v>3</v>
      </c>
      <c r="K31">
        <v>2</v>
      </c>
      <c r="N31">
        <v>3</v>
      </c>
      <c r="O31">
        <v>2</v>
      </c>
      <c r="P31">
        <v>1543253.6099999999</v>
      </c>
      <c r="Q31" s="1">
        <f>P31/P30</f>
        <v>2.7208966143071818</v>
      </c>
      <c r="V31">
        <v>96.080000000000013</v>
      </c>
      <c r="W31">
        <v>3</v>
      </c>
      <c r="X31">
        <v>3</v>
      </c>
    </row>
    <row r="32" spans="2:24" x14ac:dyDescent="0.25">
      <c r="C32">
        <v>1</v>
      </c>
      <c r="D32">
        <v>8</v>
      </c>
      <c r="E32">
        <v>20</v>
      </c>
      <c r="I32">
        <v>2681970.6950000003</v>
      </c>
      <c r="J32">
        <v>3</v>
      </c>
      <c r="K32">
        <v>3</v>
      </c>
      <c r="N32">
        <v>3</v>
      </c>
      <c r="O32">
        <v>3</v>
      </c>
      <c r="P32">
        <v>2681970.6950000003</v>
      </c>
      <c r="Q32" s="1">
        <f>P32/P30</f>
        <v>4.7285585054919013</v>
      </c>
      <c r="V32">
        <v>90.9</v>
      </c>
      <c r="W32">
        <v>3</v>
      </c>
      <c r="X32">
        <v>4</v>
      </c>
    </row>
    <row r="33" spans="2:24" x14ac:dyDescent="0.25">
      <c r="B33">
        <v>0</v>
      </c>
      <c r="C33">
        <v>95.045000000000002</v>
      </c>
      <c r="D33">
        <v>95.745000000000005</v>
      </c>
      <c r="E33">
        <v>94.94</v>
      </c>
      <c r="I33">
        <v>6652613.3700000001</v>
      </c>
      <c r="J33">
        <v>3</v>
      </c>
      <c r="K33">
        <v>4</v>
      </c>
      <c r="N33">
        <v>3</v>
      </c>
      <c r="O33">
        <v>4</v>
      </c>
      <c r="P33">
        <v>6652613.3700000001</v>
      </c>
      <c r="Q33" s="1">
        <f>P33/P30</f>
        <v>11.729163034148154</v>
      </c>
      <c r="V33">
        <v>88.34</v>
      </c>
      <c r="W33">
        <v>3</v>
      </c>
      <c r="X33">
        <v>5</v>
      </c>
    </row>
    <row r="34" spans="2:24" x14ac:dyDescent="0.25">
      <c r="B34">
        <v>24</v>
      </c>
      <c r="C34">
        <v>97.38</v>
      </c>
      <c r="D34">
        <v>96.564999999999998</v>
      </c>
      <c r="E34">
        <v>96.8</v>
      </c>
      <c r="I34">
        <v>13305226.74</v>
      </c>
      <c r="J34">
        <v>3</v>
      </c>
      <c r="K34">
        <v>5</v>
      </c>
      <c r="N34">
        <v>3</v>
      </c>
      <c r="O34">
        <v>5</v>
      </c>
      <c r="P34">
        <v>13305226.74</v>
      </c>
      <c r="Q34" s="1">
        <f>P34/P30</f>
        <v>23.458326068296309</v>
      </c>
      <c r="U34" t="s">
        <v>8</v>
      </c>
      <c r="V34">
        <v>89.03</v>
      </c>
      <c r="W34">
        <v>1</v>
      </c>
      <c r="X34">
        <v>1</v>
      </c>
    </row>
    <row r="35" spans="2:24" x14ac:dyDescent="0.25">
      <c r="B35">
        <v>48</v>
      </c>
      <c r="C35">
        <v>95.484999999999999</v>
      </c>
      <c r="D35">
        <v>95.740000000000009</v>
      </c>
      <c r="E35">
        <v>96.080000000000013</v>
      </c>
      <c r="H35" t="s">
        <v>8</v>
      </c>
      <c r="I35">
        <v>186337.035</v>
      </c>
      <c r="J35">
        <v>1</v>
      </c>
      <c r="K35">
        <v>1</v>
      </c>
      <c r="M35" t="s">
        <v>8</v>
      </c>
      <c r="N35">
        <v>1</v>
      </c>
      <c r="O35">
        <v>1</v>
      </c>
      <c r="P35">
        <v>186337.035</v>
      </c>
      <c r="Q35" s="1">
        <f>P35/P35</f>
        <v>1</v>
      </c>
      <c r="V35">
        <v>95.444999999999993</v>
      </c>
      <c r="W35">
        <v>1</v>
      </c>
      <c r="X35">
        <v>2</v>
      </c>
    </row>
    <row r="36" spans="2:24" x14ac:dyDescent="0.25">
      <c r="B36">
        <v>72</v>
      </c>
      <c r="C36">
        <v>92.68</v>
      </c>
      <c r="D36">
        <v>91.765000000000001</v>
      </c>
      <c r="E36">
        <v>90.9</v>
      </c>
      <c r="I36">
        <v>713804.76</v>
      </c>
      <c r="J36">
        <v>1</v>
      </c>
      <c r="K36">
        <v>2</v>
      </c>
      <c r="N36">
        <v>1</v>
      </c>
      <c r="O36">
        <v>2</v>
      </c>
      <c r="P36">
        <v>713804.76</v>
      </c>
      <c r="Q36" s="1">
        <f>P36/P35</f>
        <v>3.8307186759733511</v>
      </c>
      <c r="V36">
        <v>95</v>
      </c>
      <c r="W36">
        <v>1</v>
      </c>
      <c r="X36">
        <v>3</v>
      </c>
    </row>
    <row r="37" spans="2:24" x14ac:dyDescent="0.25">
      <c r="B37">
        <v>96</v>
      </c>
      <c r="C37">
        <v>87.58</v>
      </c>
      <c r="D37">
        <v>89.15</v>
      </c>
      <c r="E37">
        <v>88.34</v>
      </c>
      <c r="I37">
        <v>1020505.955</v>
      </c>
      <c r="J37">
        <v>1</v>
      </c>
      <c r="K37">
        <v>3</v>
      </c>
      <c r="N37">
        <v>1</v>
      </c>
      <c r="O37">
        <v>3</v>
      </c>
      <c r="P37">
        <v>1020505.955</v>
      </c>
      <c r="Q37" s="1">
        <f>P37/P35</f>
        <v>5.4766673463490498</v>
      </c>
      <c r="V37">
        <v>91.95</v>
      </c>
      <c r="W37">
        <v>1</v>
      </c>
      <c r="X37">
        <v>4</v>
      </c>
    </row>
    <row r="38" spans="2:24" x14ac:dyDescent="0.25">
      <c r="I38">
        <v>1402804.33</v>
      </c>
      <c r="J38">
        <v>1</v>
      </c>
      <c r="K38">
        <v>4</v>
      </c>
      <c r="N38">
        <v>1</v>
      </c>
      <c r="O38">
        <v>4</v>
      </c>
      <c r="P38">
        <v>1402804.33</v>
      </c>
      <c r="Q38" s="1">
        <f>P38/P35</f>
        <v>7.5283173310125928</v>
      </c>
      <c r="V38">
        <v>92.84</v>
      </c>
      <c r="W38">
        <v>1</v>
      </c>
      <c r="X38">
        <v>5</v>
      </c>
    </row>
    <row r="39" spans="2:24" x14ac:dyDescent="0.25">
      <c r="B39" t="s">
        <v>20</v>
      </c>
      <c r="I39">
        <v>2416042.46</v>
      </c>
      <c r="J39">
        <v>1</v>
      </c>
      <c r="K39">
        <v>5</v>
      </c>
      <c r="N39">
        <v>1</v>
      </c>
      <c r="O39">
        <v>5</v>
      </c>
      <c r="P39">
        <v>2416042.46</v>
      </c>
      <c r="Q39" s="1">
        <f>P39/P35</f>
        <v>12.965981024652452</v>
      </c>
      <c r="V39">
        <v>88.805000000000007</v>
      </c>
      <c r="W39">
        <v>2</v>
      </c>
      <c r="X39">
        <v>1</v>
      </c>
    </row>
    <row r="40" spans="2:24" x14ac:dyDescent="0.25">
      <c r="I40">
        <v>193774.345</v>
      </c>
      <c r="J40">
        <v>2</v>
      </c>
      <c r="K40">
        <v>1</v>
      </c>
      <c r="N40">
        <v>2</v>
      </c>
      <c r="O40">
        <v>1</v>
      </c>
      <c r="P40">
        <v>193774.345</v>
      </c>
      <c r="Q40" s="1">
        <f>P40/P40</f>
        <v>1</v>
      </c>
      <c r="V40">
        <v>95.314999999999998</v>
      </c>
      <c r="W40">
        <v>2</v>
      </c>
      <c r="X40">
        <v>2</v>
      </c>
    </row>
    <row r="41" spans="2:24" x14ac:dyDescent="0.25">
      <c r="C41" t="s">
        <v>0</v>
      </c>
      <c r="I41">
        <v>880600.41999999993</v>
      </c>
      <c r="J41">
        <v>2</v>
      </c>
      <c r="K41">
        <v>2</v>
      </c>
      <c r="N41">
        <v>2</v>
      </c>
      <c r="O41">
        <v>2</v>
      </c>
      <c r="P41">
        <v>880600.41999999993</v>
      </c>
      <c r="Q41" s="1">
        <f>P41/P40</f>
        <v>4.5444634066496263</v>
      </c>
      <c r="V41">
        <v>92.240000000000009</v>
      </c>
      <c r="W41">
        <v>2</v>
      </c>
      <c r="X41">
        <v>3</v>
      </c>
    </row>
    <row r="42" spans="2:24" x14ac:dyDescent="0.25">
      <c r="C42">
        <v>1</v>
      </c>
      <c r="D42">
        <v>8</v>
      </c>
      <c r="E42">
        <v>20</v>
      </c>
      <c r="I42">
        <v>1734860.02</v>
      </c>
      <c r="J42">
        <v>2</v>
      </c>
      <c r="K42">
        <v>3</v>
      </c>
      <c r="N42">
        <v>2</v>
      </c>
      <c r="O42">
        <v>3</v>
      </c>
      <c r="P42">
        <v>1734860.02</v>
      </c>
      <c r="Q42" s="1">
        <f>P42/P40</f>
        <v>8.9529912744641198</v>
      </c>
      <c r="V42">
        <v>89.365000000000009</v>
      </c>
      <c r="W42">
        <v>2</v>
      </c>
      <c r="X42">
        <v>4</v>
      </c>
    </row>
    <row r="43" spans="2:24" x14ac:dyDescent="0.25">
      <c r="B43">
        <v>0</v>
      </c>
      <c r="C43">
        <v>186337.035</v>
      </c>
      <c r="D43">
        <v>193774.345</v>
      </c>
      <c r="E43">
        <v>83225.149999999994</v>
      </c>
      <c r="I43">
        <v>3502611.3550000004</v>
      </c>
      <c r="J43">
        <v>2</v>
      </c>
      <c r="K43">
        <v>4</v>
      </c>
      <c r="N43">
        <v>2</v>
      </c>
      <c r="O43">
        <v>4</v>
      </c>
      <c r="P43">
        <v>3502611.3550000004</v>
      </c>
      <c r="Q43" s="1">
        <f>P43/P40</f>
        <v>18.075722846592516</v>
      </c>
      <c r="V43">
        <v>91.39500000000001</v>
      </c>
      <c r="W43">
        <v>2</v>
      </c>
      <c r="X43">
        <v>5</v>
      </c>
    </row>
    <row r="44" spans="2:24" x14ac:dyDescent="0.25">
      <c r="B44">
        <v>24</v>
      </c>
      <c r="C44">
        <v>713804.76</v>
      </c>
      <c r="D44">
        <v>880600.41999999993</v>
      </c>
      <c r="E44">
        <v>875978.92999999993</v>
      </c>
      <c r="I44">
        <v>6695814.7300000004</v>
      </c>
      <c r="J44">
        <v>2</v>
      </c>
      <c r="K44">
        <v>5</v>
      </c>
      <c r="N44">
        <v>2</v>
      </c>
      <c r="O44">
        <v>5</v>
      </c>
      <c r="P44">
        <v>6695814.7300000004</v>
      </c>
      <c r="Q44" s="1">
        <f>P44/P40</f>
        <v>34.554701913713089</v>
      </c>
      <c r="V44">
        <v>80.944999999999993</v>
      </c>
      <c r="W44">
        <v>3</v>
      </c>
      <c r="X44">
        <v>1</v>
      </c>
    </row>
    <row r="45" spans="2:24" x14ac:dyDescent="0.25">
      <c r="B45">
        <v>48</v>
      </c>
      <c r="C45">
        <v>1020505.955</v>
      </c>
      <c r="D45">
        <v>1734860.02</v>
      </c>
      <c r="E45">
        <v>1477215.4650000001</v>
      </c>
      <c r="I45">
        <v>83225.149999999994</v>
      </c>
      <c r="J45">
        <v>3</v>
      </c>
      <c r="K45">
        <v>1</v>
      </c>
      <c r="N45">
        <v>3</v>
      </c>
      <c r="O45">
        <v>1</v>
      </c>
      <c r="P45">
        <v>83225.149999999994</v>
      </c>
      <c r="Q45" s="1">
        <f>P45/P45</f>
        <v>1</v>
      </c>
      <c r="V45">
        <v>93.365000000000009</v>
      </c>
      <c r="W45">
        <v>3</v>
      </c>
      <c r="X45">
        <v>2</v>
      </c>
    </row>
    <row r="46" spans="2:24" x14ac:dyDescent="0.25">
      <c r="B46">
        <v>72</v>
      </c>
      <c r="C46">
        <v>1402804.33</v>
      </c>
      <c r="D46">
        <v>3502611.3550000004</v>
      </c>
      <c r="E46">
        <v>3352167.9950000001</v>
      </c>
      <c r="I46">
        <v>875978.92999999993</v>
      </c>
      <c r="J46">
        <v>3</v>
      </c>
      <c r="K46">
        <v>2</v>
      </c>
      <c r="N46">
        <v>3</v>
      </c>
      <c r="O46">
        <v>2</v>
      </c>
      <c r="P46">
        <v>875978.92999999993</v>
      </c>
      <c r="Q46" s="1">
        <f>P46/P45</f>
        <v>10.5254112488833</v>
      </c>
      <c r="V46">
        <v>95.734999999999999</v>
      </c>
      <c r="W46">
        <v>3</v>
      </c>
      <c r="X46">
        <v>3</v>
      </c>
    </row>
    <row r="47" spans="2:24" x14ac:dyDescent="0.25">
      <c r="B47">
        <v>96</v>
      </c>
      <c r="C47">
        <v>2416042.46</v>
      </c>
      <c r="D47">
        <v>6695814.7300000004</v>
      </c>
      <c r="E47">
        <v>6314500.8399999999</v>
      </c>
      <c r="I47">
        <v>1477215.4650000001</v>
      </c>
      <c r="J47">
        <v>3</v>
      </c>
      <c r="K47">
        <v>3</v>
      </c>
      <c r="N47">
        <v>3</v>
      </c>
      <c r="O47">
        <v>3</v>
      </c>
      <c r="P47">
        <v>1477215.4650000001</v>
      </c>
      <c r="Q47" s="1">
        <f>P47/P45</f>
        <v>17.749628147260776</v>
      </c>
      <c r="V47">
        <v>88.715000000000003</v>
      </c>
      <c r="W47">
        <v>3</v>
      </c>
      <c r="X47">
        <v>4</v>
      </c>
    </row>
    <row r="48" spans="2:24" x14ac:dyDescent="0.25">
      <c r="I48">
        <v>3352167.9950000001</v>
      </c>
      <c r="J48">
        <v>3</v>
      </c>
      <c r="K48">
        <v>4</v>
      </c>
      <c r="N48">
        <v>3</v>
      </c>
      <c r="O48">
        <v>4</v>
      </c>
      <c r="P48">
        <v>3352167.9950000001</v>
      </c>
      <c r="Q48" s="1">
        <f>P48/P45</f>
        <v>40.278305235857196</v>
      </c>
      <c r="V48">
        <v>91.635000000000005</v>
      </c>
      <c r="W48">
        <v>3</v>
      </c>
      <c r="X48">
        <v>5</v>
      </c>
    </row>
    <row r="49" spans="2:17" x14ac:dyDescent="0.25">
      <c r="C49" t="s">
        <v>1</v>
      </c>
      <c r="I49">
        <v>6314500.8399999999</v>
      </c>
      <c r="J49">
        <v>3</v>
      </c>
      <c r="K49">
        <v>5</v>
      </c>
      <c r="N49">
        <v>3</v>
      </c>
      <c r="O49">
        <v>5</v>
      </c>
      <c r="P49">
        <v>6314500.8399999999</v>
      </c>
      <c r="Q49" s="1">
        <f>P49/P45</f>
        <v>75.872507769586477</v>
      </c>
    </row>
    <row r="50" spans="2:17" x14ac:dyDescent="0.25">
      <c r="C50">
        <v>1</v>
      </c>
      <c r="D50">
        <v>8</v>
      </c>
      <c r="E50">
        <v>20</v>
      </c>
    </row>
    <row r="51" spans="2:17" x14ac:dyDescent="0.25">
      <c r="B51">
        <v>0</v>
      </c>
      <c r="C51">
        <v>89.03</v>
      </c>
      <c r="D51">
        <v>88.805000000000007</v>
      </c>
      <c r="E51">
        <v>80.944999999999993</v>
      </c>
    </row>
    <row r="52" spans="2:17" x14ac:dyDescent="0.25">
      <c r="B52">
        <v>24</v>
      </c>
      <c r="C52">
        <v>95.444999999999993</v>
      </c>
      <c r="D52">
        <v>95.314999999999998</v>
      </c>
      <c r="E52">
        <v>93.365000000000009</v>
      </c>
    </row>
    <row r="53" spans="2:17" x14ac:dyDescent="0.25">
      <c r="B53">
        <v>48</v>
      </c>
      <c r="C53">
        <v>95</v>
      </c>
      <c r="D53">
        <v>92.240000000000009</v>
      </c>
      <c r="E53">
        <v>95.734999999999999</v>
      </c>
    </row>
    <row r="54" spans="2:17" x14ac:dyDescent="0.25">
      <c r="B54">
        <v>72</v>
      </c>
      <c r="C54">
        <v>91.95</v>
      </c>
      <c r="D54">
        <v>89.365000000000009</v>
      </c>
      <c r="E54">
        <v>88.715000000000003</v>
      </c>
    </row>
    <row r="55" spans="2:17" x14ac:dyDescent="0.25">
      <c r="B55">
        <v>96</v>
      </c>
      <c r="C55">
        <v>92.84</v>
      </c>
      <c r="D55">
        <v>91.39500000000001</v>
      </c>
      <c r="E55">
        <v>91.635000000000005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45"/>
  <sheetViews>
    <sheetView workbookViewId="0">
      <selection activeCell="B2" sqref="B2:B3"/>
    </sheetView>
  </sheetViews>
  <sheetFormatPr defaultRowHeight="15" x14ac:dyDescent="0.25"/>
  <sheetData>
    <row r="2" spans="2:5" x14ac:dyDescent="0.25">
      <c r="B2" t="s">
        <v>15</v>
      </c>
      <c r="C2" t="s">
        <v>16</v>
      </c>
    </row>
    <row r="3" spans="2:5" x14ac:dyDescent="0.25">
      <c r="C3">
        <v>1</v>
      </c>
      <c r="D3">
        <v>8</v>
      </c>
      <c r="E3">
        <v>20</v>
      </c>
    </row>
    <row r="4" spans="2:5" x14ac:dyDescent="0.25">
      <c r="B4">
        <v>0</v>
      </c>
    </row>
    <row r="5" spans="2:5" x14ac:dyDescent="0.25">
      <c r="B5">
        <v>24</v>
      </c>
    </row>
    <row r="6" spans="2:5" x14ac:dyDescent="0.25">
      <c r="B6">
        <v>48</v>
      </c>
    </row>
    <row r="7" spans="2:5" x14ac:dyDescent="0.25">
      <c r="B7">
        <v>72</v>
      </c>
    </row>
    <row r="8" spans="2:5" x14ac:dyDescent="0.25">
      <c r="B8">
        <v>96</v>
      </c>
    </row>
    <row r="25" spans="3:26" x14ac:dyDescent="0.25">
      <c r="D25" t="s">
        <v>9</v>
      </c>
      <c r="E25" t="s">
        <v>10</v>
      </c>
      <c r="H25" t="s">
        <v>11</v>
      </c>
      <c r="I25" t="s">
        <v>12</v>
      </c>
      <c r="L25" t="s">
        <v>13</v>
      </c>
      <c r="M25" t="s">
        <v>10</v>
      </c>
      <c r="P25" t="s">
        <v>11</v>
      </c>
      <c r="Q25" t="s">
        <v>12</v>
      </c>
      <c r="V25" t="s">
        <v>14</v>
      </c>
      <c r="W25" t="s">
        <v>10</v>
      </c>
      <c r="Y25" t="s">
        <v>11</v>
      </c>
      <c r="Z25" t="s">
        <v>12</v>
      </c>
    </row>
    <row r="27" spans="3:26" x14ac:dyDescent="0.25">
      <c r="C27" t="s">
        <v>6</v>
      </c>
      <c r="D27">
        <v>1</v>
      </c>
      <c r="E27">
        <v>1</v>
      </c>
      <c r="F27">
        <v>623321.19999999995</v>
      </c>
      <c r="G27">
        <v>1</v>
      </c>
      <c r="H27">
        <f>AVERAGE(G27:G29)</f>
        <v>1</v>
      </c>
      <c r="I27">
        <f>STDEV(G27:G29)</f>
        <v>0</v>
      </c>
      <c r="K27" t="s">
        <v>6</v>
      </c>
      <c r="L27">
        <v>2</v>
      </c>
      <c r="M27">
        <v>1</v>
      </c>
      <c r="N27">
        <v>639581.81000000006</v>
      </c>
      <c r="O27">
        <v>1</v>
      </c>
      <c r="P27">
        <f>AVERAGE(O27:O29)</f>
        <v>1</v>
      </c>
      <c r="Q27">
        <f>STDEV(O27:O29)</f>
        <v>0</v>
      </c>
      <c r="T27" t="s">
        <v>6</v>
      </c>
      <c r="U27">
        <v>3</v>
      </c>
      <c r="V27">
        <v>1</v>
      </c>
      <c r="W27">
        <v>629027.87</v>
      </c>
      <c r="X27">
        <v>1</v>
      </c>
      <c r="Y27">
        <f>AVERAGE(X27:X29)</f>
        <v>1</v>
      </c>
      <c r="Z27">
        <f>STDEV(X27:X29)</f>
        <v>0</v>
      </c>
    </row>
    <row r="28" spans="3:26" x14ac:dyDescent="0.25">
      <c r="C28" t="s">
        <v>7</v>
      </c>
      <c r="D28">
        <v>1</v>
      </c>
      <c r="E28">
        <v>1</v>
      </c>
      <c r="F28">
        <v>778268.41999999993</v>
      </c>
      <c r="G28">
        <v>1</v>
      </c>
      <c r="K28" t="s">
        <v>7</v>
      </c>
      <c r="L28">
        <v>2</v>
      </c>
      <c r="M28">
        <v>1</v>
      </c>
      <c r="N28">
        <v>825120.07499999995</v>
      </c>
      <c r="O28">
        <v>1</v>
      </c>
      <c r="T28" t="s">
        <v>7</v>
      </c>
      <c r="U28">
        <v>3</v>
      </c>
      <c r="V28">
        <v>1</v>
      </c>
      <c r="W28">
        <v>567185.68500000006</v>
      </c>
      <c r="X28">
        <v>1</v>
      </c>
    </row>
    <row r="29" spans="3:26" x14ac:dyDescent="0.25">
      <c r="C29" t="s">
        <v>8</v>
      </c>
      <c r="D29">
        <v>1</v>
      </c>
      <c r="E29">
        <v>1</v>
      </c>
      <c r="F29">
        <v>186337.035</v>
      </c>
      <c r="G29">
        <v>1</v>
      </c>
      <c r="K29" t="s">
        <v>8</v>
      </c>
      <c r="L29">
        <v>2</v>
      </c>
      <c r="M29">
        <v>1</v>
      </c>
      <c r="N29">
        <v>193774.345</v>
      </c>
      <c r="O29">
        <v>1</v>
      </c>
      <c r="T29" t="s">
        <v>8</v>
      </c>
      <c r="U29">
        <v>3</v>
      </c>
      <c r="V29">
        <v>1</v>
      </c>
      <c r="W29">
        <v>83225.149999999994</v>
      </c>
      <c r="X29">
        <v>1</v>
      </c>
    </row>
    <row r="31" spans="3:26" x14ac:dyDescent="0.25">
      <c r="C31" t="s">
        <v>6</v>
      </c>
      <c r="D31">
        <v>1</v>
      </c>
      <c r="E31">
        <v>2</v>
      </c>
      <c r="F31">
        <v>1125950.7050000001</v>
      </c>
      <c r="G31">
        <v>1.8063731909006147</v>
      </c>
      <c r="H31">
        <f>AVERAGE(G31:G33)</f>
        <v>2.5179286090124928</v>
      </c>
      <c r="I31">
        <f>STDEV(G31:G33)</f>
        <v>1.1382468923594791</v>
      </c>
      <c r="K31" t="s">
        <v>6</v>
      </c>
      <c r="L31">
        <v>2</v>
      </c>
      <c r="M31">
        <v>2</v>
      </c>
      <c r="N31">
        <v>1273766.51</v>
      </c>
      <c r="O31">
        <v>1.9915615017256352</v>
      </c>
      <c r="P31">
        <f>AVERAGE(O31:O33)</f>
        <v>2.8994666837229577</v>
      </c>
      <c r="Q31">
        <f>STDEV(O31:O33)</f>
        <v>1.4271667698006882</v>
      </c>
      <c r="T31" t="s">
        <v>6</v>
      </c>
      <c r="U31">
        <v>3</v>
      </c>
      <c r="V31">
        <v>2</v>
      </c>
      <c r="W31">
        <v>1110209.22</v>
      </c>
      <c r="X31">
        <v>1.7649603029512826</v>
      </c>
      <c r="Y31">
        <f>AVERAGE(X31:X33)</f>
        <v>5.0037560553805882</v>
      </c>
      <c r="Z31">
        <f>STDEV(X31:X33)</f>
        <v>4.8057216539031655</v>
      </c>
    </row>
    <row r="32" spans="3:26" x14ac:dyDescent="0.25">
      <c r="C32" t="s">
        <v>7</v>
      </c>
      <c r="D32">
        <v>1</v>
      </c>
      <c r="E32">
        <v>2</v>
      </c>
      <c r="F32">
        <v>1491702.38</v>
      </c>
      <c r="G32">
        <v>1.9166939601635127</v>
      </c>
      <c r="K32" t="s">
        <v>7</v>
      </c>
      <c r="L32">
        <v>2</v>
      </c>
      <c r="M32">
        <v>2</v>
      </c>
      <c r="N32">
        <v>1784219.1400000001</v>
      </c>
      <c r="O32">
        <v>2.1623751427936111</v>
      </c>
      <c r="T32" t="s">
        <v>7</v>
      </c>
      <c r="U32">
        <v>3</v>
      </c>
      <c r="V32">
        <v>2</v>
      </c>
      <c r="W32">
        <v>1543253.6099999999</v>
      </c>
      <c r="X32">
        <v>2.7208966143071818</v>
      </c>
    </row>
    <row r="33" spans="3:26" x14ac:dyDescent="0.25">
      <c r="C33" t="s">
        <v>8</v>
      </c>
      <c r="D33">
        <v>1</v>
      </c>
      <c r="E33">
        <v>2</v>
      </c>
      <c r="F33">
        <v>713804.76</v>
      </c>
      <c r="G33">
        <v>3.8307186759733511</v>
      </c>
      <c r="K33" t="s">
        <v>8</v>
      </c>
      <c r="L33">
        <v>2</v>
      </c>
      <c r="M33">
        <v>2</v>
      </c>
      <c r="N33">
        <v>880600.41999999993</v>
      </c>
      <c r="O33">
        <v>4.5444634066496263</v>
      </c>
      <c r="T33" t="s">
        <v>8</v>
      </c>
      <c r="U33">
        <v>3</v>
      </c>
      <c r="V33">
        <v>2</v>
      </c>
      <c r="W33">
        <v>875978.92999999993</v>
      </c>
      <c r="X33">
        <v>10.5254112488833</v>
      </c>
    </row>
    <row r="35" spans="3:26" x14ac:dyDescent="0.25">
      <c r="C35" t="s">
        <v>6</v>
      </c>
      <c r="D35">
        <v>1</v>
      </c>
      <c r="E35">
        <v>3</v>
      </c>
      <c r="F35">
        <v>2002530.6099999999</v>
      </c>
      <c r="G35">
        <v>3.21267848743152</v>
      </c>
      <c r="H35">
        <f>AVERAGE(G35:G37)</f>
        <v>3.897930983284656</v>
      </c>
      <c r="I35">
        <f>STDEV(G35:G37)</f>
        <v>1.3711843253373193</v>
      </c>
      <c r="K35" t="s">
        <v>6</v>
      </c>
      <c r="L35">
        <v>2</v>
      </c>
      <c r="M35">
        <v>3</v>
      </c>
      <c r="N35">
        <v>2112905.91</v>
      </c>
      <c r="O35">
        <v>3.303574111965442</v>
      </c>
      <c r="P35">
        <f>AVERAGE(O35:O37)</f>
        <v>5.3043592214515627</v>
      </c>
      <c r="Q35">
        <f>STDEV(O35:O37)</f>
        <v>3.1647319366655235</v>
      </c>
      <c r="T35" t="s">
        <v>6</v>
      </c>
      <c r="U35">
        <v>3</v>
      </c>
      <c r="V35">
        <v>3</v>
      </c>
      <c r="W35">
        <v>2024003.6600000001</v>
      </c>
      <c r="X35">
        <v>3.2176692902335158</v>
      </c>
      <c r="Y35">
        <f>AVERAGE(X35:X37)</f>
        <v>8.5652853143287313</v>
      </c>
      <c r="Z35">
        <f>STDEV(X35:X37)</f>
        <v>7.989669048829164</v>
      </c>
    </row>
    <row r="36" spans="3:26" x14ac:dyDescent="0.25">
      <c r="C36" t="s">
        <v>7</v>
      </c>
      <c r="D36">
        <v>1</v>
      </c>
      <c r="E36">
        <v>3</v>
      </c>
      <c r="F36">
        <v>2338266.31</v>
      </c>
      <c r="G36">
        <v>3.0044471160733983</v>
      </c>
      <c r="K36" t="s">
        <v>7</v>
      </c>
      <c r="L36">
        <v>2</v>
      </c>
      <c r="M36">
        <v>3</v>
      </c>
      <c r="N36">
        <v>3017061.6850000001</v>
      </c>
      <c r="O36">
        <v>3.6565122779251253</v>
      </c>
      <c r="T36" t="s">
        <v>7</v>
      </c>
      <c r="U36">
        <v>3</v>
      </c>
      <c r="V36">
        <v>3</v>
      </c>
      <c r="W36">
        <v>2681970.6950000003</v>
      </c>
      <c r="X36">
        <v>4.7285585054919013</v>
      </c>
    </row>
    <row r="37" spans="3:26" x14ac:dyDescent="0.25">
      <c r="C37" t="s">
        <v>8</v>
      </c>
      <c r="D37">
        <v>1</v>
      </c>
      <c r="E37">
        <v>3</v>
      </c>
      <c r="F37">
        <v>1020505.955</v>
      </c>
      <c r="G37">
        <v>5.4766673463490498</v>
      </c>
      <c r="K37" t="s">
        <v>8</v>
      </c>
      <c r="L37">
        <v>2</v>
      </c>
      <c r="M37">
        <v>3</v>
      </c>
      <c r="N37">
        <v>1734860.02</v>
      </c>
      <c r="O37">
        <v>8.9529912744641198</v>
      </c>
      <c r="T37" t="s">
        <v>8</v>
      </c>
      <c r="U37">
        <v>3</v>
      </c>
      <c r="V37">
        <v>3</v>
      </c>
      <c r="W37">
        <v>1477215.4650000001</v>
      </c>
      <c r="X37">
        <v>17.749628147260776</v>
      </c>
    </row>
    <row r="39" spans="3:26" x14ac:dyDescent="0.25">
      <c r="C39" t="s">
        <v>6</v>
      </c>
      <c r="D39">
        <v>1</v>
      </c>
      <c r="E39">
        <v>4</v>
      </c>
      <c r="F39">
        <v>3826343.6849999996</v>
      </c>
      <c r="G39">
        <v>6.1386387708295498</v>
      </c>
      <c r="H39">
        <f>AVERAGE(G39:G41)</f>
        <v>6.4893170411951386</v>
      </c>
      <c r="I39">
        <f>STDEV(G39:G41)</f>
        <v>0.91550097051003387</v>
      </c>
      <c r="K39" t="s">
        <v>6</v>
      </c>
      <c r="L39">
        <v>2</v>
      </c>
      <c r="M39">
        <v>4</v>
      </c>
      <c r="N39">
        <v>4080434.33</v>
      </c>
      <c r="O39">
        <v>6.3798473724573244</v>
      </c>
      <c r="P39">
        <f>AVERAGE(O39:O41)</f>
        <v>10.842167504452879</v>
      </c>
      <c r="Q39">
        <f>STDEV(O39:O41)</f>
        <v>6.3212486281648523</v>
      </c>
      <c r="T39" t="s">
        <v>6</v>
      </c>
      <c r="U39">
        <v>3</v>
      </c>
      <c r="V39">
        <v>4</v>
      </c>
      <c r="W39">
        <v>4648103.26</v>
      </c>
      <c r="X39">
        <v>7.3893439093565121</v>
      </c>
      <c r="Y39">
        <f>AVERAGE(X39:X41)</f>
        <v>19.798937393120621</v>
      </c>
      <c r="Z39">
        <f>STDEV(X39:X41)</f>
        <v>17.867901050139089</v>
      </c>
    </row>
    <row r="40" spans="3:26" x14ac:dyDescent="0.25">
      <c r="C40" t="s">
        <v>7</v>
      </c>
      <c r="D40">
        <v>1</v>
      </c>
      <c r="E40">
        <v>4</v>
      </c>
      <c r="F40">
        <v>4514731.2300000004</v>
      </c>
      <c r="G40">
        <v>5.8009950217432706</v>
      </c>
      <c r="K40" t="s">
        <v>7</v>
      </c>
      <c r="L40">
        <v>2</v>
      </c>
      <c r="M40">
        <v>4</v>
      </c>
      <c r="N40">
        <v>6659488.2599999998</v>
      </c>
      <c r="O40">
        <v>8.0709322943088004</v>
      </c>
      <c r="T40" t="s">
        <v>7</v>
      </c>
      <c r="U40">
        <v>3</v>
      </c>
      <c r="V40">
        <v>4</v>
      </c>
      <c r="W40">
        <v>6652613.3700000001</v>
      </c>
      <c r="X40">
        <v>11.729163034148154</v>
      </c>
    </row>
    <row r="41" spans="3:26" x14ac:dyDescent="0.25">
      <c r="C41" t="s">
        <v>8</v>
      </c>
      <c r="D41">
        <v>1</v>
      </c>
      <c r="E41">
        <v>4</v>
      </c>
      <c r="F41">
        <v>1402804.33</v>
      </c>
      <c r="G41">
        <v>7.5283173310125928</v>
      </c>
      <c r="K41" t="s">
        <v>8</v>
      </c>
      <c r="L41">
        <v>2</v>
      </c>
      <c r="M41">
        <v>4</v>
      </c>
      <c r="N41">
        <v>3502611.3550000004</v>
      </c>
      <c r="O41">
        <v>18.075722846592516</v>
      </c>
      <c r="T41" t="s">
        <v>8</v>
      </c>
      <c r="U41">
        <v>3</v>
      </c>
      <c r="V41">
        <v>4</v>
      </c>
      <c r="W41">
        <v>3352167.9950000001</v>
      </c>
      <c r="X41">
        <v>40.278305235857196</v>
      </c>
    </row>
    <row r="43" spans="3:26" x14ac:dyDescent="0.25">
      <c r="C43" t="s">
        <v>6</v>
      </c>
      <c r="D43">
        <v>1</v>
      </c>
      <c r="E43">
        <v>5</v>
      </c>
      <c r="F43">
        <v>4116072.02</v>
      </c>
      <c r="G43">
        <v>6.6034526340512727</v>
      </c>
      <c r="H43">
        <f>AVERAGE(G43:G45)</f>
        <v>10.390474567396756</v>
      </c>
      <c r="I43">
        <f>STDEV(G43:G45)</f>
        <v>3.349816292262203</v>
      </c>
      <c r="K43" t="s">
        <v>6</v>
      </c>
      <c r="L43">
        <v>2</v>
      </c>
      <c r="M43">
        <v>5</v>
      </c>
      <c r="N43">
        <v>8377416.4499999993</v>
      </c>
      <c r="O43">
        <v>13.098271900509488</v>
      </c>
      <c r="P43">
        <f>AVERAGE(O43:O45)</f>
        <v>21.264946134280059</v>
      </c>
      <c r="Q43">
        <f>STDEV(O43:O45)</f>
        <v>11.609438858984806</v>
      </c>
      <c r="T43" t="s">
        <v>6</v>
      </c>
      <c r="U43">
        <v>3</v>
      </c>
      <c r="V43">
        <v>5</v>
      </c>
      <c r="W43">
        <v>6635247.7000000002</v>
      </c>
      <c r="X43">
        <v>10.548416082104598</v>
      </c>
      <c r="Y43">
        <f>AVERAGE(X43:X45)</f>
        <v>36.626416639995796</v>
      </c>
      <c r="Z43">
        <f>STDEV(X43:X45)</f>
        <v>34.595638390944529</v>
      </c>
    </row>
    <row r="44" spans="3:26" x14ac:dyDescent="0.25">
      <c r="C44" t="s">
        <v>7</v>
      </c>
      <c r="D44">
        <v>1</v>
      </c>
      <c r="E44">
        <v>5</v>
      </c>
      <c r="F44">
        <v>9029462.4600000009</v>
      </c>
      <c r="G44">
        <v>11.601990043486541</v>
      </c>
      <c r="K44" t="s">
        <v>7</v>
      </c>
      <c r="L44">
        <v>2</v>
      </c>
      <c r="M44">
        <v>5</v>
      </c>
      <c r="N44">
        <v>13318976.52</v>
      </c>
      <c r="O44">
        <v>16.141864588617601</v>
      </c>
      <c r="T44" t="s">
        <v>7</v>
      </c>
      <c r="U44">
        <v>3</v>
      </c>
      <c r="V44">
        <v>5</v>
      </c>
      <c r="W44">
        <v>13305226.74</v>
      </c>
      <c r="X44">
        <v>23.458326068296309</v>
      </c>
    </row>
    <row r="45" spans="3:26" x14ac:dyDescent="0.25">
      <c r="C45" t="s">
        <v>8</v>
      </c>
      <c r="D45">
        <v>1</v>
      </c>
      <c r="E45">
        <v>5</v>
      </c>
      <c r="F45">
        <v>2416042.46</v>
      </c>
      <c r="G45">
        <v>12.965981024652452</v>
      </c>
      <c r="K45" t="s">
        <v>8</v>
      </c>
      <c r="L45">
        <v>2</v>
      </c>
      <c r="M45">
        <v>5</v>
      </c>
      <c r="N45">
        <v>6695814.7300000004</v>
      </c>
      <c r="O45">
        <v>34.554701913713089</v>
      </c>
      <c r="T45" t="s">
        <v>8</v>
      </c>
      <c r="U45">
        <v>3</v>
      </c>
      <c r="V45">
        <v>5</v>
      </c>
      <c r="W45">
        <v>6314500.8399999999</v>
      </c>
      <c r="X45">
        <v>75.872507769586477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51"/>
  <sheetViews>
    <sheetView tabSelected="1" workbookViewId="0">
      <selection activeCell="V8" sqref="V8"/>
    </sheetView>
  </sheetViews>
  <sheetFormatPr defaultRowHeight="15" x14ac:dyDescent="0.25"/>
  <sheetData>
    <row r="2" spans="2:7" x14ac:dyDescent="0.25">
      <c r="C2" t="s">
        <v>1</v>
      </c>
    </row>
    <row r="3" spans="2:7" x14ac:dyDescent="0.25">
      <c r="C3">
        <v>1</v>
      </c>
      <c r="E3">
        <v>8</v>
      </c>
      <c r="G3">
        <v>20</v>
      </c>
    </row>
    <row r="4" spans="2:7" x14ac:dyDescent="0.25">
      <c r="B4">
        <v>0</v>
      </c>
      <c r="C4">
        <v>92.551666666666662</v>
      </c>
      <c r="E4">
        <v>91.391666666666666</v>
      </c>
      <c r="G4">
        <v>89.223333333333343</v>
      </c>
    </row>
    <row r="5" spans="2:7" x14ac:dyDescent="0.25">
      <c r="B5">
        <v>24</v>
      </c>
      <c r="C5">
        <v>94.141666666666666</v>
      </c>
      <c r="E5">
        <v>93.068333333333342</v>
      </c>
      <c r="G5">
        <v>90.98</v>
      </c>
    </row>
    <row r="6" spans="2:7" x14ac:dyDescent="0.25">
      <c r="B6">
        <v>48</v>
      </c>
      <c r="C6">
        <v>92.694999999999993</v>
      </c>
      <c r="E6">
        <v>90.713333333333324</v>
      </c>
      <c r="G6">
        <v>91.143333333333331</v>
      </c>
    </row>
    <row r="7" spans="2:7" x14ac:dyDescent="0.25">
      <c r="B7">
        <v>72</v>
      </c>
      <c r="C7">
        <v>87.263333333333335</v>
      </c>
      <c r="E7">
        <v>82.993333333333339</v>
      </c>
      <c r="G7">
        <v>83.206666666666663</v>
      </c>
    </row>
    <row r="8" spans="2:7" x14ac:dyDescent="0.25">
      <c r="B8">
        <v>96</v>
      </c>
      <c r="C8">
        <v>78.966666666666669</v>
      </c>
      <c r="E8">
        <v>68.385000000000005</v>
      </c>
      <c r="G8">
        <v>70.911666666666676</v>
      </c>
    </row>
    <row r="32" spans="4:21" x14ac:dyDescent="0.25">
      <c r="D32" s="2">
        <v>0.01</v>
      </c>
      <c r="E32" t="s">
        <v>17</v>
      </c>
      <c r="F32" t="s">
        <v>18</v>
      </c>
      <c r="G32" t="s">
        <v>12</v>
      </c>
      <c r="K32" s="2">
        <v>0.08</v>
      </c>
      <c r="L32" t="s">
        <v>17</v>
      </c>
      <c r="M32" t="s">
        <v>18</v>
      </c>
      <c r="N32" t="s">
        <v>12</v>
      </c>
      <c r="R32" s="2">
        <v>0.2</v>
      </c>
      <c r="S32" t="s">
        <v>17</v>
      </c>
      <c r="T32" t="s">
        <v>18</v>
      </c>
      <c r="U32" t="s">
        <v>12</v>
      </c>
    </row>
    <row r="33" spans="2:21" x14ac:dyDescent="0.25">
      <c r="B33" t="s">
        <v>6</v>
      </c>
      <c r="C33">
        <v>94.484999999999999</v>
      </c>
      <c r="D33">
        <v>1</v>
      </c>
      <c r="E33">
        <v>1</v>
      </c>
      <c r="F33">
        <f>AVERAGE(C33:C35)</f>
        <v>92.551666666666662</v>
      </c>
      <c r="G33">
        <f>STDEV(C33:C35)</f>
        <v>3.0547272109524455</v>
      </c>
      <c r="I33" t="s">
        <v>6</v>
      </c>
      <c r="J33">
        <v>93.28</v>
      </c>
      <c r="K33">
        <v>2</v>
      </c>
      <c r="L33">
        <v>1</v>
      </c>
      <c r="M33">
        <f>AVERAGE(J33:J35)</f>
        <v>91.391666666666666</v>
      </c>
      <c r="N33">
        <f>STDEV(J33:J35)</f>
        <v>2.317791693257468</v>
      </c>
      <c r="P33" t="s">
        <v>6</v>
      </c>
      <c r="Q33">
        <v>93.075000000000003</v>
      </c>
      <c r="R33">
        <v>3</v>
      </c>
      <c r="S33">
        <v>1</v>
      </c>
      <c r="T33">
        <f>AVERAGE(Q33:Q35)</f>
        <v>89.223333333333343</v>
      </c>
      <c r="U33">
        <f>STDEV(Q33:Q35)</f>
        <v>7.1750092915154768</v>
      </c>
    </row>
    <row r="34" spans="2:21" x14ac:dyDescent="0.25">
      <c r="B34" t="s">
        <v>7</v>
      </c>
      <c r="C34">
        <v>94.139999999999986</v>
      </c>
      <c r="D34">
        <v>1</v>
      </c>
      <c r="E34">
        <v>1</v>
      </c>
      <c r="I34" t="s">
        <v>7</v>
      </c>
      <c r="J34">
        <v>92.09</v>
      </c>
      <c r="K34">
        <v>2</v>
      </c>
      <c r="L34">
        <v>1</v>
      </c>
      <c r="P34" t="s">
        <v>7</v>
      </c>
      <c r="Q34">
        <v>93.65</v>
      </c>
      <c r="R34">
        <v>3</v>
      </c>
      <c r="S34">
        <v>1</v>
      </c>
    </row>
    <row r="35" spans="2:21" x14ac:dyDescent="0.25">
      <c r="B35" t="s">
        <v>8</v>
      </c>
      <c r="C35">
        <v>89.03</v>
      </c>
      <c r="D35">
        <v>1</v>
      </c>
      <c r="E35">
        <v>1</v>
      </c>
      <c r="I35" t="s">
        <v>8</v>
      </c>
      <c r="J35">
        <v>88.805000000000007</v>
      </c>
      <c r="K35">
        <v>2</v>
      </c>
      <c r="L35">
        <v>1</v>
      </c>
      <c r="P35" t="s">
        <v>8</v>
      </c>
      <c r="Q35">
        <v>80.944999999999993</v>
      </c>
      <c r="R35">
        <v>3</v>
      </c>
      <c r="S35">
        <v>1</v>
      </c>
    </row>
    <row r="37" spans="2:21" x14ac:dyDescent="0.25">
      <c r="B37" t="s">
        <v>6</v>
      </c>
      <c r="C37">
        <v>95.25</v>
      </c>
      <c r="D37">
        <v>1</v>
      </c>
      <c r="E37">
        <v>2</v>
      </c>
      <c r="F37">
        <f>AVERAGE(C37:C39)</f>
        <v>94.141666666666666</v>
      </c>
      <c r="G37">
        <f>STDEV(C37:C39)</f>
        <v>2.0908391457339119</v>
      </c>
      <c r="I37" t="s">
        <v>6</v>
      </c>
      <c r="J37">
        <v>95.055000000000007</v>
      </c>
      <c r="K37">
        <v>2</v>
      </c>
      <c r="L37">
        <v>2</v>
      </c>
      <c r="M37">
        <f>AVERAGE(J37:J39)</f>
        <v>93.068333333333342</v>
      </c>
      <c r="N37">
        <f>STDEV(J37:J39)</f>
        <v>3.6684783403113217</v>
      </c>
      <c r="P37" t="s">
        <v>6</v>
      </c>
      <c r="Q37">
        <v>94.25</v>
      </c>
      <c r="R37">
        <v>3</v>
      </c>
      <c r="S37">
        <v>2</v>
      </c>
      <c r="T37">
        <f>AVERAGE(Q37:Q39)</f>
        <v>90.98</v>
      </c>
      <c r="U37">
        <f>STDEV(Q37:Q39)</f>
        <v>4.9173239673627371</v>
      </c>
    </row>
    <row r="38" spans="2:21" x14ac:dyDescent="0.25">
      <c r="B38" t="s">
        <v>7</v>
      </c>
      <c r="C38">
        <v>91.73</v>
      </c>
      <c r="D38">
        <v>1</v>
      </c>
      <c r="E38">
        <v>2</v>
      </c>
      <c r="I38" t="s">
        <v>7</v>
      </c>
      <c r="J38">
        <v>88.835000000000008</v>
      </c>
      <c r="K38">
        <v>2</v>
      </c>
      <c r="L38">
        <v>2</v>
      </c>
      <c r="P38" t="s">
        <v>7</v>
      </c>
      <c r="Q38">
        <v>85.325000000000003</v>
      </c>
      <c r="R38">
        <v>3</v>
      </c>
      <c r="S38">
        <v>2</v>
      </c>
    </row>
    <row r="39" spans="2:21" x14ac:dyDescent="0.25">
      <c r="B39" t="s">
        <v>8</v>
      </c>
      <c r="C39">
        <v>95.444999999999993</v>
      </c>
      <c r="D39">
        <v>1</v>
      </c>
      <c r="E39">
        <v>2</v>
      </c>
      <c r="I39" t="s">
        <v>8</v>
      </c>
      <c r="J39">
        <v>95.314999999999998</v>
      </c>
      <c r="K39">
        <v>2</v>
      </c>
      <c r="L39">
        <v>2</v>
      </c>
      <c r="P39" t="s">
        <v>8</v>
      </c>
      <c r="Q39">
        <v>93.365000000000009</v>
      </c>
      <c r="R39">
        <v>3</v>
      </c>
      <c r="S39">
        <v>2</v>
      </c>
    </row>
    <row r="41" spans="2:21" x14ac:dyDescent="0.25">
      <c r="B41" t="s">
        <v>6</v>
      </c>
      <c r="C41">
        <v>91.8</v>
      </c>
      <c r="D41">
        <v>1</v>
      </c>
      <c r="E41">
        <v>3</v>
      </c>
      <c r="F41">
        <f>AVERAGE(C41:C43)</f>
        <v>92.694999999999993</v>
      </c>
      <c r="G41">
        <f>STDEV(C41:C43)</f>
        <v>2.0127282479261845</v>
      </c>
      <c r="I41" t="s">
        <v>6</v>
      </c>
      <c r="J41">
        <v>92.664999999999992</v>
      </c>
      <c r="K41">
        <v>2</v>
      </c>
      <c r="L41">
        <v>3</v>
      </c>
      <c r="M41">
        <f>AVERAGE(J41:J43)</f>
        <v>90.713333333333324</v>
      </c>
      <c r="N41">
        <f>STDEV(J41:J43)</f>
        <v>3.0198109764243997</v>
      </c>
      <c r="P41" t="s">
        <v>6</v>
      </c>
      <c r="Q41">
        <v>90.844999999999999</v>
      </c>
      <c r="R41">
        <v>3</v>
      </c>
      <c r="S41">
        <v>3</v>
      </c>
      <c r="T41">
        <f>AVERAGE(Q41:Q43)</f>
        <v>91.143333333333331</v>
      </c>
      <c r="U41">
        <f>STDEV(Q41:Q43)</f>
        <v>4.4500065543022913</v>
      </c>
    </row>
    <row r="42" spans="2:21" x14ac:dyDescent="0.25">
      <c r="B42" t="s">
        <v>7</v>
      </c>
      <c r="C42">
        <v>91.284999999999997</v>
      </c>
      <c r="D42">
        <v>1</v>
      </c>
      <c r="E42">
        <v>3</v>
      </c>
      <c r="I42" t="s">
        <v>7</v>
      </c>
      <c r="J42">
        <v>87.235000000000014</v>
      </c>
      <c r="K42">
        <v>2</v>
      </c>
      <c r="L42">
        <v>3</v>
      </c>
      <c r="P42" t="s">
        <v>7</v>
      </c>
      <c r="Q42">
        <v>86.85</v>
      </c>
      <c r="R42">
        <v>3</v>
      </c>
      <c r="S42">
        <v>3</v>
      </c>
    </row>
    <row r="43" spans="2:21" x14ac:dyDescent="0.25">
      <c r="B43" t="s">
        <v>8</v>
      </c>
      <c r="C43">
        <v>95</v>
      </c>
      <c r="D43">
        <v>1</v>
      </c>
      <c r="E43">
        <v>3</v>
      </c>
      <c r="I43" t="s">
        <v>8</v>
      </c>
      <c r="J43">
        <v>92.240000000000009</v>
      </c>
      <c r="K43">
        <v>2</v>
      </c>
      <c r="L43">
        <v>3</v>
      </c>
      <c r="P43" t="s">
        <v>8</v>
      </c>
      <c r="Q43">
        <v>95.734999999999999</v>
      </c>
      <c r="R43">
        <v>3</v>
      </c>
      <c r="S43">
        <v>3</v>
      </c>
    </row>
    <row r="45" spans="2:21" x14ac:dyDescent="0.25">
      <c r="B45" t="s">
        <v>6</v>
      </c>
      <c r="C45">
        <v>86.305000000000007</v>
      </c>
      <c r="D45">
        <v>1</v>
      </c>
      <c r="E45">
        <v>4</v>
      </c>
      <c r="F45">
        <f>AVERAGE(C45:C47)</f>
        <v>87.263333333333335</v>
      </c>
      <c r="G45">
        <f>STDEV(C45:C47)</f>
        <v>4.2885729949871845</v>
      </c>
      <c r="I45" t="s">
        <v>6</v>
      </c>
      <c r="J45">
        <v>86.35</v>
      </c>
      <c r="K45">
        <v>2</v>
      </c>
      <c r="L45">
        <v>4</v>
      </c>
      <c r="M45">
        <f>AVERAGE(J45:J47)</f>
        <v>82.993333333333339</v>
      </c>
      <c r="N45">
        <f>STDEV(J45:J47)</f>
        <v>8.5587912892728824</v>
      </c>
      <c r="P45" t="s">
        <v>6</v>
      </c>
      <c r="Q45">
        <v>89.24</v>
      </c>
      <c r="R45">
        <v>3</v>
      </c>
      <c r="S45">
        <v>4</v>
      </c>
      <c r="T45">
        <f>AVERAGE(Q45:Q47)</f>
        <v>83.206666666666663</v>
      </c>
      <c r="U45">
        <f>STDEV(Q45:Q47)</f>
        <v>9.9988228473822556</v>
      </c>
    </row>
    <row r="46" spans="2:21" x14ac:dyDescent="0.25">
      <c r="B46" t="s">
        <v>7</v>
      </c>
      <c r="C46">
        <v>83.534999999999997</v>
      </c>
      <c r="D46">
        <v>1</v>
      </c>
      <c r="E46">
        <v>4</v>
      </c>
      <c r="I46" t="s">
        <v>7</v>
      </c>
      <c r="J46">
        <v>73.265000000000001</v>
      </c>
      <c r="K46">
        <v>2</v>
      </c>
      <c r="L46">
        <v>4</v>
      </c>
      <c r="P46" t="s">
        <v>7</v>
      </c>
      <c r="Q46">
        <v>71.664999999999992</v>
      </c>
      <c r="R46">
        <v>3</v>
      </c>
      <c r="S46">
        <v>4</v>
      </c>
    </row>
    <row r="47" spans="2:21" x14ac:dyDescent="0.25">
      <c r="B47" t="s">
        <v>8</v>
      </c>
      <c r="C47">
        <v>91.95</v>
      </c>
      <c r="D47">
        <v>1</v>
      </c>
      <c r="E47">
        <v>4</v>
      </c>
      <c r="I47" t="s">
        <v>8</v>
      </c>
      <c r="J47">
        <v>89.365000000000009</v>
      </c>
      <c r="K47">
        <v>2</v>
      </c>
      <c r="L47">
        <v>4</v>
      </c>
      <c r="P47" t="s">
        <v>8</v>
      </c>
      <c r="Q47">
        <v>88.715000000000003</v>
      </c>
      <c r="R47">
        <v>3</v>
      </c>
      <c r="S47">
        <v>4</v>
      </c>
    </row>
    <row r="49" spans="2:21" x14ac:dyDescent="0.25">
      <c r="B49" t="s">
        <v>6</v>
      </c>
      <c r="C49">
        <v>78.13</v>
      </c>
      <c r="D49">
        <v>1</v>
      </c>
      <c r="E49">
        <v>5</v>
      </c>
      <c r="F49">
        <f>AVERAGE(C49:C51)</f>
        <v>78.966666666666669</v>
      </c>
      <c r="G49">
        <f>STDEV(C49:C51)</f>
        <v>13.474495661557564</v>
      </c>
      <c r="I49" t="s">
        <v>6</v>
      </c>
      <c r="J49">
        <v>68.209999999999994</v>
      </c>
      <c r="K49">
        <v>2</v>
      </c>
      <c r="L49">
        <v>5</v>
      </c>
      <c r="M49">
        <f>AVERAGE(J49:J51)</f>
        <v>68.385000000000005</v>
      </c>
      <c r="N49">
        <f>STDEV(J49:J51)</f>
        <v>22.923001003359062</v>
      </c>
      <c r="P49" t="s">
        <v>6</v>
      </c>
      <c r="Q49">
        <v>69.39500000000001</v>
      </c>
      <c r="R49">
        <v>3</v>
      </c>
      <c r="S49">
        <v>5</v>
      </c>
      <c r="T49">
        <f>AVERAGE(Q49:Q51)</f>
        <v>70.911666666666676</v>
      </c>
      <c r="U49">
        <f>STDEV(Q49:Q51)</f>
        <v>20.008159169032357</v>
      </c>
    </row>
    <row r="50" spans="2:21" x14ac:dyDescent="0.25">
      <c r="B50" t="s">
        <v>7</v>
      </c>
      <c r="C50">
        <v>65.930000000000007</v>
      </c>
      <c r="D50">
        <v>1</v>
      </c>
      <c r="E50">
        <v>5</v>
      </c>
      <c r="I50" t="s">
        <v>7</v>
      </c>
      <c r="J50">
        <v>45.55</v>
      </c>
      <c r="K50">
        <v>2</v>
      </c>
      <c r="L50">
        <v>5</v>
      </c>
      <c r="P50" t="s">
        <v>7</v>
      </c>
      <c r="Q50">
        <v>51.704999999999998</v>
      </c>
      <c r="R50">
        <v>3</v>
      </c>
      <c r="S50">
        <v>5</v>
      </c>
    </row>
    <row r="51" spans="2:21" x14ac:dyDescent="0.25">
      <c r="B51" t="s">
        <v>8</v>
      </c>
      <c r="C51">
        <v>92.84</v>
      </c>
      <c r="D51">
        <v>1</v>
      </c>
      <c r="E51">
        <v>5</v>
      </c>
      <c r="I51" t="s">
        <v>8</v>
      </c>
      <c r="J51">
        <v>91.39500000000001</v>
      </c>
      <c r="K51">
        <v>2</v>
      </c>
      <c r="L51">
        <v>5</v>
      </c>
      <c r="P51" t="s">
        <v>8</v>
      </c>
      <c r="Q51">
        <v>91.635000000000005</v>
      </c>
      <c r="R51">
        <v>3</v>
      </c>
      <c r="S51">
        <v>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45"/>
  <sheetViews>
    <sheetView workbookViewId="0">
      <selection activeCell="M14" sqref="M14"/>
    </sheetView>
  </sheetViews>
  <sheetFormatPr defaultRowHeight="15" x14ac:dyDescent="0.25"/>
  <cols>
    <col min="3" max="5" width="13.5703125" bestFit="1" customWidth="1"/>
  </cols>
  <sheetData>
    <row r="2" spans="2:8" x14ac:dyDescent="0.25">
      <c r="B2" t="s">
        <v>21</v>
      </c>
      <c r="C2" t="s">
        <v>16</v>
      </c>
    </row>
    <row r="3" spans="2:8" x14ac:dyDescent="0.25">
      <c r="C3">
        <v>1</v>
      </c>
      <c r="D3">
        <v>8</v>
      </c>
      <c r="E3">
        <v>20</v>
      </c>
    </row>
    <row r="4" spans="2:8" x14ac:dyDescent="0.25">
      <c r="B4">
        <v>0</v>
      </c>
      <c r="C4" s="1">
        <v>529308.88499999989</v>
      </c>
      <c r="D4" s="1">
        <v>552825.41</v>
      </c>
      <c r="E4" s="1">
        <v>426479.56833333336</v>
      </c>
    </row>
    <row r="5" spans="2:8" x14ac:dyDescent="0.25">
      <c r="B5">
        <v>24</v>
      </c>
      <c r="C5" s="1">
        <v>1110485.9483333332</v>
      </c>
      <c r="D5" s="1">
        <v>1312862.0233333334</v>
      </c>
      <c r="E5" s="1">
        <v>1176480.5866666667</v>
      </c>
    </row>
    <row r="6" spans="2:8" x14ac:dyDescent="0.25">
      <c r="B6">
        <v>48</v>
      </c>
      <c r="C6" s="1">
        <v>1787100.9583333333</v>
      </c>
      <c r="D6" s="1">
        <v>2288275.8716666666</v>
      </c>
      <c r="E6" s="1">
        <v>2061063.2733333334</v>
      </c>
    </row>
    <row r="7" spans="2:8" x14ac:dyDescent="0.25">
      <c r="B7">
        <v>72</v>
      </c>
      <c r="C7" s="1">
        <v>3247959.7483333335</v>
      </c>
      <c r="D7" s="1">
        <v>4747511.3150000004</v>
      </c>
      <c r="E7" s="1">
        <v>4884294.875</v>
      </c>
    </row>
    <row r="8" spans="2:8" x14ac:dyDescent="0.25">
      <c r="B8">
        <v>96</v>
      </c>
      <c r="C8" s="1">
        <v>5187192.3133333335</v>
      </c>
      <c r="D8" s="1">
        <v>9464069.2333333325</v>
      </c>
      <c r="E8" s="1">
        <v>8751658.4266666677</v>
      </c>
    </row>
    <row r="9" spans="2:8" ht="15.75" thickBot="1" x14ac:dyDescent="0.3"/>
    <row r="10" spans="2:8" ht="15.75" thickTop="1" x14ac:dyDescent="0.25">
      <c r="C10" s="4">
        <v>177223.42552622571</v>
      </c>
    </row>
    <row r="11" spans="2:8" x14ac:dyDescent="0.25">
      <c r="C11" s="5">
        <v>224692.78717431499</v>
      </c>
    </row>
    <row r="12" spans="2:8" x14ac:dyDescent="0.25">
      <c r="C12" s="5">
        <v>395360.82229416189</v>
      </c>
      <c r="G12" s="3"/>
    </row>
    <row r="13" spans="2:8" x14ac:dyDescent="0.25">
      <c r="C13" s="5">
        <v>943736.94099246163</v>
      </c>
      <c r="G13" s="3"/>
    </row>
    <row r="14" spans="2:8" x14ac:dyDescent="0.25">
      <c r="C14" s="5">
        <v>1982826.6890303199</v>
      </c>
      <c r="G14" s="3"/>
    </row>
    <row r="15" spans="2:8" x14ac:dyDescent="0.25">
      <c r="C15" s="5">
        <v>187344.92467374029</v>
      </c>
      <c r="D15" s="3"/>
      <c r="E15" s="3"/>
      <c r="F15" s="3"/>
      <c r="G15" s="3"/>
      <c r="H15" s="3"/>
    </row>
    <row r="16" spans="2:8" x14ac:dyDescent="0.25">
      <c r="C16" s="5">
        <v>261583.66549137299</v>
      </c>
    </row>
    <row r="17" spans="3:22" x14ac:dyDescent="0.25">
      <c r="C17" s="5">
        <v>380384.12384650484</v>
      </c>
    </row>
    <row r="18" spans="3:22" x14ac:dyDescent="0.25">
      <c r="C18" s="5">
        <v>970431.47212431789</v>
      </c>
    </row>
    <row r="19" spans="3:22" x14ac:dyDescent="0.25">
      <c r="C19" s="5">
        <v>1987643.3891901199</v>
      </c>
    </row>
    <row r="20" spans="3:22" x14ac:dyDescent="0.25">
      <c r="C20" s="5">
        <v>172553.190582315</v>
      </c>
    </row>
    <row r="21" spans="3:22" x14ac:dyDescent="0.25">
      <c r="C21" s="5">
        <v>195454.85000563599</v>
      </c>
    </row>
    <row r="22" spans="3:22" x14ac:dyDescent="0.25">
      <c r="C22" s="5">
        <v>348276.16066296212</v>
      </c>
    </row>
    <row r="23" spans="3:22" x14ac:dyDescent="0.25">
      <c r="C23" s="5">
        <v>960047.70325697074</v>
      </c>
    </row>
    <row r="24" spans="3:22" x14ac:dyDescent="0.25">
      <c r="C24" s="5">
        <v>2278666.1248191502</v>
      </c>
    </row>
    <row r="25" spans="3:22" x14ac:dyDescent="0.25">
      <c r="D25" t="s">
        <v>9</v>
      </c>
      <c r="E25" t="s">
        <v>10</v>
      </c>
      <c r="G25" t="s">
        <v>11</v>
      </c>
      <c r="H25" t="s">
        <v>12</v>
      </c>
      <c r="K25" t="s">
        <v>13</v>
      </c>
      <c r="L25" t="s">
        <v>10</v>
      </c>
      <c r="N25" t="s">
        <v>11</v>
      </c>
      <c r="O25" t="s">
        <v>12</v>
      </c>
      <c r="T25" t="s">
        <v>14</v>
      </c>
      <c r="U25" t="s">
        <v>10</v>
      </c>
      <c r="V25" t="s">
        <v>11</v>
      </c>
    </row>
    <row r="27" spans="3:22" x14ac:dyDescent="0.25">
      <c r="C27" t="s">
        <v>6</v>
      </c>
      <c r="D27">
        <v>1</v>
      </c>
      <c r="E27">
        <v>1</v>
      </c>
      <c r="F27">
        <v>623321.19999999995</v>
      </c>
      <c r="G27">
        <f>AVERAGE(F27:F29)</f>
        <v>529308.88499999989</v>
      </c>
      <c r="J27" t="s">
        <v>6</v>
      </c>
      <c r="K27">
        <v>2</v>
      </c>
      <c r="L27">
        <v>1</v>
      </c>
      <c r="M27">
        <v>639581.81000000006</v>
      </c>
      <c r="N27">
        <f>AVERAGE(M27:M29)</f>
        <v>552825.41</v>
      </c>
      <c r="R27" t="s">
        <v>6</v>
      </c>
      <c r="S27">
        <v>3</v>
      </c>
      <c r="T27">
        <v>1</v>
      </c>
      <c r="U27">
        <v>629027.87</v>
      </c>
      <c r="V27">
        <f>AVERAGE(U27:U29)</f>
        <v>426479.56833333336</v>
      </c>
    </row>
    <row r="28" spans="3:22" x14ac:dyDescent="0.25">
      <c r="C28" t="s">
        <v>7</v>
      </c>
      <c r="D28">
        <v>1</v>
      </c>
      <c r="E28">
        <v>1</v>
      </c>
      <c r="F28">
        <v>778268.41999999993</v>
      </c>
      <c r="J28" t="s">
        <v>7</v>
      </c>
      <c r="K28">
        <v>2</v>
      </c>
      <c r="L28">
        <v>1</v>
      </c>
      <c r="M28">
        <v>825120.07499999995</v>
      </c>
      <c r="R28" t="s">
        <v>7</v>
      </c>
      <c r="S28">
        <v>3</v>
      </c>
      <c r="T28">
        <v>1</v>
      </c>
      <c r="U28">
        <v>567185.68500000006</v>
      </c>
    </row>
    <row r="29" spans="3:22" x14ac:dyDescent="0.25">
      <c r="C29" t="s">
        <v>8</v>
      </c>
      <c r="D29">
        <v>1</v>
      </c>
      <c r="E29">
        <v>1</v>
      </c>
      <c r="F29">
        <v>186337.035</v>
      </c>
      <c r="J29" t="s">
        <v>8</v>
      </c>
      <c r="K29">
        <v>2</v>
      </c>
      <c r="L29">
        <v>1</v>
      </c>
      <c r="M29">
        <v>193774.345</v>
      </c>
      <c r="R29" t="s">
        <v>8</v>
      </c>
      <c r="S29">
        <v>3</v>
      </c>
      <c r="T29">
        <v>1</v>
      </c>
      <c r="U29">
        <v>83225.149999999994</v>
      </c>
    </row>
    <row r="31" spans="3:22" x14ac:dyDescent="0.25">
      <c r="C31" t="s">
        <v>6</v>
      </c>
      <c r="D31">
        <v>1</v>
      </c>
      <c r="E31">
        <v>2</v>
      </c>
      <c r="F31">
        <v>1125950.7050000001</v>
      </c>
      <c r="G31">
        <f>AVERAGE(F31:F33)</f>
        <v>1110485.9483333332</v>
      </c>
      <c r="J31" t="s">
        <v>6</v>
      </c>
      <c r="K31">
        <v>2</v>
      </c>
      <c r="L31">
        <v>2</v>
      </c>
      <c r="M31">
        <v>1273766.51</v>
      </c>
      <c r="N31">
        <f>AVERAGE(M31:M33)</f>
        <v>1312862.0233333334</v>
      </c>
      <c r="R31" t="s">
        <v>6</v>
      </c>
      <c r="S31">
        <v>3</v>
      </c>
      <c r="T31">
        <v>2</v>
      </c>
      <c r="U31">
        <v>1110209.22</v>
      </c>
      <c r="V31">
        <f>AVERAGE(U31:U33)</f>
        <v>1176480.5866666667</v>
      </c>
    </row>
    <row r="32" spans="3:22" x14ac:dyDescent="0.25">
      <c r="C32" t="s">
        <v>7</v>
      </c>
      <c r="D32">
        <v>1</v>
      </c>
      <c r="E32">
        <v>2</v>
      </c>
      <c r="F32">
        <v>1491702.38</v>
      </c>
      <c r="J32" t="s">
        <v>7</v>
      </c>
      <c r="K32">
        <v>2</v>
      </c>
      <c r="L32">
        <v>2</v>
      </c>
      <c r="M32">
        <v>1784219.1400000001</v>
      </c>
      <c r="R32" t="s">
        <v>7</v>
      </c>
      <c r="S32">
        <v>3</v>
      </c>
      <c r="T32">
        <v>2</v>
      </c>
      <c r="U32">
        <v>1543253.6099999999</v>
      </c>
    </row>
    <row r="33" spans="3:22" x14ac:dyDescent="0.25">
      <c r="C33" t="s">
        <v>8</v>
      </c>
      <c r="D33">
        <v>1</v>
      </c>
      <c r="E33">
        <v>2</v>
      </c>
      <c r="F33">
        <v>713804.76</v>
      </c>
      <c r="J33" t="s">
        <v>8</v>
      </c>
      <c r="K33">
        <v>2</v>
      </c>
      <c r="L33">
        <v>2</v>
      </c>
      <c r="M33">
        <v>880600.41999999993</v>
      </c>
      <c r="R33" t="s">
        <v>8</v>
      </c>
      <c r="S33">
        <v>3</v>
      </c>
      <c r="T33">
        <v>2</v>
      </c>
      <c r="U33">
        <v>875978.92999999993</v>
      </c>
    </row>
    <row r="35" spans="3:22" x14ac:dyDescent="0.25">
      <c r="C35" t="s">
        <v>6</v>
      </c>
      <c r="D35">
        <v>1</v>
      </c>
      <c r="E35">
        <v>3</v>
      </c>
      <c r="F35">
        <v>2002530.6099999999</v>
      </c>
      <c r="G35">
        <f>AVERAGE(F35:F37)</f>
        <v>1787100.9583333333</v>
      </c>
      <c r="J35" t="s">
        <v>6</v>
      </c>
      <c r="K35">
        <v>2</v>
      </c>
      <c r="L35">
        <v>3</v>
      </c>
      <c r="M35">
        <v>2112905.91</v>
      </c>
      <c r="N35">
        <f>AVERAGE(M35:M37)</f>
        <v>2288275.8716666666</v>
      </c>
      <c r="R35" t="s">
        <v>6</v>
      </c>
      <c r="S35">
        <v>3</v>
      </c>
      <c r="T35">
        <v>3</v>
      </c>
      <c r="U35">
        <v>2024003.6600000001</v>
      </c>
      <c r="V35">
        <f>AVERAGE(U35:U37)</f>
        <v>2061063.2733333334</v>
      </c>
    </row>
    <row r="36" spans="3:22" x14ac:dyDescent="0.25">
      <c r="C36" t="s">
        <v>7</v>
      </c>
      <c r="D36">
        <v>1</v>
      </c>
      <c r="E36">
        <v>3</v>
      </c>
      <c r="F36">
        <v>2338266.31</v>
      </c>
      <c r="J36" t="s">
        <v>7</v>
      </c>
      <c r="K36">
        <v>2</v>
      </c>
      <c r="L36">
        <v>3</v>
      </c>
      <c r="M36">
        <v>3017061.6850000001</v>
      </c>
      <c r="R36" t="s">
        <v>7</v>
      </c>
      <c r="S36">
        <v>3</v>
      </c>
      <c r="T36">
        <v>3</v>
      </c>
      <c r="U36">
        <v>2681970.6950000003</v>
      </c>
    </row>
    <row r="37" spans="3:22" x14ac:dyDescent="0.25">
      <c r="C37" t="s">
        <v>8</v>
      </c>
      <c r="D37">
        <v>1</v>
      </c>
      <c r="E37">
        <v>3</v>
      </c>
      <c r="F37">
        <v>1020505.955</v>
      </c>
      <c r="J37" t="s">
        <v>8</v>
      </c>
      <c r="K37">
        <v>2</v>
      </c>
      <c r="L37">
        <v>3</v>
      </c>
      <c r="M37">
        <v>1734860.02</v>
      </c>
      <c r="R37" t="s">
        <v>8</v>
      </c>
      <c r="S37">
        <v>3</v>
      </c>
      <c r="T37">
        <v>3</v>
      </c>
      <c r="U37">
        <v>1477215.4650000001</v>
      </c>
    </row>
    <row r="39" spans="3:22" x14ac:dyDescent="0.25">
      <c r="C39" t="s">
        <v>6</v>
      </c>
      <c r="D39">
        <v>1</v>
      </c>
      <c r="E39">
        <v>4</v>
      </c>
      <c r="F39">
        <v>3826343.6849999996</v>
      </c>
      <c r="G39">
        <f>AVERAGE(F39:F41)</f>
        <v>3247959.7483333335</v>
      </c>
      <c r="J39" t="s">
        <v>6</v>
      </c>
      <c r="K39">
        <v>2</v>
      </c>
      <c r="L39">
        <v>4</v>
      </c>
      <c r="M39">
        <v>4080434.33</v>
      </c>
      <c r="N39">
        <f>AVERAGE(M39:M41)</f>
        <v>4747511.3150000004</v>
      </c>
      <c r="R39" t="s">
        <v>6</v>
      </c>
      <c r="S39">
        <v>3</v>
      </c>
      <c r="T39">
        <v>4</v>
      </c>
      <c r="U39">
        <v>4648103.26</v>
      </c>
      <c r="V39">
        <f>AVERAGE(U39:U41)</f>
        <v>4884294.875</v>
      </c>
    </row>
    <row r="40" spans="3:22" x14ac:dyDescent="0.25">
      <c r="C40" t="s">
        <v>7</v>
      </c>
      <c r="D40">
        <v>1</v>
      </c>
      <c r="E40">
        <v>4</v>
      </c>
      <c r="F40">
        <v>4514731.2300000004</v>
      </c>
      <c r="J40" t="s">
        <v>7</v>
      </c>
      <c r="K40">
        <v>2</v>
      </c>
      <c r="L40">
        <v>4</v>
      </c>
      <c r="M40">
        <v>6659488.2599999998</v>
      </c>
      <c r="R40" t="s">
        <v>7</v>
      </c>
      <c r="S40">
        <v>3</v>
      </c>
      <c r="T40">
        <v>4</v>
      </c>
      <c r="U40">
        <v>6652613.3700000001</v>
      </c>
    </row>
    <row r="41" spans="3:22" x14ac:dyDescent="0.25">
      <c r="C41" t="s">
        <v>8</v>
      </c>
      <c r="D41">
        <v>1</v>
      </c>
      <c r="E41">
        <v>4</v>
      </c>
      <c r="F41">
        <v>1402804.33</v>
      </c>
      <c r="J41" t="s">
        <v>8</v>
      </c>
      <c r="K41">
        <v>2</v>
      </c>
      <c r="L41">
        <v>4</v>
      </c>
      <c r="M41">
        <v>3502611.3550000004</v>
      </c>
      <c r="R41" t="s">
        <v>8</v>
      </c>
      <c r="S41">
        <v>3</v>
      </c>
      <c r="T41">
        <v>4</v>
      </c>
      <c r="U41">
        <v>3352167.9950000001</v>
      </c>
    </row>
    <row r="43" spans="3:22" x14ac:dyDescent="0.25">
      <c r="C43" t="s">
        <v>6</v>
      </c>
      <c r="D43">
        <v>1</v>
      </c>
      <c r="E43">
        <v>5</v>
      </c>
      <c r="F43">
        <v>4116072.02</v>
      </c>
      <c r="G43">
        <f>AVERAGE(F43:F45)</f>
        <v>5187192.3133333335</v>
      </c>
      <c r="J43" t="s">
        <v>6</v>
      </c>
      <c r="K43">
        <v>2</v>
      </c>
      <c r="L43">
        <v>5</v>
      </c>
      <c r="M43">
        <v>8377416.4499999993</v>
      </c>
      <c r="N43">
        <f>AVERAGE(M43:M45)</f>
        <v>9464069.2333333325</v>
      </c>
      <c r="R43" t="s">
        <v>6</v>
      </c>
      <c r="S43">
        <v>3</v>
      </c>
      <c r="T43">
        <v>5</v>
      </c>
      <c r="U43">
        <v>6635247.7000000002</v>
      </c>
      <c r="V43">
        <f>AVERAGE(U43:U45)</f>
        <v>8751658.4266666677</v>
      </c>
    </row>
    <row r="44" spans="3:22" x14ac:dyDescent="0.25">
      <c r="C44" t="s">
        <v>7</v>
      </c>
      <c r="D44">
        <v>1</v>
      </c>
      <c r="E44">
        <v>5</v>
      </c>
      <c r="F44">
        <v>9029462.4600000009</v>
      </c>
      <c r="J44" t="s">
        <v>7</v>
      </c>
      <c r="K44">
        <v>2</v>
      </c>
      <c r="L44">
        <v>5</v>
      </c>
      <c r="M44">
        <v>13318976.52</v>
      </c>
      <c r="R44" t="s">
        <v>7</v>
      </c>
      <c r="S44">
        <v>3</v>
      </c>
      <c r="T44">
        <v>5</v>
      </c>
      <c r="U44">
        <v>13305226.74</v>
      </c>
    </row>
    <row r="45" spans="3:22" x14ac:dyDescent="0.25">
      <c r="C45" t="s">
        <v>8</v>
      </c>
      <c r="D45">
        <v>1</v>
      </c>
      <c r="E45">
        <v>5</v>
      </c>
      <c r="F45">
        <v>2416042.46</v>
      </c>
      <c r="J45" t="s">
        <v>8</v>
      </c>
      <c r="K45">
        <v>2</v>
      </c>
      <c r="L45">
        <v>5</v>
      </c>
      <c r="M45">
        <v>6695814.7300000004</v>
      </c>
      <c r="R45" t="s">
        <v>8</v>
      </c>
      <c r="S45">
        <v>3</v>
      </c>
      <c r="T45">
        <v>5</v>
      </c>
      <c r="U45">
        <v>6314500.8399999999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proliferation graph norm</vt:lpstr>
      <vt:lpstr>survival graph</vt:lpstr>
      <vt:lpstr>proliferation graph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2013-09-03T09:26:08Z</dcterms:modified>
</cp:coreProperties>
</file>