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urvival" sheetId="2" r:id="rId2"/>
    <sheet name="prolif" sheetId="3" r:id="rId3"/>
  </sheets>
  <calcPr calcId="145621"/>
</workbook>
</file>

<file path=xl/calcChain.xml><?xml version="1.0" encoding="utf-8"?>
<calcChain xmlns="http://schemas.openxmlformats.org/spreadsheetml/2006/main">
  <c r="W46" i="3" l="1"/>
  <c r="V46" i="3"/>
  <c r="I46" i="3"/>
  <c r="H46" i="3"/>
  <c r="W41" i="3"/>
  <c r="V41" i="3"/>
  <c r="I41" i="3"/>
  <c r="H41" i="3"/>
  <c r="W36" i="3"/>
  <c r="V36" i="3"/>
  <c r="I36" i="3"/>
  <c r="H36" i="3"/>
  <c r="W31" i="3"/>
  <c r="V31" i="3"/>
  <c r="I31" i="3"/>
  <c r="H31" i="3"/>
  <c r="W26" i="3"/>
  <c r="V26" i="3"/>
  <c r="I26" i="3"/>
  <c r="H26" i="3"/>
  <c r="S58" i="2"/>
  <c r="R58" i="2"/>
  <c r="J57" i="2"/>
  <c r="I57" i="2"/>
  <c r="S53" i="2"/>
  <c r="R53" i="2"/>
  <c r="J52" i="2"/>
  <c r="I52" i="2"/>
  <c r="S48" i="2"/>
  <c r="R48" i="2"/>
  <c r="J47" i="2"/>
  <c r="I47" i="2"/>
  <c r="S43" i="2"/>
  <c r="R43" i="2"/>
  <c r="J42" i="2"/>
  <c r="I42" i="2"/>
  <c r="S38" i="2"/>
  <c r="R38" i="2"/>
  <c r="J37" i="2"/>
  <c r="I37" i="2"/>
</calcChain>
</file>

<file path=xl/sharedStrings.xml><?xml version="1.0" encoding="utf-8"?>
<sst xmlns="http://schemas.openxmlformats.org/spreadsheetml/2006/main" count="219" uniqueCount="26">
  <si>
    <t>N=1</t>
  </si>
  <si>
    <t>D566</t>
  </si>
  <si>
    <t>Proliferation</t>
  </si>
  <si>
    <t>0.1% O2</t>
  </si>
  <si>
    <t>20% O2</t>
  </si>
  <si>
    <t>0 H</t>
  </si>
  <si>
    <t>24 H</t>
  </si>
  <si>
    <t>48 H</t>
  </si>
  <si>
    <t>72 H</t>
  </si>
  <si>
    <t>96 H</t>
  </si>
  <si>
    <t>Alive</t>
  </si>
  <si>
    <t>N=2</t>
  </si>
  <si>
    <t>(early passage)</t>
  </si>
  <si>
    <t>n = 2</t>
  </si>
  <si>
    <t>cell survival</t>
  </si>
  <si>
    <t>SD</t>
  </si>
  <si>
    <t>O2</t>
  </si>
  <si>
    <t>Day</t>
  </si>
  <si>
    <t>survival</t>
  </si>
  <si>
    <t>Average</t>
  </si>
  <si>
    <t xml:space="preserve">N=2 </t>
  </si>
  <si>
    <t>N=3</t>
  </si>
  <si>
    <t>prolif</t>
  </si>
  <si>
    <t>cell count</t>
  </si>
  <si>
    <t>Cell count</t>
  </si>
  <si>
    <t>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</si>
</sst>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GB" baseline="0"/>
              <a:t>D566 survival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survival!$E$5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survival!$E$13:$E$17</c:f>
                <c:numCache>
                  <c:formatCode>General</c:formatCode>
                  <c:ptCount val="5"/>
                  <c:pt idx="0">
                    <c:v>1.0359114344382945</c:v>
                  </c:pt>
                  <c:pt idx="1">
                    <c:v>1.8137288937434928</c:v>
                  </c:pt>
                  <c:pt idx="2">
                    <c:v>7.1523850917019347</c:v>
                  </c:pt>
                  <c:pt idx="3">
                    <c:v>0.59750523010264189</c:v>
                  </c:pt>
                  <c:pt idx="4">
                    <c:v>14.676001243526821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survival!$D$6:$D$10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survival!$E$6:$E$10</c:f>
              <c:numCache>
                <c:formatCode>General</c:formatCode>
                <c:ptCount val="5"/>
                <c:pt idx="0">
                  <c:v>95.272499999999994</c:v>
                </c:pt>
                <c:pt idx="1">
                  <c:v>91.472499999999997</c:v>
                </c:pt>
                <c:pt idx="2">
                  <c:v>91.877499999999998</c:v>
                </c:pt>
                <c:pt idx="3">
                  <c:v>91.6875</c:v>
                </c:pt>
                <c:pt idx="4">
                  <c:v>73.732500000000002</c:v>
                </c:pt>
              </c:numCache>
            </c:numRef>
          </c:val>
        </c:ser>
        <c:ser>
          <c:idx val="1"/>
          <c:order val="1"/>
          <c:tx>
            <c:strRef>
              <c:f>survival!$F$5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survival!$E$18:$E$22</c:f>
                <c:numCache>
                  <c:formatCode>General</c:formatCode>
                  <c:ptCount val="5"/>
                  <c:pt idx="0">
                    <c:v>0.30759144981614978</c:v>
                  </c:pt>
                  <c:pt idx="1">
                    <c:v>0.85913473914165772</c:v>
                  </c:pt>
                  <c:pt idx="2">
                    <c:v>0.94398755288403657</c:v>
                  </c:pt>
                  <c:pt idx="3">
                    <c:v>4.1896076785302823</c:v>
                  </c:pt>
                  <c:pt idx="4">
                    <c:v>3.3941125496954259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survival!$D$6:$D$10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survival!$F$6:$F$10</c:f>
              <c:numCache>
                <c:formatCode>General</c:formatCode>
                <c:ptCount val="5"/>
                <c:pt idx="0">
                  <c:v>95.162499999999994</c:v>
                </c:pt>
                <c:pt idx="1">
                  <c:v>93.447500000000005</c:v>
                </c:pt>
                <c:pt idx="2">
                  <c:v>95.222499999999997</c:v>
                </c:pt>
                <c:pt idx="3">
                  <c:v>90.297499999999999</c:v>
                </c:pt>
                <c:pt idx="4">
                  <c:v>84.490000000000009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521536"/>
        <c:axId val="87531520"/>
      </c:barChart>
      <c:catAx>
        <c:axId val="875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87531520"/>
        <c:crosses val="autoZero"/>
        <c:auto val="1"/>
        <c:lblAlgn val="ctr"/>
        <c:lblOffset val="100"/>
        <c:noMultiLvlLbl val="0"/>
      </c:catAx>
      <c:valAx>
        <c:axId val="8753152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%</a:t>
                </a:r>
                <a:r>
                  <a:rPr lang="en-GB" sz="1200" baseline="0"/>
                  <a:t> live cells</a:t>
                </a:r>
                <a:endParaRPr lang="en-GB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8752153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75770975503062132"/>
          <c:y val="7.131743948673086E-2"/>
          <c:w val="0.15834755030621173"/>
          <c:h val="0.1898476232137649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D566 Proliferation 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prolif!$K$3</c:f>
              <c:strCache>
                <c:ptCount val="1"/>
                <c:pt idx="0">
                  <c:v>0.1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prolif!$K$11:$K$15</c:f>
                <c:numCache>
                  <c:formatCode>General</c:formatCode>
                  <c:ptCount val="5"/>
                  <c:pt idx="0">
                    <c:v>12686.952294455947</c:v>
                  </c:pt>
                  <c:pt idx="1">
                    <c:v>177530.58779800119</c:v>
                  </c:pt>
                  <c:pt idx="2">
                    <c:v>198146.68905435962</c:v>
                  </c:pt>
                  <c:pt idx="3">
                    <c:v>205001.53068360602</c:v>
                  </c:pt>
                  <c:pt idx="4">
                    <c:v>1849646.0043917336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prolif!$J$4:$J$8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prolif!$K$4:$K$8</c:f>
              <c:numCache>
                <c:formatCode>General</c:formatCode>
                <c:ptCount val="5"/>
                <c:pt idx="0">
                  <c:v>543449.82000000007</c:v>
                </c:pt>
                <c:pt idx="1">
                  <c:v>1219653.7124999999</c:v>
                </c:pt>
                <c:pt idx="2">
                  <c:v>1772004.8125</c:v>
                </c:pt>
                <c:pt idx="3">
                  <c:v>3408745.8624999998</c:v>
                </c:pt>
                <c:pt idx="4">
                  <c:v>5219678.5475000003</c:v>
                </c:pt>
              </c:numCache>
            </c:numRef>
          </c:val>
        </c:ser>
        <c:ser>
          <c:idx val="1"/>
          <c:order val="1"/>
          <c:tx>
            <c:strRef>
              <c:f>prolif!$L$3</c:f>
              <c:strCache>
                <c:ptCount val="1"/>
                <c:pt idx="0">
                  <c:v>20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prolif!$K$16:$K$20</c:f>
                <c:numCache>
                  <c:formatCode>General</c:formatCode>
                  <c:ptCount val="5"/>
                  <c:pt idx="0">
                    <c:v>56916.149117487272</c:v>
                  </c:pt>
                  <c:pt idx="1">
                    <c:v>31173.757042763613</c:v>
                  </c:pt>
                  <c:pt idx="2">
                    <c:v>210167.06946386068</c:v>
                  </c:pt>
                  <c:pt idx="3">
                    <c:v>1090884.8359587432</c:v>
                  </c:pt>
                  <c:pt idx="4">
                    <c:v>1230137.8916779493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prolif!$J$4:$J$8</c:f>
              <c:numCache>
                <c:formatCode>General</c:formatCode>
                <c:ptCount val="5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</c:v>
                </c:pt>
              </c:numCache>
            </c:numRef>
          </c:cat>
          <c:val>
            <c:numRef>
              <c:f>prolif!$L$4:$L$8</c:f>
              <c:numCache>
                <c:formatCode>General</c:formatCode>
                <c:ptCount val="5"/>
                <c:pt idx="0">
                  <c:v>611875.80000000005</c:v>
                </c:pt>
                <c:pt idx="1">
                  <c:v>1307163.115</c:v>
                </c:pt>
                <c:pt idx="2">
                  <c:v>2577998.7749999999</c:v>
                </c:pt>
                <c:pt idx="3">
                  <c:v>6224590.7350000003</c:v>
                </c:pt>
                <c:pt idx="4">
                  <c:v>11776276.185000001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23520"/>
        <c:axId val="86933504"/>
      </c:barChart>
      <c:catAx>
        <c:axId val="8692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86933504"/>
        <c:crosses val="autoZero"/>
        <c:auto val="1"/>
        <c:lblAlgn val="ctr"/>
        <c:lblOffset val="100"/>
        <c:noMultiLvlLbl val="0"/>
      </c:catAx>
      <c:valAx>
        <c:axId val="86933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200"/>
                  <a:t>Cells/mL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86923520"/>
        <c:crosses val="autoZero"/>
        <c:crossBetween val="between"/>
        <c:dispUnits>
          <c:builtInUnit val="thousands"/>
          <c:dispUnitsLbl/>
        </c:dispUnits>
      </c:valAx>
    </c:plotArea>
    <c:legend>
      <c:legendPos val="r"/>
      <c:layout>
        <c:manualLayout>
          <c:xMode val="edge"/>
          <c:yMode val="edge"/>
          <c:x val="0.79104308836395465"/>
          <c:y val="8.0576698745990077E-2"/>
          <c:w val="0.15834755030621173"/>
          <c:h val="0.18984762321376492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16</xdr:col>
      <xdr:colOff>304800</xdr:colOff>
      <xdr:row>17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22</xdr:col>
      <xdr:colOff>304800</xdr:colOff>
      <xdr:row>16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3"/>
  <sheetViews>
    <sheetView tabSelected="1" workbookViewId="0">
      <selection activeCell="W13" sqref="W13"/>
    </sheetView>
  </sheetViews>
  <sheetFormatPr defaultRowHeight="15" x14ac:dyDescent="0.25"/>
  <cols>
    <col min="3" max="3" width="10.7109375" bestFit="1" customWidth="1"/>
  </cols>
  <sheetData>
    <row r="3" spans="1:16" x14ac:dyDescent="0.25">
      <c r="A3" t="s">
        <v>1</v>
      </c>
      <c r="B3" t="s">
        <v>0</v>
      </c>
      <c r="C3" s="1">
        <v>41519</v>
      </c>
      <c r="I3" t="s">
        <v>24</v>
      </c>
      <c r="N3" t="s">
        <v>25</v>
      </c>
    </row>
    <row r="5" spans="1:16" x14ac:dyDescent="0.25">
      <c r="H5" t="s">
        <v>0</v>
      </c>
      <c r="I5">
        <v>552420.85000000009</v>
      </c>
      <c r="J5">
        <v>1</v>
      </c>
      <c r="K5">
        <v>1</v>
      </c>
      <c r="M5" t="s">
        <v>0</v>
      </c>
      <c r="N5">
        <v>94.539999999999992</v>
      </c>
      <c r="O5">
        <v>1</v>
      </c>
      <c r="P5">
        <v>1</v>
      </c>
    </row>
    <row r="6" spans="1:16" x14ac:dyDescent="0.25">
      <c r="B6" t="s">
        <v>0</v>
      </c>
      <c r="C6" t="s">
        <v>2</v>
      </c>
      <c r="E6" t="s">
        <v>3</v>
      </c>
      <c r="F6" t="s">
        <v>4</v>
      </c>
      <c r="I6">
        <v>1345186.7949999999</v>
      </c>
      <c r="J6">
        <v>1</v>
      </c>
      <c r="K6">
        <v>2</v>
      </c>
      <c r="N6">
        <v>90.19</v>
      </c>
      <c r="O6">
        <v>1</v>
      </c>
      <c r="P6">
        <v>2</v>
      </c>
    </row>
    <row r="7" spans="1:16" x14ac:dyDescent="0.25">
      <c r="D7" t="s">
        <v>5</v>
      </c>
      <c r="E7">
        <v>552420.85000000009</v>
      </c>
      <c r="F7">
        <v>652121.59499999997</v>
      </c>
      <c r="I7">
        <v>1912115.68</v>
      </c>
      <c r="J7">
        <v>1</v>
      </c>
      <c r="K7">
        <v>3</v>
      </c>
      <c r="N7">
        <v>96.935000000000002</v>
      </c>
      <c r="O7">
        <v>1</v>
      </c>
      <c r="P7">
        <v>3</v>
      </c>
    </row>
    <row r="8" spans="1:16" x14ac:dyDescent="0.25">
      <c r="D8" t="s">
        <v>6</v>
      </c>
      <c r="E8">
        <v>1345186.7949999999</v>
      </c>
      <c r="F8">
        <v>1329206.29</v>
      </c>
      <c r="I8">
        <v>3553703.835</v>
      </c>
      <c r="J8">
        <v>1</v>
      </c>
      <c r="K8">
        <v>4</v>
      </c>
      <c r="N8">
        <v>91.265000000000001</v>
      </c>
      <c r="O8">
        <v>1</v>
      </c>
      <c r="P8">
        <v>4</v>
      </c>
    </row>
    <row r="9" spans="1:16" x14ac:dyDescent="0.25">
      <c r="D9" t="s">
        <v>7</v>
      </c>
      <c r="E9">
        <v>1912115.68</v>
      </c>
      <c r="F9">
        <v>2429388.2149999999</v>
      </c>
      <c r="I9">
        <v>3911781.3149999999</v>
      </c>
      <c r="J9">
        <v>1</v>
      </c>
      <c r="K9">
        <v>5</v>
      </c>
      <c r="N9">
        <v>84.11</v>
      </c>
      <c r="O9">
        <v>1</v>
      </c>
      <c r="P9">
        <v>5</v>
      </c>
    </row>
    <row r="10" spans="1:16" x14ac:dyDescent="0.25">
      <c r="D10" t="s">
        <v>8</v>
      </c>
      <c r="E10">
        <v>3553703.835</v>
      </c>
      <c r="F10">
        <v>6995962.8000000007</v>
      </c>
      <c r="I10">
        <v>652121.59499999997</v>
      </c>
      <c r="J10">
        <v>2</v>
      </c>
      <c r="K10">
        <v>1</v>
      </c>
      <c r="N10">
        <v>94.944999999999993</v>
      </c>
      <c r="O10">
        <v>2</v>
      </c>
      <c r="P10">
        <v>1</v>
      </c>
    </row>
    <row r="11" spans="1:16" x14ac:dyDescent="0.25">
      <c r="D11" t="s">
        <v>9</v>
      </c>
      <c r="E11">
        <v>3911781.3149999999</v>
      </c>
      <c r="F11">
        <v>12646115.030000001</v>
      </c>
      <c r="I11">
        <v>1329206.29</v>
      </c>
      <c r="J11">
        <v>2</v>
      </c>
      <c r="K11">
        <v>2</v>
      </c>
      <c r="N11">
        <v>92.84</v>
      </c>
      <c r="O11">
        <v>2</v>
      </c>
      <c r="P11">
        <v>2</v>
      </c>
    </row>
    <row r="12" spans="1:16" x14ac:dyDescent="0.25">
      <c r="I12">
        <v>2429388.2149999999</v>
      </c>
      <c r="J12">
        <v>2</v>
      </c>
      <c r="K12">
        <v>3</v>
      </c>
      <c r="N12">
        <v>95.89</v>
      </c>
      <c r="O12">
        <v>2</v>
      </c>
      <c r="P12">
        <v>3</v>
      </c>
    </row>
    <row r="13" spans="1:16" x14ac:dyDescent="0.25">
      <c r="I13">
        <v>6995962.8000000007</v>
      </c>
      <c r="J13">
        <v>2</v>
      </c>
      <c r="K13">
        <v>4</v>
      </c>
      <c r="N13">
        <v>87.335000000000008</v>
      </c>
      <c r="O13">
        <v>2</v>
      </c>
      <c r="P13">
        <v>4</v>
      </c>
    </row>
    <row r="14" spans="1:16" x14ac:dyDescent="0.25">
      <c r="B14" t="s">
        <v>0</v>
      </c>
      <c r="C14" t="s">
        <v>10</v>
      </c>
      <c r="E14" t="s">
        <v>3</v>
      </c>
      <c r="F14" t="s">
        <v>4</v>
      </c>
      <c r="I14">
        <v>12646115.030000001</v>
      </c>
      <c r="J14">
        <v>2</v>
      </c>
      <c r="K14">
        <v>5</v>
      </c>
      <c r="N14">
        <v>86.89</v>
      </c>
      <c r="O14">
        <v>2</v>
      </c>
      <c r="P14">
        <v>5</v>
      </c>
    </row>
    <row r="15" spans="1:16" x14ac:dyDescent="0.25">
      <c r="D15" t="s">
        <v>5</v>
      </c>
      <c r="E15">
        <v>94.539999999999992</v>
      </c>
      <c r="F15">
        <v>94.944999999999993</v>
      </c>
      <c r="H15" t="s">
        <v>20</v>
      </c>
      <c r="I15">
        <v>534478.79</v>
      </c>
      <c r="J15">
        <v>1</v>
      </c>
      <c r="K15">
        <v>1</v>
      </c>
      <c r="M15" t="s">
        <v>20</v>
      </c>
      <c r="N15">
        <v>96.004999999999995</v>
      </c>
      <c r="O15">
        <v>1</v>
      </c>
      <c r="P15">
        <v>1</v>
      </c>
    </row>
    <row r="16" spans="1:16" x14ac:dyDescent="0.25">
      <c r="D16" t="s">
        <v>6</v>
      </c>
      <c r="E16">
        <v>90.19</v>
      </c>
      <c r="F16">
        <v>92.84</v>
      </c>
      <c r="I16">
        <v>1094120.6299999999</v>
      </c>
      <c r="J16">
        <v>1</v>
      </c>
      <c r="K16">
        <v>2</v>
      </c>
      <c r="N16">
        <v>92.754999999999995</v>
      </c>
      <c r="O16">
        <v>1</v>
      </c>
      <c r="P16">
        <v>2</v>
      </c>
    </row>
    <row r="17" spans="1:16" x14ac:dyDescent="0.25">
      <c r="D17" t="s">
        <v>7</v>
      </c>
      <c r="E17">
        <v>96.935000000000002</v>
      </c>
      <c r="F17">
        <v>95.89</v>
      </c>
      <c r="I17">
        <v>1631893.9450000001</v>
      </c>
      <c r="J17">
        <v>1</v>
      </c>
      <c r="K17">
        <v>3</v>
      </c>
      <c r="N17">
        <v>86.82</v>
      </c>
      <c r="O17">
        <v>1</v>
      </c>
      <c r="P17">
        <v>3</v>
      </c>
    </row>
    <row r="18" spans="1:16" x14ac:dyDescent="0.25">
      <c r="D18" t="s">
        <v>8</v>
      </c>
      <c r="E18">
        <v>91.265000000000001</v>
      </c>
      <c r="F18">
        <v>87.335000000000008</v>
      </c>
      <c r="I18">
        <v>3263787.89</v>
      </c>
      <c r="J18">
        <v>1</v>
      </c>
      <c r="K18">
        <v>4</v>
      </c>
      <c r="N18">
        <v>92.110000000000014</v>
      </c>
      <c r="O18">
        <v>1</v>
      </c>
      <c r="P18">
        <v>4</v>
      </c>
    </row>
    <row r="19" spans="1:16" x14ac:dyDescent="0.25">
      <c r="D19" t="s">
        <v>9</v>
      </c>
      <c r="E19">
        <v>84.11</v>
      </c>
      <c r="F19">
        <v>86.89</v>
      </c>
      <c r="I19">
        <v>6527575.7800000003</v>
      </c>
      <c r="J19">
        <v>1</v>
      </c>
      <c r="K19">
        <v>5</v>
      </c>
      <c r="N19">
        <v>63.355000000000004</v>
      </c>
      <c r="O19">
        <v>1</v>
      </c>
      <c r="P19">
        <v>5</v>
      </c>
    </row>
    <row r="20" spans="1:16" x14ac:dyDescent="0.25">
      <c r="I20">
        <v>571630.005</v>
      </c>
      <c r="J20">
        <v>2</v>
      </c>
      <c r="K20">
        <v>1</v>
      </c>
      <c r="N20">
        <v>95.38</v>
      </c>
      <c r="O20">
        <v>2</v>
      </c>
      <c r="P20">
        <v>1</v>
      </c>
    </row>
    <row r="21" spans="1:16" x14ac:dyDescent="0.25">
      <c r="A21" t="s">
        <v>1</v>
      </c>
      <c r="B21" t="s">
        <v>11</v>
      </c>
      <c r="C21" s="1">
        <v>41540</v>
      </c>
      <c r="E21" t="s">
        <v>12</v>
      </c>
      <c r="I21">
        <v>1285119.94</v>
      </c>
      <c r="J21">
        <v>2</v>
      </c>
      <c r="K21">
        <v>2</v>
      </c>
      <c r="N21">
        <v>94.055000000000007</v>
      </c>
      <c r="O21">
        <v>2</v>
      </c>
      <c r="P21">
        <v>2</v>
      </c>
    </row>
    <row r="22" spans="1:16" x14ac:dyDescent="0.25">
      <c r="I22">
        <v>2726609.335</v>
      </c>
      <c r="J22">
        <v>2</v>
      </c>
      <c r="K22">
        <v>3</v>
      </c>
      <c r="N22">
        <v>94.555000000000007</v>
      </c>
      <c r="O22">
        <v>2</v>
      </c>
      <c r="P22">
        <v>3</v>
      </c>
    </row>
    <row r="23" spans="1:16" x14ac:dyDescent="0.25">
      <c r="B23" t="s">
        <v>11</v>
      </c>
      <c r="C23" t="s">
        <v>2</v>
      </c>
      <c r="E23" t="s">
        <v>3</v>
      </c>
      <c r="F23" t="s">
        <v>4</v>
      </c>
      <c r="I23">
        <v>5453218.6699999999</v>
      </c>
      <c r="J23">
        <v>2</v>
      </c>
      <c r="K23">
        <v>4</v>
      </c>
      <c r="N23">
        <v>93.259999999999991</v>
      </c>
      <c r="O23">
        <v>2</v>
      </c>
      <c r="P23">
        <v>4</v>
      </c>
    </row>
    <row r="24" spans="1:16" x14ac:dyDescent="0.25">
      <c r="D24" t="s">
        <v>5</v>
      </c>
      <c r="E24">
        <v>534478.79</v>
      </c>
      <c r="F24">
        <v>571630.005</v>
      </c>
      <c r="I24">
        <v>10906437.34</v>
      </c>
      <c r="J24">
        <v>2</v>
      </c>
      <c r="K24">
        <v>5</v>
      </c>
      <c r="N24">
        <v>82.09</v>
      </c>
      <c r="O24">
        <v>2</v>
      </c>
      <c r="P24">
        <v>5</v>
      </c>
    </row>
    <row r="25" spans="1:16" x14ac:dyDescent="0.25">
      <c r="D25" t="s">
        <v>6</v>
      </c>
      <c r="E25">
        <v>1094120.6299999999</v>
      </c>
      <c r="F25">
        <v>1285119.94</v>
      </c>
      <c r="H25" t="s">
        <v>21</v>
      </c>
      <c r="I25">
        <v>652164.04</v>
      </c>
      <c r="J25">
        <v>1</v>
      </c>
      <c r="K25">
        <v>1</v>
      </c>
      <c r="M25" t="s">
        <v>21</v>
      </c>
      <c r="N25">
        <v>93.564999999999998</v>
      </c>
      <c r="O25">
        <v>1</v>
      </c>
      <c r="P25">
        <v>1</v>
      </c>
    </row>
    <row r="26" spans="1:16" x14ac:dyDescent="0.25">
      <c r="D26" t="s">
        <v>7</v>
      </c>
      <c r="E26">
        <v>1631893.9450000001</v>
      </c>
      <c r="F26">
        <v>2726609.335</v>
      </c>
      <c r="I26">
        <v>1433828.675</v>
      </c>
      <c r="J26">
        <v>1</v>
      </c>
      <c r="K26">
        <v>2</v>
      </c>
      <c r="N26">
        <v>87.814999999999998</v>
      </c>
      <c r="O26">
        <v>1</v>
      </c>
      <c r="P26">
        <v>2</v>
      </c>
    </row>
    <row r="27" spans="1:16" x14ac:dyDescent="0.25">
      <c r="D27" t="s">
        <v>8</v>
      </c>
      <c r="E27">
        <v>3263787.89</v>
      </c>
      <c r="F27">
        <v>5453218.6699999999</v>
      </c>
      <c r="I27">
        <v>1800683.76</v>
      </c>
      <c r="J27">
        <v>1</v>
      </c>
      <c r="K27">
        <v>3</v>
      </c>
      <c r="N27">
        <v>88.045000000000002</v>
      </c>
      <c r="O27">
        <v>1</v>
      </c>
      <c r="P27">
        <v>3</v>
      </c>
    </row>
    <row r="28" spans="1:16" x14ac:dyDescent="0.25">
      <c r="D28" t="s">
        <v>9</v>
      </c>
      <c r="E28">
        <v>6527575.7800000003</v>
      </c>
      <c r="F28">
        <v>10906437.34</v>
      </c>
      <c r="I28">
        <v>3601367.52</v>
      </c>
      <c r="J28">
        <v>1</v>
      </c>
      <c r="K28">
        <v>4</v>
      </c>
      <c r="N28">
        <v>78.875</v>
      </c>
      <c r="O28">
        <v>1</v>
      </c>
      <c r="P28">
        <v>4</v>
      </c>
    </row>
    <row r="29" spans="1:16" x14ac:dyDescent="0.25">
      <c r="I29">
        <v>9003418.8000000007</v>
      </c>
      <c r="J29">
        <v>1</v>
      </c>
      <c r="K29">
        <v>5</v>
      </c>
      <c r="N29">
        <v>87.65</v>
      </c>
      <c r="O29">
        <v>1</v>
      </c>
      <c r="P29">
        <v>5</v>
      </c>
    </row>
    <row r="30" spans="1:16" x14ac:dyDescent="0.25">
      <c r="I30">
        <v>582074.17500000005</v>
      </c>
      <c r="J30">
        <v>2</v>
      </c>
      <c r="K30">
        <v>1</v>
      </c>
      <c r="N30">
        <v>92.905000000000001</v>
      </c>
      <c r="O30">
        <v>2</v>
      </c>
      <c r="P30">
        <v>1</v>
      </c>
    </row>
    <row r="31" spans="1:16" x14ac:dyDescent="0.25">
      <c r="B31" t="s">
        <v>11</v>
      </c>
      <c r="C31" t="s">
        <v>10</v>
      </c>
      <c r="E31" t="s">
        <v>3</v>
      </c>
      <c r="F31" t="s">
        <v>4</v>
      </c>
      <c r="I31">
        <v>1571599.885</v>
      </c>
      <c r="J31">
        <v>2</v>
      </c>
      <c r="K31">
        <v>2</v>
      </c>
      <c r="N31">
        <v>92.384999999999991</v>
      </c>
      <c r="O31">
        <v>2</v>
      </c>
      <c r="P31">
        <v>2</v>
      </c>
    </row>
    <row r="32" spans="1:16" x14ac:dyDescent="0.25">
      <c r="D32" t="s">
        <v>5</v>
      </c>
      <c r="E32">
        <v>96.004999999999995</v>
      </c>
      <c r="F32">
        <v>95.38</v>
      </c>
      <c r="I32">
        <v>2673578.67</v>
      </c>
      <c r="J32">
        <v>2</v>
      </c>
      <c r="K32">
        <v>3</v>
      </c>
      <c r="N32">
        <v>91.710000000000008</v>
      </c>
      <c r="O32">
        <v>2</v>
      </c>
      <c r="P32">
        <v>3</v>
      </c>
    </row>
    <row r="33" spans="1:16" x14ac:dyDescent="0.25">
      <c r="D33" t="s">
        <v>6</v>
      </c>
      <c r="E33">
        <v>92.754999999999995</v>
      </c>
      <c r="F33">
        <v>94.055000000000007</v>
      </c>
      <c r="I33">
        <v>5347157.34</v>
      </c>
      <c r="J33">
        <v>2</v>
      </c>
      <c r="K33">
        <v>4</v>
      </c>
      <c r="N33">
        <v>86.31</v>
      </c>
      <c r="O33">
        <v>2</v>
      </c>
      <c r="P33">
        <v>4</v>
      </c>
    </row>
    <row r="34" spans="1:16" x14ac:dyDescent="0.25">
      <c r="D34" t="s">
        <v>7</v>
      </c>
      <c r="E34">
        <v>86.82</v>
      </c>
      <c r="F34">
        <v>94.555000000000007</v>
      </c>
      <c r="I34">
        <v>13367893.35</v>
      </c>
      <c r="J34">
        <v>2</v>
      </c>
      <c r="K34">
        <v>5</v>
      </c>
      <c r="N34">
        <v>84.24</v>
      </c>
      <c r="O34">
        <v>2</v>
      </c>
      <c r="P34">
        <v>5</v>
      </c>
    </row>
    <row r="35" spans="1:16" x14ac:dyDescent="0.25">
      <c r="D35" t="s">
        <v>8</v>
      </c>
      <c r="E35">
        <v>92.110000000000014</v>
      </c>
      <c r="F35">
        <v>93.259999999999991</v>
      </c>
    </row>
    <row r="36" spans="1:16" x14ac:dyDescent="0.25">
      <c r="D36" t="s">
        <v>9</v>
      </c>
      <c r="E36">
        <v>63.355000000000004</v>
      </c>
      <c r="F36">
        <v>82.09</v>
      </c>
    </row>
    <row r="38" spans="1:16" x14ac:dyDescent="0.25">
      <c r="A38" t="s">
        <v>1</v>
      </c>
      <c r="B38" t="s">
        <v>21</v>
      </c>
      <c r="C38" s="1">
        <v>41547</v>
      </c>
    </row>
    <row r="40" spans="1:16" x14ac:dyDescent="0.25">
      <c r="B40" t="s">
        <v>21</v>
      </c>
      <c r="C40" t="s">
        <v>2</v>
      </c>
      <c r="E40" t="s">
        <v>3</v>
      </c>
      <c r="F40" t="s">
        <v>4</v>
      </c>
    </row>
    <row r="41" spans="1:16" x14ac:dyDescent="0.25">
      <c r="D41" t="s">
        <v>5</v>
      </c>
      <c r="E41">
        <v>652164.04</v>
      </c>
      <c r="F41">
        <v>582074.17500000005</v>
      </c>
    </row>
    <row r="42" spans="1:16" x14ac:dyDescent="0.25">
      <c r="D42" t="s">
        <v>6</v>
      </c>
      <c r="E42">
        <v>1433828.675</v>
      </c>
      <c r="F42">
        <v>1571599.885</v>
      </c>
    </row>
    <row r="43" spans="1:16" x14ac:dyDescent="0.25">
      <c r="D43" t="s">
        <v>7</v>
      </c>
      <c r="E43">
        <v>1800683.76</v>
      </c>
      <c r="F43">
        <v>2673578.67</v>
      </c>
    </row>
    <row r="44" spans="1:16" x14ac:dyDescent="0.25">
      <c r="D44" t="s">
        <v>8</v>
      </c>
      <c r="E44">
        <v>3601367.52</v>
      </c>
      <c r="F44">
        <v>5347157.34</v>
      </c>
    </row>
    <row r="45" spans="1:16" x14ac:dyDescent="0.25">
      <c r="D45" t="s">
        <v>9</v>
      </c>
      <c r="E45">
        <v>9003418.8000000007</v>
      </c>
      <c r="F45">
        <v>13367893.35</v>
      </c>
    </row>
    <row r="48" spans="1:16" x14ac:dyDescent="0.25">
      <c r="B48" t="s">
        <v>21</v>
      </c>
      <c r="C48" t="s">
        <v>10</v>
      </c>
      <c r="E48" t="s">
        <v>3</v>
      </c>
      <c r="F48" t="s">
        <v>4</v>
      </c>
    </row>
    <row r="49" spans="4:6" x14ac:dyDescent="0.25">
      <c r="D49" t="s">
        <v>5</v>
      </c>
      <c r="E49">
        <v>93.564999999999998</v>
      </c>
      <c r="F49">
        <v>92.905000000000001</v>
      </c>
    </row>
    <row r="50" spans="4:6" x14ac:dyDescent="0.25">
      <c r="D50" t="s">
        <v>6</v>
      </c>
      <c r="E50">
        <v>87.814999999999998</v>
      </c>
      <c r="F50">
        <v>92.384999999999991</v>
      </c>
    </row>
    <row r="51" spans="4:6" x14ac:dyDescent="0.25">
      <c r="D51" t="s">
        <v>7</v>
      </c>
      <c r="E51">
        <v>88.045000000000002</v>
      </c>
      <c r="F51">
        <v>91.710000000000008</v>
      </c>
    </row>
    <row r="52" spans="4:6" x14ac:dyDescent="0.25">
      <c r="D52" t="s">
        <v>8</v>
      </c>
      <c r="E52">
        <v>78.875</v>
      </c>
      <c r="F52">
        <v>86.31</v>
      </c>
    </row>
    <row r="53" spans="4:6" x14ac:dyDescent="0.25">
      <c r="D53" t="s">
        <v>9</v>
      </c>
      <c r="E53">
        <v>87.65</v>
      </c>
      <c r="F53">
        <v>84.24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S60"/>
  <sheetViews>
    <sheetView workbookViewId="0">
      <selection activeCell="S14" sqref="S14"/>
    </sheetView>
  </sheetViews>
  <sheetFormatPr defaultRowHeight="15" x14ac:dyDescent="0.25"/>
  <sheetData>
    <row r="4" spans="4:6" x14ac:dyDescent="0.25">
      <c r="D4" t="s">
        <v>13</v>
      </c>
      <c r="E4" t="s">
        <v>14</v>
      </c>
    </row>
    <row r="5" spans="4:6" x14ac:dyDescent="0.25">
      <c r="E5">
        <v>0.1</v>
      </c>
      <c r="F5">
        <v>20</v>
      </c>
    </row>
    <row r="6" spans="4:6" x14ac:dyDescent="0.25">
      <c r="D6">
        <v>0</v>
      </c>
      <c r="E6">
        <v>95.272499999999994</v>
      </c>
      <c r="F6">
        <v>95.162499999999994</v>
      </c>
    </row>
    <row r="7" spans="4:6" x14ac:dyDescent="0.25">
      <c r="D7">
        <v>24</v>
      </c>
      <c r="E7">
        <v>91.472499999999997</v>
      </c>
      <c r="F7">
        <v>93.447500000000005</v>
      </c>
    </row>
    <row r="8" spans="4:6" x14ac:dyDescent="0.25">
      <c r="D8">
        <v>48</v>
      </c>
      <c r="E8">
        <v>91.877499999999998</v>
      </c>
      <c r="F8">
        <v>95.222499999999997</v>
      </c>
    </row>
    <row r="9" spans="4:6" x14ac:dyDescent="0.25">
      <c r="D9">
        <v>72</v>
      </c>
      <c r="E9">
        <v>91.6875</v>
      </c>
      <c r="F9">
        <v>90.297499999999999</v>
      </c>
    </row>
    <row r="10" spans="4:6" x14ac:dyDescent="0.25">
      <c r="D10">
        <v>96</v>
      </c>
      <c r="E10">
        <v>73.732500000000002</v>
      </c>
      <c r="F10">
        <v>84.490000000000009</v>
      </c>
    </row>
    <row r="12" spans="4:6" x14ac:dyDescent="0.25">
      <c r="E12" t="s">
        <v>15</v>
      </c>
    </row>
    <row r="13" spans="4:6" x14ac:dyDescent="0.25">
      <c r="D13">
        <v>1</v>
      </c>
      <c r="E13">
        <v>1.0359114344382945</v>
      </c>
    </row>
    <row r="14" spans="4:6" x14ac:dyDescent="0.25">
      <c r="E14">
        <v>1.8137288937434928</v>
      </c>
    </row>
    <row r="15" spans="4:6" x14ac:dyDescent="0.25">
      <c r="E15">
        <v>7.1523850917019347</v>
      </c>
    </row>
    <row r="16" spans="4:6" x14ac:dyDescent="0.25">
      <c r="E16">
        <v>0.59750523010264189</v>
      </c>
    </row>
    <row r="17" spans="4:5" x14ac:dyDescent="0.25">
      <c r="E17">
        <v>14.676001243526821</v>
      </c>
    </row>
    <row r="18" spans="4:5" x14ac:dyDescent="0.25">
      <c r="D18">
        <v>20</v>
      </c>
      <c r="E18">
        <v>0.30759144981614978</v>
      </c>
    </row>
    <row r="19" spans="4:5" x14ac:dyDescent="0.25">
      <c r="E19">
        <v>0.85913473914165772</v>
      </c>
    </row>
    <row r="20" spans="4:5" x14ac:dyDescent="0.25">
      <c r="E20">
        <v>0.94398755288403657</v>
      </c>
    </row>
    <row r="21" spans="4:5" x14ac:dyDescent="0.25">
      <c r="E21">
        <v>4.1896076785302823</v>
      </c>
    </row>
    <row r="22" spans="4:5" x14ac:dyDescent="0.25">
      <c r="E22">
        <v>3.3941125496954259</v>
      </c>
    </row>
    <row r="36" spans="4:19" x14ac:dyDescent="0.25">
      <c r="E36" t="s">
        <v>16</v>
      </c>
      <c r="F36" t="s">
        <v>17</v>
      </c>
      <c r="G36" t="s">
        <v>18</v>
      </c>
      <c r="I36" t="s">
        <v>19</v>
      </c>
      <c r="J36" t="s">
        <v>15</v>
      </c>
    </row>
    <row r="37" spans="4:19" x14ac:dyDescent="0.25">
      <c r="D37" t="s">
        <v>0</v>
      </c>
      <c r="E37">
        <v>0.1</v>
      </c>
      <c r="F37">
        <v>1</v>
      </c>
      <c r="G37">
        <v>94.539999999999992</v>
      </c>
      <c r="H37">
        <v>1</v>
      </c>
      <c r="I37">
        <f>AVERAGE(G37:G38)</f>
        <v>95.272499999999994</v>
      </c>
      <c r="J37">
        <f>STDEV(G37:G38)</f>
        <v>1.0359114344382945</v>
      </c>
      <c r="N37" t="s">
        <v>16</v>
      </c>
      <c r="O37" t="s">
        <v>17</v>
      </c>
      <c r="P37" t="s">
        <v>18</v>
      </c>
      <c r="R37" t="s">
        <v>19</v>
      </c>
      <c r="S37" t="s">
        <v>15</v>
      </c>
    </row>
    <row r="38" spans="4:19" x14ac:dyDescent="0.25">
      <c r="D38" t="s">
        <v>20</v>
      </c>
      <c r="E38">
        <v>0.1</v>
      </c>
      <c r="F38">
        <v>1</v>
      </c>
      <c r="G38">
        <v>96.004999999999995</v>
      </c>
      <c r="H38">
        <v>1</v>
      </c>
      <c r="M38" t="s">
        <v>0</v>
      </c>
      <c r="N38">
        <v>20</v>
      </c>
      <c r="O38">
        <v>1</v>
      </c>
      <c r="P38">
        <v>94.944999999999993</v>
      </c>
      <c r="Q38">
        <v>1</v>
      </c>
      <c r="R38">
        <f>AVERAGE(P38:P39)</f>
        <v>95.162499999999994</v>
      </c>
      <c r="S38">
        <f>STDEV(P38:P39)</f>
        <v>0.30759144981614978</v>
      </c>
    </row>
    <row r="39" spans="4:19" x14ac:dyDescent="0.25">
      <c r="D39" t="s">
        <v>21</v>
      </c>
      <c r="E39">
        <v>0.1</v>
      </c>
      <c r="F39">
        <v>1</v>
      </c>
      <c r="H39">
        <v>1</v>
      </c>
      <c r="M39" t="s">
        <v>20</v>
      </c>
      <c r="N39">
        <v>20</v>
      </c>
      <c r="O39">
        <v>1</v>
      </c>
      <c r="P39">
        <v>95.38</v>
      </c>
      <c r="Q39">
        <v>1</v>
      </c>
    </row>
    <row r="40" spans="4:19" x14ac:dyDescent="0.25">
      <c r="M40" t="s">
        <v>21</v>
      </c>
      <c r="N40">
        <v>20</v>
      </c>
      <c r="O40">
        <v>1</v>
      </c>
      <c r="Q40">
        <v>1</v>
      </c>
    </row>
    <row r="41" spans="4:19" x14ac:dyDescent="0.25">
      <c r="E41" t="s">
        <v>16</v>
      </c>
      <c r="F41" t="s">
        <v>17</v>
      </c>
      <c r="I41" t="s">
        <v>19</v>
      </c>
      <c r="J41" t="s">
        <v>15</v>
      </c>
    </row>
    <row r="42" spans="4:19" x14ac:dyDescent="0.25">
      <c r="D42" t="s">
        <v>0</v>
      </c>
      <c r="E42">
        <v>0.1</v>
      </c>
      <c r="F42">
        <v>2</v>
      </c>
      <c r="G42">
        <v>90.19</v>
      </c>
      <c r="H42">
        <v>1</v>
      </c>
      <c r="I42">
        <f>AVERAGE(G42:G43)</f>
        <v>91.472499999999997</v>
      </c>
      <c r="J42">
        <f>STDEV(G42:G43)</f>
        <v>1.8137288937434928</v>
      </c>
      <c r="N42" t="s">
        <v>16</v>
      </c>
      <c r="O42" t="s">
        <v>17</v>
      </c>
      <c r="R42" t="s">
        <v>19</v>
      </c>
      <c r="S42" t="s">
        <v>15</v>
      </c>
    </row>
    <row r="43" spans="4:19" x14ac:dyDescent="0.25">
      <c r="D43" t="s">
        <v>20</v>
      </c>
      <c r="E43">
        <v>0.1</v>
      </c>
      <c r="F43">
        <v>2</v>
      </c>
      <c r="G43">
        <v>92.754999999999995</v>
      </c>
      <c r="H43">
        <v>1</v>
      </c>
      <c r="M43" t="s">
        <v>0</v>
      </c>
      <c r="N43">
        <v>20</v>
      </c>
      <c r="O43">
        <v>2</v>
      </c>
      <c r="P43">
        <v>92.84</v>
      </c>
      <c r="Q43">
        <v>1</v>
      </c>
      <c r="R43">
        <f>AVERAGE(P43:P44)</f>
        <v>93.447500000000005</v>
      </c>
      <c r="S43">
        <f>STDEV(P43:P44)</f>
        <v>0.85913473914165772</v>
      </c>
    </row>
    <row r="44" spans="4:19" x14ac:dyDescent="0.25">
      <c r="D44" t="s">
        <v>21</v>
      </c>
      <c r="E44">
        <v>0.1</v>
      </c>
      <c r="F44">
        <v>2</v>
      </c>
      <c r="H44">
        <v>1</v>
      </c>
      <c r="M44" t="s">
        <v>20</v>
      </c>
      <c r="N44">
        <v>20</v>
      </c>
      <c r="O44">
        <v>2</v>
      </c>
      <c r="P44">
        <v>94.055000000000007</v>
      </c>
      <c r="Q44">
        <v>1</v>
      </c>
    </row>
    <row r="45" spans="4:19" x14ac:dyDescent="0.25">
      <c r="M45" t="s">
        <v>21</v>
      </c>
      <c r="N45">
        <v>20</v>
      </c>
      <c r="O45">
        <v>2</v>
      </c>
      <c r="Q45">
        <v>1</v>
      </c>
    </row>
    <row r="46" spans="4:19" x14ac:dyDescent="0.25">
      <c r="E46" t="s">
        <v>16</v>
      </c>
      <c r="F46" t="s">
        <v>17</v>
      </c>
      <c r="I46" t="s">
        <v>19</v>
      </c>
      <c r="J46" t="s">
        <v>15</v>
      </c>
    </row>
    <row r="47" spans="4:19" x14ac:dyDescent="0.25">
      <c r="D47" t="s">
        <v>0</v>
      </c>
      <c r="E47">
        <v>0.1</v>
      </c>
      <c r="F47">
        <v>3</v>
      </c>
      <c r="G47">
        <v>96.935000000000002</v>
      </c>
      <c r="H47">
        <v>1</v>
      </c>
      <c r="I47">
        <f>AVERAGE(G47:G48)</f>
        <v>91.877499999999998</v>
      </c>
      <c r="J47">
        <f>STDEV(G47:G48)</f>
        <v>7.1523850917019347</v>
      </c>
      <c r="N47" t="s">
        <v>16</v>
      </c>
      <c r="O47" t="s">
        <v>17</v>
      </c>
      <c r="R47" t="s">
        <v>19</v>
      </c>
      <c r="S47" t="s">
        <v>15</v>
      </c>
    </row>
    <row r="48" spans="4:19" x14ac:dyDescent="0.25">
      <c r="D48" t="s">
        <v>20</v>
      </c>
      <c r="E48">
        <v>0.1</v>
      </c>
      <c r="F48">
        <v>3</v>
      </c>
      <c r="G48">
        <v>86.82</v>
      </c>
      <c r="H48">
        <v>1</v>
      </c>
      <c r="M48" t="s">
        <v>0</v>
      </c>
      <c r="N48">
        <v>20</v>
      </c>
      <c r="O48">
        <v>3</v>
      </c>
      <c r="P48">
        <v>95.89</v>
      </c>
      <c r="Q48">
        <v>1</v>
      </c>
      <c r="R48">
        <f>AVERAGE(P48:P49)</f>
        <v>95.222499999999997</v>
      </c>
      <c r="S48">
        <f>STDEV(P48:P49)</f>
        <v>0.94398755288403657</v>
      </c>
    </row>
    <row r="49" spans="4:19" x14ac:dyDescent="0.25">
      <c r="D49" t="s">
        <v>21</v>
      </c>
      <c r="E49">
        <v>0.1</v>
      </c>
      <c r="F49">
        <v>3</v>
      </c>
      <c r="H49">
        <v>1</v>
      </c>
      <c r="M49" t="s">
        <v>20</v>
      </c>
      <c r="N49">
        <v>20</v>
      </c>
      <c r="O49">
        <v>3</v>
      </c>
      <c r="P49">
        <v>94.555000000000007</v>
      </c>
      <c r="Q49">
        <v>1</v>
      </c>
    </row>
    <row r="50" spans="4:19" x14ac:dyDescent="0.25">
      <c r="M50" t="s">
        <v>21</v>
      </c>
      <c r="N50">
        <v>20</v>
      </c>
      <c r="O50">
        <v>3</v>
      </c>
      <c r="Q50">
        <v>1</v>
      </c>
    </row>
    <row r="51" spans="4:19" x14ac:dyDescent="0.25">
      <c r="E51" t="s">
        <v>16</v>
      </c>
      <c r="F51" t="s">
        <v>17</v>
      </c>
      <c r="I51" t="s">
        <v>19</v>
      </c>
      <c r="J51" t="s">
        <v>15</v>
      </c>
    </row>
    <row r="52" spans="4:19" x14ac:dyDescent="0.25">
      <c r="D52" t="s">
        <v>0</v>
      </c>
      <c r="E52">
        <v>0.1</v>
      </c>
      <c r="F52">
        <v>4</v>
      </c>
      <c r="G52">
        <v>91.265000000000001</v>
      </c>
      <c r="H52">
        <v>1</v>
      </c>
      <c r="I52">
        <f>AVERAGE(G52:G53)</f>
        <v>91.6875</v>
      </c>
      <c r="J52">
        <f>STDEV(G52:G53)</f>
        <v>0.59750523010264189</v>
      </c>
      <c r="N52" t="s">
        <v>16</v>
      </c>
      <c r="O52" t="s">
        <v>17</v>
      </c>
      <c r="R52" t="s">
        <v>19</v>
      </c>
      <c r="S52" t="s">
        <v>15</v>
      </c>
    </row>
    <row r="53" spans="4:19" x14ac:dyDescent="0.25">
      <c r="D53" t="s">
        <v>20</v>
      </c>
      <c r="E53">
        <v>0.1</v>
      </c>
      <c r="F53">
        <v>4</v>
      </c>
      <c r="G53">
        <v>92.110000000000014</v>
      </c>
      <c r="H53">
        <v>1</v>
      </c>
      <c r="M53" t="s">
        <v>0</v>
      </c>
      <c r="N53">
        <v>20</v>
      </c>
      <c r="O53">
        <v>4</v>
      </c>
      <c r="P53">
        <v>87.335000000000008</v>
      </c>
      <c r="Q53">
        <v>1</v>
      </c>
      <c r="R53">
        <f>AVERAGE(P53:P54)</f>
        <v>90.297499999999999</v>
      </c>
      <c r="S53">
        <f>STDEV(P53:P54)</f>
        <v>4.1896076785302823</v>
      </c>
    </row>
    <row r="54" spans="4:19" x14ac:dyDescent="0.25">
      <c r="D54" t="s">
        <v>21</v>
      </c>
      <c r="E54">
        <v>0.1</v>
      </c>
      <c r="F54">
        <v>4</v>
      </c>
      <c r="H54">
        <v>1</v>
      </c>
      <c r="M54" t="s">
        <v>20</v>
      </c>
      <c r="N54">
        <v>20</v>
      </c>
      <c r="O54">
        <v>4</v>
      </c>
      <c r="P54">
        <v>93.259999999999991</v>
      </c>
      <c r="Q54">
        <v>1</v>
      </c>
    </row>
    <row r="55" spans="4:19" x14ac:dyDescent="0.25">
      <c r="M55" t="s">
        <v>21</v>
      </c>
      <c r="N55">
        <v>20</v>
      </c>
      <c r="O55">
        <v>4</v>
      </c>
      <c r="Q55">
        <v>1</v>
      </c>
    </row>
    <row r="56" spans="4:19" x14ac:dyDescent="0.25">
      <c r="E56" t="s">
        <v>16</v>
      </c>
      <c r="F56" t="s">
        <v>17</v>
      </c>
      <c r="I56" t="s">
        <v>19</v>
      </c>
      <c r="J56" t="s">
        <v>15</v>
      </c>
    </row>
    <row r="57" spans="4:19" x14ac:dyDescent="0.25">
      <c r="D57" t="s">
        <v>0</v>
      </c>
      <c r="E57">
        <v>0.1</v>
      </c>
      <c r="F57">
        <v>5</v>
      </c>
      <c r="G57">
        <v>84.11</v>
      </c>
      <c r="H57">
        <v>1</v>
      </c>
      <c r="I57">
        <f>AVERAGE(G57:G58)</f>
        <v>73.732500000000002</v>
      </c>
      <c r="J57">
        <f>STDEV(G57:G58)</f>
        <v>14.676001243526821</v>
      </c>
      <c r="N57" t="s">
        <v>16</v>
      </c>
      <c r="O57" t="s">
        <v>17</v>
      </c>
      <c r="R57" t="s">
        <v>19</v>
      </c>
      <c r="S57" t="s">
        <v>15</v>
      </c>
    </row>
    <row r="58" spans="4:19" x14ac:dyDescent="0.25">
      <c r="D58" t="s">
        <v>20</v>
      </c>
      <c r="E58">
        <v>0.1</v>
      </c>
      <c r="F58">
        <v>5</v>
      </c>
      <c r="G58">
        <v>63.355000000000004</v>
      </c>
      <c r="H58">
        <v>1</v>
      </c>
      <c r="M58" t="s">
        <v>0</v>
      </c>
      <c r="N58">
        <v>20</v>
      </c>
      <c r="O58">
        <v>5</v>
      </c>
      <c r="P58">
        <v>86.89</v>
      </c>
      <c r="Q58">
        <v>1</v>
      </c>
      <c r="R58">
        <f>AVERAGE(P58:P59)</f>
        <v>84.490000000000009</v>
      </c>
      <c r="S58">
        <f>STDEV(P58:P59)</f>
        <v>3.3941125496954259</v>
      </c>
    </row>
    <row r="59" spans="4:19" x14ac:dyDescent="0.25">
      <c r="D59" t="s">
        <v>21</v>
      </c>
      <c r="E59">
        <v>0.1</v>
      </c>
      <c r="F59">
        <v>5</v>
      </c>
      <c r="H59">
        <v>1</v>
      </c>
      <c r="M59" t="s">
        <v>20</v>
      </c>
      <c r="N59">
        <v>20</v>
      </c>
      <c r="O59">
        <v>5</v>
      </c>
      <c r="P59">
        <v>82.09</v>
      </c>
      <c r="Q59">
        <v>1</v>
      </c>
    </row>
    <row r="60" spans="4:19" x14ac:dyDescent="0.25">
      <c r="M60" t="s">
        <v>21</v>
      </c>
      <c r="N60">
        <v>20</v>
      </c>
      <c r="O60">
        <v>5</v>
      </c>
      <c r="Q60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48"/>
  <sheetViews>
    <sheetView workbookViewId="0">
      <selection activeCell="K16" sqref="K16:K20"/>
    </sheetView>
  </sheetViews>
  <sheetFormatPr defaultRowHeight="15" x14ac:dyDescent="0.25"/>
  <sheetData>
    <row r="2" spans="10:12" x14ac:dyDescent="0.25">
      <c r="J2" t="s">
        <v>13</v>
      </c>
      <c r="K2" t="s">
        <v>22</v>
      </c>
    </row>
    <row r="3" spans="10:12" x14ac:dyDescent="0.25">
      <c r="K3">
        <v>0.1</v>
      </c>
      <c r="L3">
        <v>20</v>
      </c>
    </row>
    <row r="4" spans="10:12" x14ac:dyDescent="0.25">
      <c r="J4">
        <v>0</v>
      </c>
      <c r="K4">
        <v>543449.82000000007</v>
      </c>
      <c r="L4">
        <v>611875.80000000005</v>
      </c>
    </row>
    <row r="5" spans="10:12" x14ac:dyDescent="0.25">
      <c r="J5">
        <v>24</v>
      </c>
      <c r="K5">
        <v>1219653.7124999999</v>
      </c>
      <c r="L5">
        <v>1307163.115</v>
      </c>
    </row>
    <row r="6" spans="10:12" x14ac:dyDescent="0.25">
      <c r="J6">
        <v>48</v>
      </c>
      <c r="K6">
        <v>1772004.8125</v>
      </c>
      <c r="L6">
        <v>2577998.7749999999</v>
      </c>
    </row>
    <row r="7" spans="10:12" x14ac:dyDescent="0.25">
      <c r="J7">
        <v>72</v>
      </c>
      <c r="K7">
        <v>3408745.8624999998</v>
      </c>
      <c r="L7">
        <v>6224590.7350000003</v>
      </c>
    </row>
    <row r="8" spans="10:12" x14ac:dyDescent="0.25">
      <c r="J8">
        <v>96</v>
      </c>
      <c r="K8">
        <v>5219678.5475000003</v>
      </c>
      <c r="L8">
        <v>11776276.185000001</v>
      </c>
    </row>
    <row r="10" spans="10:12" x14ac:dyDescent="0.25">
      <c r="K10" t="s">
        <v>15</v>
      </c>
    </row>
    <row r="11" spans="10:12" x14ac:dyDescent="0.25">
      <c r="J11">
        <v>1</v>
      </c>
      <c r="K11">
        <v>12686.952294455947</v>
      </c>
    </row>
    <row r="12" spans="10:12" x14ac:dyDescent="0.25">
      <c r="K12">
        <v>177530.58779800119</v>
      </c>
    </row>
    <row r="13" spans="10:12" x14ac:dyDescent="0.25">
      <c r="K13">
        <v>198146.68905435962</v>
      </c>
    </row>
    <row r="14" spans="10:12" x14ac:dyDescent="0.25">
      <c r="K14">
        <v>205001.53068360602</v>
      </c>
    </row>
    <row r="15" spans="10:12" x14ac:dyDescent="0.25">
      <c r="K15">
        <v>1849646.0043917336</v>
      </c>
    </row>
    <row r="16" spans="10:12" x14ac:dyDescent="0.25">
      <c r="J16">
        <v>20</v>
      </c>
      <c r="K16">
        <v>56916.149117487272</v>
      </c>
    </row>
    <row r="17" spans="3:23" x14ac:dyDescent="0.25">
      <c r="K17">
        <v>31173.757042763613</v>
      </c>
    </row>
    <row r="18" spans="3:23" x14ac:dyDescent="0.25">
      <c r="K18">
        <v>210167.06946386068</v>
      </c>
    </row>
    <row r="19" spans="3:23" x14ac:dyDescent="0.25">
      <c r="K19">
        <v>1090884.8359587432</v>
      </c>
    </row>
    <row r="20" spans="3:23" x14ac:dyDescent="0.25">
      <c r="K20">
        <v>1230137.8916779493</v>
      </c>
    </row>
    <row r="25" spans="3:23" x14ac:dyDescent="0.25">
      <c r="D25" t="s">
        <v>16</v>
      </c>
      <c r="E25" t="s">
        <v>17</v>
      </c>
      <c r="F25" t="s">
        <v>23</v>
      </c>
      <c r="H25" t="s">
        <v>19</v>
      </c>
      <c r="I25" t="s">
        <v>15</v>
      </c>
      <c r="R25" t="s">
        <v>16</v>
      </c>
      <c r="S25" t="s">
        <v>17</v>
      </c>
      <c r="T25" t="s">
        <v>23</v>
      </c>
      <c r="V25" t="s">
        <v>19</v>
      </c>
      <c r="W25" t="s">
        <v>15</v>
      </c>
    </row>
    <row r="26" spans="3:23" x14ac:dyDescent="0.25">
      <c r="C26" t="s">
        <v>0</v>
      </c>
      <c r="D26">
        <v>0.1</v>
      </c>
      <c r="E26">
        <v>1</v>
      </c>
      <c r="F26">
        <v>552420.85000000009</v>
      </c>
      <c r="G26">
        <v>1</v>
      </c>
      <c r="H26">
        <f>AVERAGE(F26:F27)</f>
        <v>543449.82000000007</v>
      </c>
      <c r="I26">
        <f>STDEV(F26:F27)</f>
        <v>12686.952294455947</v>
      </c>
      <c r="Q26" t="s">
        <v>0</v>
      </c>
      <c r="R26">
        <v>20</v>
      </c>
      <c r="S26">
        <v>1</v>
      </c>
      <c r="T26">
        <v>652121.59499999997</v>
      </c>
      <c r="U26">
        <v>1</v>
      </c>
      <c r="V26">
        <f>AVERAGE(T26:T27)</f>
        <v>611875.80000000005</v>
      </c>
      <c r="W26">
        <f>STDEV(T26:T27)</f>
        <v>56916.149117487272</v>
      </c>
    </row>
    <row r="27" spans="3:23" x14ac:dyDescent="0.25">
      <c r="C27" t="s">
        <v>20</v>
      </c>
      <c r="D27">
        <v>0.1</v>
      </c>
      <c r="E27">
        <v>1</v>
      </c>
      <c r="F27">
        <v>534478.79</v>
      </c>
      <c r="G27">
        <v>1</v>
      </c>
      <c r="Q27" t="s">
        <v>20</v>
      </c>
      <c r="R27">
        <v>20</v>
      </c>
      <c r="S27">
        <v>1</v>
      </c>
      <c r="T27">
        <v>571630.005</v>
      </c>
      <c r="U27">
        <v>1</v>
      </c>
    </row>
    <row r="28" spans="3:23" x14ac:dyDescent="0.25">
      <c r="C28" t="s">
        <v>21</v>
      </c>
      <c r="D28">
        <v>0.1</v>
      </c>
      <c r="E28">
        <v>1</v>
      </c>
      <c r="G28">
        <v>1</v>
      </c>
      <c r="Q28" t="s">
        <v>21</v>
      </c>
      <c r="R28">
        <v>20</v>
      </c>
      <c r="S28">
        <v>1</v>
      </c>
      <c r="U28">
        <v>1</v>
      </c>
    </row>
    <row r="30" spans="3:23" x14ac:dyDescent="0.25">
      <c r="D30" t="s">
        <v>16</v>
      </c>
      <c r="E30" t="s">
        <v>17</v>
      </c>
      <c r="H30" t="s">
        <v>19</v>
      </c>
      <c r="I30" t="s">
        <v>15</v>
      </c>
      <c r="R30" t="s">
        <v>16</v>
      </c>
      <c r="S30" t="s">
        <v>17</v>
      </c>
      <c r="V30" t="s">
        <v>19</v>
      </c>
      <c r="W30" t="s">
        <v>15</v>
      </c>
    </row>
    <row r="31" spans="3:23" x14ac:dyDescent="0.25">
      <c r="C31" t="s">
        <v>0</v>
      </c>
      <c r="D31">
        <v>0.1</v>
      </c>
      <c r="E31">
        <v>2</v>
      </c>
      <c r="F31">
        <v>1345186.7949999999</v>
      </c>
      <c r="G31">
        <v>1</v>
      </c>
      <c r="H31">
        <f>AVERAGE(F31:F32)</f>
        <v>1219653.7124999999</v>
      </c>
      <c r="I31">
        <f>STDEV(F31:F32)</f>
        <v>177530.58779800119</v>
      </c>
      <c r="Q31" t="s">
        <v>0</v>
      </c>
      <c r="R31">
        <v>20</v>
      </c>
      <c r="S31">
        <v>2</v>
      </c>
      <c r="T31">
        <v>1329206.29</v>
      </c>
      <c r="U31">
        <v>1</v>
      </c>
      <c r="V31">
        <f>AVERAGE(T31:T32)</f>
        <v>1307163.115</v>
      </c>
      <c r="W31">
        <f>STDEV(T31:T32)</f>
        <v>31173.757042763613</v>
      </c>
    </row>
    <row r="32" spans="3:23" x14ac:dyDescent="0.25">
      <c r="C32" t="s">
        <v>20</v>
      </c>
      <c r="D32">
        <v>0.1</v>
      </c>
      <c r="E32">
        <v>2</v>
      </c>
      <c r="F32">
        <v>1094120.6299999999</v>
      </c>
      <c r="G32">
        <v>1</v>
      </c>
      <c r="Q32" t="s">
        <v>20</v>
      </c>
      <c r="R32">
        <v>20</v>
      </c>
      <c r="S32">
        <v>2</v>
      </c>
      <c r="T32">
        <v>1285119.94</v>
      </c>
      <c r="U32">
        <v>1</v>
      </c>
    </row>
    <row r="33" spans="3:23" x14ac:dyDescent="0.25">
      <c r="C33" t="s">
        <v>21</v>
      </c>
      <c r="D33">
        <v>0.1</v>
      </c>
      <c r="E33">
        <v>2</v>
      </c>
      <c r="G33">
        <v>1</v>
      </c>
      <c r="Q33" t="s">
        <v>21</v>
      </c>
      <c r="R33">
        <v>20</v>
      </c>
      <c r="S33">
        <v>2</v>
      </c>
      <c r="U33">
        <v>1</v>
      </c>
    </row>
    <row r="35" spans="3:23" x14ac:dyDescent="0.25">
      <c r="D35" t="s">
        <v>16</v>
      </c>
      <c r="E35" t="s">
        <v>17</v>
      </c>
      <c r="H35" t="s">
        <v>19</v>
      </c>
      <c r="I35" t="s">
        <v>15</v>
      </c>
      <c r="R35" t="s">
        <v>16</v>
      </c>
      <c r="S35" t="s">
        <v>17</v>
      </c>
      <c r="V35" t="s">
        <v>19</v>
      </c>
      <c r="W35" t="s">
        <v>15</v>
      </c>
    </row>
    <row r="36" spans="3:23" x14ac:dyDescent="0.25">
      <c r="C36" t="s">
        <v>0</v>
      </c>
      <c r="D36">
        <v>0.1</v>
      </c>
      <c r="E36">
        <v>3</v>
      </c>
      <c r="F36">
        <v>1912115.68</v>
      </c>
      <c r="G36">
        <v>1</v>
      </c>
      <c r="H36">
        <f>AVERAGE(F36:F37)</f>
        <v>1772004.8125</v>
      </c>
      <c r="I36">
        <f>STDEV(F36:F37)</f>
        <v>198146.68905435962</v>
      </c>
      <c r="Q36" t="s">
        <v>0</v>
      </c>
      <c r="R36">
        <v>20</v>
      </c>
      <c r="S36">
        <v>3</v>
      </c>
      <c r="T36">
        <v>2429388.2149999999</v>
      </c>
      <c r="U36">
        <v>1</v>
      </c>
      <c r="V36">
        <f>AVERAGE(T36:T37)</f>
        <v>2577998.7749999999</v>
      </c>
      <c r="W36">
        <f>STDEV(T36:T37)</f>
        <v>210167.06946386068</v>
      </c>
    </row>
    <row r="37" spans="3:23" x14ac:dyDescent="0.25">
      <c r="C37" t="s">
        <v>20</v>
      </c>
      <c r="D37">
        <v>0.1</v>
      </c>
      <c r="E37">
        <v>3</v>
      </c>
      <c r="F37">
        <v>1631893.9450000001</v>
      </c>
      <c r="G37">
        <v>1</v>
      </c>
      <c r="Q37" t="s">
        <v>20</v>
      </c>
      <c r="R37">
        <v>20</v>
      </c>
      <c r="S37">
        <v>3</v>
      </c>
      <c r="T37">
        <v>2726609.335</v>
      </c>
      <c r="U37">
        <v>1</v>
      </c>
    </row>
    <row r="38" spans="3:23" x14ac:dyDescent="0.25">
      <c r="C38" t="s">
        <v>21</v>
      </c>
      <c r="D38">
        <v>0.1</v>
      </c>
      <c r="E38">
        <v>3</v>
      </c>
      <c r="G38">
        <v>1</v>
      </c>
      <c r="Q38" t="s">
        <v>21</v>
      </c>
      <c r="R38">
        <v>20</v>
      </c>
      <c r="S38">
        <v>3</v>
      </c>
      <c r="U38">
        <v>1</v>
      </c>
    </row>
    <row r="40" spans="3:23" x14ac:dyDescent="0.25">
      <c r="D40" t="s">
        <v>16</v>
      </c>
      <c r="E40" t="s">
        <v>17</v>
      </c>
      <c r="H40" t="s">
        <v>19</v>
      </c>
      <c r="I40" t="s">
        <v>15</v>
      </c>
      <c r="R40" t="s">
        <v>16</v>
      </c>
      <c r="S40" t="s">
        <v>17</v>
      </c>
      <c r="V40" t="s">
        <v>19</v>
      </c>
      <c r="W40" t="s">
        <v>15</v>
      </c>
    </row>
    <row r="41" spans="3:23" x14ac:dyDescent="0.25">
      <c r="C41" t="s">
        <v>0</v>
      </c>
      <c r="D41">
        <v>0.1</v>
      </c>
      <c r="E41">
        <v>4</v>
      </c>
      <c r="F41">
        <v>3553703.835</v>
      </c>
      <c r="G41">
        <v>1</v>
      </c>
      <c r="H41">
        <f>AVERAGE(F41:F42)</f>
        <v>3408745.8624999998</v>
      </c>
      <c r="I41">
        <f>STDEV(F41:F42)</f>
        <v>205001.53068360602</v>
      </c>
      <c r="Q41" t="s">
        <v>0</v>
      </c>
      <c r="R41">
        <v>20</v>
      </c>
      <c r="S41">
        <v>4</v>
      </c>
      <c r="T41">
        <v>6995962.8000000007</v>
      </c>
      <c r="U41">
        <v>1</v>
      </c>
      <c r="V41">
        <f>AVERAGE(T41:T42)</f>
        <v>6224590.7350000003</v>
      </c>
      <c r="W41">
        <f>STDEV(T41:T42)</f>
        <v>1090884.8359587432</v>
      </c>
    </row>
    <row r="42" spans="3:23" x14ac:dyDescent="0.25">
      <c r="C42" t="s">
        <v>20</v>
      </c>
      <c r="D42">
        <v>0.1</v>
      </c>
      <c r="E42">
        <v>4</v>
      </c>
      <c r="F42">
        <v>3263787.89</v>
      </c>
      <c r="G42">
        <v>1</v>
      </c>
      <c r="Q42" t="s">
        <v>20</v>
      </c>
      <c r="R42">
        <v>20</v>
      </c>
      <c r="S42">
        <v>4</v>
      </c>
      <c r="T42">
        <v>5453218.6699999999</v>
      </c>
      <c r="U42">
        <v>1</v>
      </c>
    </row>
    <row r="43" spans="3:23" x14ac:dyDescent="0.25">
      <c r="C43" t="s">
        <v>21</v>
      </c>
      <c r="D43">
        <v>0.1</v>
      </c>
      <c r="E43">
        <v>4</v>
      </c>
      <c r="G43">
        <v>1</v>
      </c>
      <c r="Q43" t="s">
        <v>21</v>
      </c>
      <c r="R43">
        <v>20</v>
      </c>
      <c r="S43">
        <v>4</v>
      </c>
      <c r="U43">
        <v>1</v>
      </c>
    </row>
    <row r="45" spans="3:23" x14ac:dyDescent="0.25">
      <c r="D45" t="s">
        <v>16</v>
      </c>
      <c r="E45" t="s">
        <v>17</v>
      </c>
      <c r="H45" t="s">
        <v>19</v>
      </c>
      <c r="I45" t="s">
        <v>15</v>
      </c>
      <c r="R45" t="s">
        <v>16</v>
      </c>
      <c r="S45" t="s">
        <v>17</v>
      </c>
      <c r="V45" t="s">
        <v>19</v>
      </c>
      <c r="W45" t="s">
        <v>15</v>
      </c>
    </row>
    <row r="46" spans="3:23" x14ac:dyDescent="0.25">
      <c r="C46" t="s">
        <v>0</v>
      </c>
      <c r="D46">
        <v>0.1</v>
      </c>
      <c r="E46">
        <v>5</v>
      </c>
      <c r="F46">
        <v>3911781.3149999999</v>
      </c>
      <c r="G46">
        <v>1</v>
      </c>
      <c r="H46">
        <f>AVERAGE(F46:F47)</f>
        <v>5219678.5475000003</v>
      </c>
      <c r="I46">
        <f>STDEV(F46:F47)</f>
        <v>1849646.0043917336</v>
      </c>
      <c r="Q46" t="s">
        <v>0</v>
      </c>
      <c r="R46">
        <v>20</v>
      </c>
      <c r="S46">
        <v>5</v>
      </c>
      <c r="T46">
        <v>12646115.030000001</v>
      </c>
      <c r="U46">
        <v>1</v>
      </c>
      <c r="V46">
        <f>AVERAGE(T46:T47)</f>
        <v>11776276.185000001</v>
      </c>
      <c r="W46">
        <f>STDEV(T46:T47)</f>
        <v>1230137.8916779493</v>
      </c>
    </row>
    <row r="47" spans="3:23" x14ac:dyDescent="0.25">
      <c r="C47" t="s">
        <v>20</v>
      </c>
      <c r="D47">
        <v>0.1</v>
      </c>
      <c r="E47">
        <v>5</v>
      </c>
      <c r="F47">
        <v>6527575.7800000003</v>
      </c>
      <c r="G47">
        <v>1</v>
      </c>
      <c r="Q47" t="s">
        <v>20</v>
      </c>
      <c r="R47">
        <v>20</v>
      </c>
      <c r="S47">
        <v>5</v>
      </c>
      <c r="T47">
        <v>10906437.34</v>
      </c>
      <c r="U47">
        <v>1</v>
      </c>
    </row>
    <row r="48" spans="3:23" x14ac:dyDescent="0.25">
      <c r="C48" t="s">
        <v>21</v>
      </c>
      <c r="D48">
        <v>0.1</v>
      </c>
      <c r="E48">
        <v>5</v>
      </c>
      <c r="G48">
        <v>1</v>
      </c>
      <c r="Q48" t="s">
        <v>21</v>
      </c>
      <c r="R48">
        <v>20</v>
      </c>
      <c r="S48">
        <v>5</v>
      </c>
      <c r="U4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survival</vt:lpstr>
      <vt:lpstr>prolif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2013-10-07T13:48:32Z</dcterms:modified>
</cp:coreProperties>
</file>