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prolif graph" sheetId="2" r:id="rId2"/>
    <sheet name="survival graph" sheetId="3" r:id="rId3"/>
  </sheets>
  <calcPr calcId="145621"/>
</workbook>
</file>

<file path=xl/calcChain.xml><?xml version="1.0" encoding="utf-8"?>
<calcChain xmlns="http://schemas.openxmlformats.org/spreadsheetml/2006/main">
  <c r="X74" i="2" l="1"/>
  <c r="X70" i="2"/>
  <c r="X66" i="2"/>
  <c r="X62" i="2"/>
  <c r="X58" i="2"/>
  <c r="P74" i="2"/>
  <c r="P70" i="2"/>
  <c r="P66" i="2"/>
  <c r="P62" i="2"/>
  <c r="P58" i="2"/>
  <c r="H74" i="2"/>
  <c r="H70" i="2"/>
  <c r="H66" i="2"/>
  <c r="H62" i="2"/>
  <c r="H58" i="2"/>
  <c r="Z51" i="2" l="1"/>
  <c r="Y51" i="2"/>
  <c r="Z47" i="2"/>
  <c r="Y47" i="2"/>
  <c r="Z43" i="2"/>
  <c r="Y43" i="2"/>
  <c r="Z39" i="2"/>
  <c r="Y39" i="2"/>
  <c r="Z35" i="2"/>
  <c r="Y35" i="2"/>
  <c r="R51" i="2"/>
  <c r="Q51" i="2"/>
  <c r="R47" i="2"/>
  <c r="Q47" i="2"/>
  <c r="R43" i="2"/>
  <c r="Q43" i="2"/>
  <c r="R39" i="2"/>
  <c r="Q39" i="2"/>
  <c r="R35" i="2"/>
  <c r="Q35" i="2"/>
  <c r="J51" i="2"/>
  <c r="I51" i="2"/>
  <c r="J47" i="2"/>
  <c r="I47" i="2"/>
  <c r="J43" i="2"/>
  <c r="I43" i="2"/>
  <c r="J39" i="2"/>
  <c r="I39" i="2"/>
  <c r="J35" i="2"/>
  <c r="I35" i="2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V42" i="3" l="1"/>
  <c r="U42" i="3"/>
  <c r="V38" i="3"/>
  <c r="U38" i="3"/>
  <c r="V34" i="3"/>
  <c r="U34" i="3"/>
  <c r="V30" i="3"/>
  <c r="U30" i="3"/>
  <c r="V26" i="3"/>
  <c r="U26" i="3"/>
  <c r="O42" i="3"/>
  <c r="N42" i="3"/>
  <c r="O38" i="3"/>
  <c r="N38" i="3"/>
  <c r="O34" i="3"/>
  <c r="N34" i="3"/>
  <c r="O30" i="3"/>
  <c r="N30" i="3"/>
  <c r="O26" i="3"/>
  <c r="N26" i="3"/>
  <c r="H42" i="3"/>
  <c r="G42" i="3"/>
  <c r="H38" i="3"/>
  <c r="G38" i="3"/>
  <c r="H34" i="3"/>
  <c r="G34" i="3"/>
  <c r="H30" i="3"/>
  <c r="G30" i="3"/>
  <c r="H26" i="3"/>
  <c r="G26" i="3"/>
  <c r="P33" i="1" l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</calcChain>
</file>

<file path=xl/sharedStrings.xml><?xml version="1.0" encoding="utf-8"?>
<sst xmlns="http://schemas.openxmlformats.org/spreadsheetml/2006/main" count="181" uniqueCount="24">
  <si>
    <t>Proliferation</t>
  </si>
  <si>
    <t>Alive</t>
  </si>
  <si>
    <t>N = 1 U251      13/5/13</t>
  </si>
  <si>
    <t>N = 2 U251      17/6/13</t>
  </si>
  <si>
    <t>Cell count</t>
  </si>
  <si>
    <t>Cell count fold increase</t>
  </si>
  <si>
    <t>N=1</t>
  </si>
  <si>
    <t xml:space="preserve">N=2 </t>
  </si>
  <si>
    <t>N=3</t>
  </si>
  <si>
    <t>survival</t>
  </si>
  <si>
    <t>1 % O2</t>
  </si>
  <si>
    <t>Day</t>
  </si>
  <si>
    <t>Average</t>
  </si>
  <si>
    <t>SD</t>
  </si>
  <si>
    <t xml:space="preserve"> 8 % O2</t>
  </si>
  <si>
    <t>20 % O2</t>
  </si>
  <si>
    <t>n = 2</t>
  </si>
  <si>
    <t>Cell count average</t>
  </si>
  <si>
    <t>Avg</t>
  </si>
  <si>
    <t>Survival</t>
  </si>
  <si>
    <t>N=3 U251 Gibco</t>
  </si>
  <si>
    <t>Early A</t>
  </si>
  <si>
    <t>Pre necrotic</t>
  </si>
  <si>
    <t>Necrotic/Late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</si>
</sst>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9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GB" sz="1600" baseline="0"/>
              <a:t>U251 Proliferation </a:t>
            </a:r>
            <a:endParaRPr lang="en-GB" sz="16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'prolif graph'!$D$3</c:f>
              <c:strCache>
                <c:ptCount val="1"/>
                <c:pt idx="0">
                  <c:v>1</c:v>
                </c:pt>
              </c:strCache>
            </c:strRef>
          </c:tx>
          <c:cat>
            <c:numRef>
              <c:f>'prolif graph'!$C$4:$C$8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'prolif graph'!$D$4:$D$8</c:f>
              <c:numCache>
                <c:formatCode>General</c:formatCode>
                <c:ptCount val="5"/>
                <c:pt idx="0">
                  <c:v>1</c:v>
                </c:pt>
                <c:pt idx="1">
                  <c:v>1.3879608078753092</c:v>
                </c:pt>
                <c:pt idx="2">
                  <c:v>2.9436782193722197</c:v>
                </c:pt>
                <c:pt idx="3">
                  <c:v>5.7859008930384759</c:v>
                </c:pt>
                <c:pt idx="4">
                  <c:v>9.8321708985460603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'prolif graph'!$E$3</c:f>
              <c:strCache>
                <c:ptCount val="1"/>
              </c:strCache>
            </c:strRef>
          </c:tx>
          <c:cat>
            <c:numRef>
              <c:f>'prolif graph'!$C$4:$C$8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'prolif graph'!$E$4:$E$8</c:f>
              <c:numCache>
                <c:formatCode>General</c:formatCode>
                <c:ptCount val="5"/>
              </c:numCache>
            </c:numRef>
          </c:val>
          <c:smooth val="0"/>
        </c:ser>
        <c:ser>
          <c:idx val="2"/>
          <c:order val="2"/>
          <c:tx>
            <c:strRef>
              <c:f>'prolif graph'!$F$3</c:f>
              <c:strCache>
                <c:ptCount val="1"/>
                <c:pt idx="0">
                  <c:v>8</c:v>
                </c:pt>
              </c:strCache>
            </c:strRef>
          </c:tx>
          <c:cat>
            <c:numRef>
              <c:f>'prolif graph'!$C$4:$C$8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'prolif graph'!$F$4:$F$8</c:f>
              <c:numCache>
                <c:formatCode>General</c:formatCode>
                <c:ptCount val="5"/>
                <c:pt idx="0">
                  <c:v>1</c:v>
                </c:pt>
                <c:pt idx="1">
                  <c:v>1.9296516932824794</c:v>
                </c:pt>
                <c:pt idx="2">
                  <c:v>4.5401800502952927</c:v>
                </c:pt>
                <c:pt idx="3">
                  <c:v>8.8791872619887613</c:v>
                </c:pt>
                <c:pt idx="4">
                  <c:v>15.755520126847065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'prolif graph'!$G$3</c:f>
              <c:strCache>
                <c:ptCount val="1"/>
              </c:strCache>
            </c:strRef>
          </c:tx>
          <c:cat>
            <c:numRef>
              <c:f>'prolif graph'!$C$4:$C$8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'prolif graph'!$G$4:$G$8</c:f>
              <c:numCache>
                <c:formatCode>General</c:formatCode>
                <c:ptCount val="5"/>
              </c:numCache>
            </c:numRef>
          </c:val>
          <c:smooth val="0"/>
        </c:ser>
        <c:ser>
          <c:idx val="4"/>
          <c:order val="4"/>
          <c:tx>
            <c:strRef>
              <c:f>'prolif graph'!$H$3</c:f>
              <c:strCache>
                <c:ptCount val="1"/>
                <c:pt idx="0">
                  <c:v>20</c:v>
                </c:pt>
              </c:strCache>
            </c:strRef>
          </c:tx>
          <c:cat>
            <c:numRef>
              <c:f>'prolif graph'!$C$4:$C$8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'prolif graph'!$H$4:$H$8</c:f>
              <c:numCache>
                <c:formatCode>General</c:formatCode>
                <c:ptCount val="5"/>
                <c:pt idx="0">
                  <c:v>1</c:v>
                </c:pt>
                <c:pt idx="1">
                  <c:v>1.7230708532568464</c:v>
                </c:pt>
                <c:pt idx="2">
                  <c:v>5.4889418866871402</c:v>
                </c:pt>
                <c:pt idx="3">
                  <c:v>10.815088445748621</c:v>
                </c:pt>
                <c:pt idx="4">
                  <c:v>19.089201800949549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171712"/>
        <c:axId val="93173632"/>
      </c:lineChart>
      <c:catAx>
        <c:axId val="9317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 sz="1200"/>
                  <a:t>Time</a:t>
                </a:r>
                <a:r>
                  <a:rPr lang="en-GB" sz="1200" baseline="0"/>
                  <a:t> (hrs)</a:t>
                </a:r>
                <a:endParaRPr lang="en-GB" sz="12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3173632"/>
        <c:crosses val="autoZero"/>
        <c:auto val="1"/>
        <c:lblAlgn val="ctr"/>
        <c:lblOffset val="100"/>
        <c:noMultiLvlLbl val="0"/>
      </c:catAx>
      <c:valAx>
        <c:axId val="931736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GB" sz="1200"/>
                  <a:t>Cells/uL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3171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438150</xdr:colOff>
      <xdr:row>2</xdr:row>
      <xdr:rowOff>0</xdr:rowOff>
    </xdr:from>
    <xdr:to>
      <xdr:col>17</xdr:col>
      <xdr:colOff>133350</xdr:colOff>
      <xdr:row>16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55"/>
  <sheetViews>
    <sheetView tabSelected="1" topLeftCell="A43" workbookViewId="0">
      <selection activeCell="Y57" sqref="Y57"/>
    </sheetView>
  </sheetViews>
  <sheetFormatPr defaultRowHeight="15" x14ac:dyDescent="0.25"/>
  <cols>
    <col min="3" max="3" width="10.7109375" bestFit="1" customWidth="1"/>
  </cols>
  <sheetData>
    <row r="2" spans="1:23" x14ac:dyDescent="0.25">
      <c r="A2" t="s">
        <v>2</v>
      </c>
      <c r="H2" t="s">
        <v>4</v>
      </c>
      <c r="L2" t="s">
        <v>5</v>
      </c>
      <c r="U2" t="s">
        <v>9</v>
      </c>
    </row>
    <row r="3" spans="1:23" x14ac:dyDescent="0.25">
      <c r="T3" t="s">
        <v>6</v>
      </c>
      <c r="U3">
        <v>98.15</v>
      </c>
      <c r="V3">
        <v>1</v>
      </c>
      <c r="W3">
        <v>1</v>
      </c>
    </row>
    <row r="4" spans="1:23" x14ac:dyDescent="0.25">
      <c r="C4" t="s">
        <v>0</v>
      </c>
      <c r="G4" t="s">
        <v>6</v>
      </c>
      <c r="H4">
        <v>243452.19</v>
      </c>
      <c r="I4">
        <v>1</v>
      </c>
      <c r="J4">
        <v>1</v>
      </c>
      <c r="L4" t="s">
        <v>6</v>
      </c>
      <c r="M4">
        <v>1</v>
      </c>
      <c r="N4">
        <v>1</v>
      </c>
      <c r="O4">
        <v>243452.19</v>
      </c>
      <c r="P4" s="1">
        <f>O4/O4</f>
        <v>1</v>
      </c>
      <c r="U4">
        <v>96.575000000000003</v>
      </c>
      <c r="V4">
        <v>1</v>
      </c>
      <c r="W4">
        <v>2</v>
      </c>
    </row>
    <row r="5" spans="1:23" x14ac:dyDescent="0.25">
      <c r="C5">
        <v>1</v>
      </c>
      <c r="D5">
        <v>8</v>
      </c>
      <c r="E5">
        <v>20</v>
      </c>
      <c r="H5">
        <v>409855.88500000001</v>
      </c>
      <c r="I5">
        <v>1</v>
      </c>
      <c r="J5">
        <v>2</v>
      </c>
      <c r="M5">
        <v>1</v>
      </c>
      <c r="N5">
        <v>2</v>
      </c>
      <c r="O5">
        <v>409855.88500000001</v>
      </c>
      <c r="P5" s="1">
        <f>O5/O4</f>
        <v>1.6835169361179294</v>
      </c>
      <c r="U5">
        <v>93.37</v>
      </c>
      <c r="V5">
        <v>1</v>
      </c>
      <c r="W5">
        <v>3</v>
      </c>
    </row>
    <row r="6" spans="1:23" x14ac:dyDescent="0.25">
      <c r="B6">
        <v>0</v>
      </c>
      <c r="C6">
        <v>243452.19</v>
      </c>
      <c r="D6">
        <v>252702.32</v>
      </c>
      <c r="E6">
        <v>193485.315</v>
      </c>
      <c r="H6">
        <v>1001967.3149999999</v>
      </c>
      <c r="I6">
        <v>1</v>
      </c>
      <c r="J6">
        <v>3</v>
      </c>
      <c r="M6">
        <v>1</v>
      </c>
      <c r="N6">
        <v>3</v>
      </c>
      <c r="O6">
        <v>1001967.3149999999</v>
      </c>
      <c r="P6" s="1">
        <f>O6/O4</f>
        <v>4.115663592921468</v>
      </c>
      <c r="U6">
        <v>96.95</v>
      </c>
      <c r="V6">
        <v>1</v>
      </c>
      <c r="W6">
        <v>4</v>
      </c>
    </row>
    <row r="7" spans="1:23" x14ac:dyDescent="0.25">
      <c r="B7">
        <v>24</v>
      </c>
      <c r="C7">
        <v>409855.88500000001</v>
      </c>
      <c r="D7">
        <v>529103.52</v>
      </c>
      <c r="E7">
        <v>361315.25</v>
      </c>
      <c r="H7">
        <v>1780495.58</v>
      </c>
      <c r="I7">
        <v>1</v>
      </c>
      <c r="J7">
        <v>4</v>
      </c>
      <c r="M7">
        <v>1</v>
      </c>
      <c r="N7">
        <v>4</v>
      </c>
      <c r="O7">
        <v>1780495.58</v>
      </c>
      <c r="P7" s="1">
        <f>O7/O4</f>
        <v>7.3135328131572779</v>
      </c>
      <c r="U7">
        <v>96.87</v>
      </c>
      <c r="V7">
        <v>1</v>
      </c>
      <c r="W7">
        <v>5</v>
      </c>
    </row>
    <row r="8" spans="1:23" x14ac:dyDescent="0.25">
      <c r="B8">
        <v>48</v>
      </c>
      <c r="C8">
        <v>1001967.3149999999</v>
      </c>
      <c r="D8">
        <v>1676214.2650000001</v>
      </c>
      <c r="E8">
        <v>1593994.2050000001</v>
      </c>
      <c r="H8">
        <v>3400217.5449999999</v>
      </c>
      <c r="I8">
        <v>1</v>
      </c>
      <c r="J8">
        <v>5</v>
      </c>
      <c r="M8">
        <v>1</v>
      </c>
      <c r="N8">
        <v>5</v>
      </c>
      <c r="O8">
        <v>3400217.5449999999</v>
      </c>
      <c r="P8" s="1">
        <f>O8/O4</f>
        <v>13.966674709313562</v>
      </c>
      <c r="U8">
        <v>97.414999999999992</v>
      </c>
      <c r="V8">
        <v>2</v>
      </c>
      <c r="W8">
        <v>1</v>
      </c>
    </row>
    <row r="9" spans="1:23" x14ac:dyDescent="0.25">
      <c r="B9">
        <v>72</v>
      </c>
      <c r="C9">
        <v>1780495.58</v>
      </c>
      <c r="D9">
        <v>3439870.335</v>
      </c>
      <c r="E9">
        <v>2951442.5250000004</v>
      </c>
      <c r="H9">
        <v>252702.32</v>
      </c>
      <c r="I9">
        <v>2</v>
      </c>
      <c r="J9">
        <v>1</v>
      </c>
      <c r="M9">
        <v>2</v>
      </c>
      <c r="N9">
        <v>1</v>
      </c>
      <c r="O9">
        <v>252702.32</v>
      </c>
      <c r="P9" s="1">
        <f>O9/O9</f>
        <v>1</v>
      </c>
      <c r="U9">
        <v>92.175000000000011</v>
      </c>
      <c r="V9">
        <v>2</v>
      </c>
      <c r="W9">
        <v>2</v>
      </c>
    </row>
    <row r="10" spans="1:23" x14ac:dyDescent="0.25">
      <c r="B10">
        <v>96</v>
      </c>
      <c r="C10">
        <v>3400217.5449999999</v>
      </c>
      <c r="D10">
        <v>5354571.04</v>
      </c>
      <c r="E10">
        <v>4873853.54</v>
      </c>
      <c r="H10">
        <v>529103.52</v>
      </c>
      <c r="I10">
        <v>2</v>
      </c>
      <c r="J10">
        <v>2</v>
      </c>
      <c r="M10">
        <v>2</v>
      </c>
      <c r="N10">
        <v>2</v>
      </c>
      <c r="O10">
        <v>529103.52</v>
      </c>
      <c r="P10" s="1">
        <f>O10/O9</f>
        <v>2.0937818061979012</v>
      </c>
      <c r="U10">
        <v>93.87</v>
      </c>
      <c r="V10">
        <v>2</v>
      </c>
      <c r="W10">
        <v>3</v>
      </c>
    </row>
    <row r="11" spans="1:23" x14ac:dyDescent="0.25">
      <c r="H11">
        <v>1676214.2650000001</v>
      </c>
      <c r="I11">
        <v>2</v>
      </c>
      <c r="J11">
        <v>3</v>
      </c>
      <c r="M11">
        <v>2</v>
      </c>
      <c r="N11">
        <v>3</v>
      </c>
      <c r="O11">
        <v>1676214.2650000001</v>
      </c>
      <c r="P11" s="1">
        <f>O11/O9</f>
        <v>6.633157404332497</v>
      </c>
      <c r="U11">
        <v>97.455000000000013</v>
      </c>
      <c r="V11">
        <v>2</v>
      </c>
      <c r="W11">
        <v>4</v>
      </c>
    </row>
    <row r="12" spans="1:23" x14ac:dyDescent="0.25">
      <c r="C12" t="s">
        <v>1</v>
      </c>
      <c r="H12">
        <v>3439870.335</v>
      </c>
      <c r="I12">
        <v>2</v>
      </c>
      <c r="J12">
        <v>4</v>
      </c>
      <c r="M12">
        <v>2</v>
      </c>
      <c r="N12">
        <v>4</v>
      </c>
      <c r="O12">
        <v>3439870.335</v>
      </c>
      <c r="P12" s="1">
        <f>O12/O9</f>
        <v>13.612341726819128</v>
      </c>
      <c r="U12">
        <v>96.83</v>
      </c>
      <c r="V12">
        <v>2</v>
      </c>
      <c r="W12">
        <v>5</v>
      </c>
    </row>
    <row r="13" spans="1:23" x14ac:dyDescent="0.25">
      <c r="C13">
        <v>1</v>
      </c>
      <c r="D13">
        <v>8</v>
      </c>
      <c r="E13">
        <v>20</v>
      </c>
      <c r="H13">
        <v>5354571.04</v>
      </c>
      <c r="I13">
        <v>2</v>
      </c>
      <c r="J13">
        <v>5</v>
      </c>
      <c r="M13">
        <v>2</v>
      </c>
      <c r="N13">
        <v>5</v>
      </c>
      <c r="O13">
        <v>5354571.04</v>
      </c>
      <c r="P13" s="1">
        <f>O13/O9</f>
        <v>21.189243691945528</v>
      </c>
      <c r="U13">
        <v>97.05</v>
      </c>
      <c r="V13">
        <v>3</v>
      </c>
      <c r="W13">
        <v>1</v>
      </c>
    </row>
    <row r="14" spans="1:23" x14ac:dyDescent="0.25">
      <c r="B14">
        <v>0</v>
      </c>
      <c r="C14">
        <v>98.15</v>
      </c>
      <c r="D14">
        <v>97.414999999999992</v>
      </c>
      <c r="E14">
        <v>97.05</v>
      </c>
      <c r="H14">
        <v>193485.315</v>
      </c>
      <c r="I14">
        <v>3</v>
      </c>
      <c r="J14">
        <v>1</v>
      </c>
      <c r="M14">
        <v>3</v>
      </c>
      <c r="N14">
        <v>1</v>
      </c>
      <c r="O14">
        <v>193485.315</v>
      </c>
      <c r="P14" s="1">
        <f>O14/O14</f>
        <v>1</v>
      </c>
      <c r="U14">
        <v>84.564999999999998</v>
      </c>
      <c r="V14">
        <v>3</v>
      </c>
      <c r="W14">
        <v>2</v>
      </c>
    </row>
    <row r="15" spans="1:23" x14ac:dyDescent="0.25">
      <c r="B15">
        <v>24</v>
      </c>
      <c r="C15">
        <v>96.575000000000003</v>
      </c>
      <c r="D15">
        <v>92.175000000000011</v>
      </c>
      <c r="E15">
        <v>84.564999999999998</v>
      </c>
      <c r="H15">
        <v>361315.25</v>
      </c>
      <c r="I15">
        <v>3</v>
      </c>
      <c r="J15">
        <v>2</v>
      </c>
      <c r="M15">
        <v>3</v>
      </c>
      <c r="N15">
        <v>2</v>
      </c>
      <c r="O15">
        <v>361315.25</v>
      </c>
      <c r="P15" s="1">
        <f>O15/O14</f>
        <v>1.8674039939413489</v>
      </c>
      <c r="U15">
        <v>92.584999999999994</v>
      </c>
      <c r="V15">
        <v>3</v>
      </c>
      <c r="W15">
        <v>3</v>
      </c>
    </row>
    <row r="16" spans="1:23" x14ac:dyDescent="0.25">
      <c r="B16">
        <v>48</v>
      </c>
      <c r="C16">
        <v>93.37</v>
      </c>
      <c r="D16">
        <v>93.87</v>
      </c>
      <c r="E16">
        <v>92.584999999999994</v>
      </c>
      <c r="H16">
        <v>1593994.2050000001</v>
      </c>
      <c r="I16">
        <v>3</v>
      </c>
      <c r="J16">
        <v>3</v>
      </c>
      <c r="M16">
        <v>3</v>
      </c>
      <c r="N16">
        <v>3</v>
      </c>
      <c r="O16">
        <v>1593994.2050000001</v>
      </c>
      <c r="P16" s="1">
        <f>O16/O14</f>
        <v>8.2383213682133967</v>
      </c>
      <c r="U16">
        <v>97.484999999999999</v>
      </c>
      <c r="V16">
        <v>3</v>
      </c>
      <c r="W16">
        <v>4</v>
      </c>
    </row>
    <row r="17" spans="1:23" x14ac:dyDescent="0.25">
      <c r="B17">
        <v>72</v>
      </c>
      <c r="C17">
        <v>96.95</v>
      </c>
      <c r="D17">
        <v>97.455000000000013</v>
      </c>
      <c r="E17">
        <v>97.484999999999999</v>
      </c>
      <c r="H17">
        <v>2951442.5250000004</v>
      </c>
      <c r="I17">
        <v>3</v>
      </c>
      <c r="J17">
        <v>4</v>
      </c>
      <c r="M17">
        <v>3</v>
      </c>
      <c r="N17">
        <v>4</v>
      </c>
      <c r="O17">
        <v>2951442.5250000004</v>
      </c>
      <c r="P17" s="1">
        <f>O17/O14</f>
        <v>15.254090601139422</v>
      </c>
      <c r="U17">
        <v>98.27000000000001</v>
      </c>
      <c r="V17">
        <v>3</v>
      </c>
      <c r="W17">
        <v>5</v>
      </c>
    </row>
    <row r="18" spans="1:23" x14ac:dyDescent="0.25">
      <c r="B18">
        <v>96</v>
      </c>
      <c r="C18">
        <v>96.87</v>
      </c>
      <c r="D18">
        <v>96.83</v>
      </c>
      <c r="E18">
        <v>98.27000000000001</v>
      </c>
      <c r="H18">
        <v>4873853.54</v>
      </c>
      <c r="I18">
        <v>3</v>
      </c>
      <c r="J18">
        <v>5</v>
      </c>
      <c r="M18">
        <v>3</v>
      </c>
      <c r="N18">
        <v>5</v>
      </c>
      <c r="O18">
        <v>4873853.54</v>
      </c>
      <c r="P18" s="1">
        <f>O18/O14</f>
        <v>25.189785281637523</v>
      </c>
      <c r="T18" t="s">
        <v>7</v>
      </c>
      <c r="U18">
        <v>97.344999999999999</v>
      </c>
      <c r="V18">
        <v>1</v>
      </c>
      <c r="W18">
        <v>1</v>
      </c>
    </row>
    <row r="19" spans="1:23" x14ac:dyDescent="0.25">
      <c r="G19" t="s">
        <v>7</v>
      </c>
      <c r="H19">
        <v>571884.77500000002</v>
      </c>
      <c r="I19">
        <v>1</v>
      </c>
      <c r="J19">
        <v>1</v>
      </c>
      <c r="L19" t="s">
        <v>7</v>
      </c>
      <c r="M19">
        <v>1</v>
      </c>
      <c r="N19">
        <v>1</v>
      </c>
      <c r="O19">
        <v>571884.77500000002</v>
      </c>
      <c r="P19" s="1">
        <f>O19/O19</f>
        <v>1</v>
      </c>
      <c r="U19">
        <v>96.18</v>
      </c>
      <c r="V19">
        <v>1</v>
      </c>
      <c r="W19">
        <v>2</v>
      </c>
    </row>
    <row r="20" spans="1:23" x14ac:dyDescent="0.25">
      <c r="H20">
        <v>669610.58499999996</v>
      </c>
      <c r="I20">
        <v>1</v>
      </c>
      <c r="J20">
        <v>2</v>
      </c>
      <c r="M20">
        <v>1</v>
      </c>
      <c r="N20">
        <v>2</v>
      </c>
      <c r="O20">
        <v>669610.58499999996</v>
      </c>
      <c r="P20" s="1">
        <f>O20/O19</f>
        <v>1.1708837413970321</v>
      </c>
      <c r="U20">
        <v>96.27000000000001</v>
      </c>
      <c r="V20">
        <v>1</v>
      </c>
      <c r="W20">
        <v>3</v>
      </c>
    </row>
    <row r="21" spans="1:23" x14ac:dyDescent="0.25">
      <c r="A21" t="s">
        <v>3</v>
      </c>
      <c r="H21">
        <v>1326598.4449999998</v>
      </c>
      <c r="I21">
        <v>1</v>
      </c>
      <c r="J21">
        <v>3</v>
      </c>
      <c r="M21">
        <v>1</v>
      </c>
      <c r="N21">
        <v>3</v>
      </c>
      <c r="O21">
        <v>1326598.4449999998</v>
      </c>
      <c r="P21" s="1">
        <f>O21/O19</f>
        <v>2.3196953354808225</v>
      </c>
      <c r="U21">
        <v>94.004999999999995</v>
      </c>
      <c r="V21">
        <v>1</v>
      </c>
      <c r="W21">
        <v>4</v>
      </c>
    </row>
    <row r="22" spans="1:23" x14ac:dyDescent="0.25">
      <c r="H22">
        <v>3049834.99</v>
      </c>
      <c r="I22">
        <v>1</v>
      </c>
      <c r="J22">
        <v>4</v>
      </c>
      <c r="M22">
        <v>1</v>
      </c>
      <c r="N22">
        <v>4</v>
      </c>
      <c r="O22">
        <v>3049834.99</v>
      </c>
      <c r="P22" s="1">
        <f>O22/O19</f>
        <v>5.3329536356340315</v>
      </c>
      <c r="U22">
        <v>96.07</v>
      </c>
      <c r="V22">
        <v>1</v>
      </c>
      <c r="W22">
        <v>5</v>
      </c>
    </row>
    <row r="23" spans="1:23" x14ac:dyDescent="0.25">
      <c r="C23" t="s">
        <v>0</v>
      </c>
      <c r="H23">
        <v>4042926.5300000003</v>
      </c>
      <c r="I23">
        <v>1</v>
      </c>
      <c r="J23">
        <v>5</v>
      </c>
      <c r="M23">
        <v>1</v>
      </c>
      <c r="N23">
        <v>5</v>
      </c>
      <c r="O23">
        <v>4042926.5300000003</v>
      </c>
      <c r="P23" s="1">
        <f>O23/O19</f>
        <v>7.0694774659808006</v>
      </c>
      <c r="U23">
        <v>96.35499999999999</v>
      </c>
      <c r="V23">
        <v>2</v>
      </c>
      <c r="W23">
        <v>1</v>
      </c>
    </row>
    <row r="24" spans="1:23" x14ac:dyDescent="0.25">
      <c r="C24">
        <v>1</v>
      </c>
      <c r="D24">
        <v>8</v>
      </c>
      <c r="E24">
        <v>20</v>
      </c>
      <c r="H24">
        <v>537396.95500000007</v>
      </c>
      <c r="I24">
        <v>2</v>
      </c>
      <c r="J24">
        <v>1</v>
      </c>
      <c r="M24">
        <v>2</v>
      </c>
      <c r="N24">
        <v>1</v>
      </c>
      <c r="O24">
        <v>537396.95500000007</v>
      </c>
      <c r="P24" s="1">
        <f>O24/O24</f>
        <v>1</v>
      </c>
      <c r="U24">
        <v>94.814999999999998</v>
      </c>
      <c r="V24">
        <v>2</v>
      </c>
      <c r="W24">
        <v>2</v>
      </c>
    </row>
    <row r="25" spans="1:23" x14ac:dyDescent="0.25">
      <c r="B25">
        <v>0</v>
      </c>
      <c r="C25">
        <v>571884.77500000002</v>
      </c>
      <c r="D25">
        <v>537396.95500000007</v>
      </c>
      <c r="E25">
        <v>347465.69</v>
      </c>
      <c r="H25">
        <v>824145.21</v>
      </c>
      <c r="I25">
        <v>2</v>
      </c>
      <c r="J25">
        <v>2</v>
      </c>
      <c r="M25">
        <v>2</v>
      </c>
      <c r="N25">
        <v>2</v>
      </c>
      <c r="O25">
        <v>824145.21</v>
      </c>
      <c r="P25" s="1">
        <f>O25/O24</f>
        <v>1.5335874204944087</v>
      </c>
      <c r="U25">
        <v>95.924999999999997</v>
      </c>
      <c r="V25">
        <v>2</v>
      </c>
      <c r="W25">
        <v>3</v>
      </c>
    </row>
    <row r="26" spans="1:23" x14ac:dyDescent="0.25">
      <c r="B26">
        <v>24</v>
      </c>
      <c r="C26">
        <v>669610.58499999996</v>
      </c>
      <c r="D26">
        <v>824145.21</v>
      </c>
      <c r="E26">
        <v>566539.13</v>
      </c>
      <c r="H26">
        <v>1580828.74</v>
      </c>
      <c r="I26">
        <v>2</v>
      </c>
      <c r="J26">
        <v>3</v>
      </c>
      <c r="M26">
        <v>2</v>
      </c>
      <c r="N26">
        <v>3</v>
      </c>
      <c r="O26">
        <v>1580828.74</v>
      </c>
      <c r="P26" s="1">
        <f>O26/O24</f>
        <v>2.9416406723033997</v>
      </c>
      <c r="U26">
        <v>95.1</v>
      </c>
      <c r="V26">
        <v>2</v>
      </c>
      <c r="W26">
        <v>4</v>
      </c>
    </row>
    <row r="27" spans="1:23" x14ac:dyDescent="0.25">
      <c r="B27">
        <v>48</v>
      </c>
      <c r="C27">
        <v>1326598.4449999998</v>
      </c>
      <c r="D27">
        <v>1580828.74</v>
      </c>
      <c r="E27">
        <v>1485533.33</v>
      </c>
      <c r="H27">
        <v>3942523.7800000003</v>
      </c>
      <c r="I27">
        <v>2</v>
      </c>
      <c r="J27">
        <v>4</v>
      </c>
      <c r="M27">
        <v>2</v>
      </c>
      <c r="N27">
        <v>4</v>
      </c>
      <c r="O27">
        <v>3942523.7800000003</v>
      </c>
      <c r="P27" s="1">
        <f>O27/O24</f>
        <v>7.3363344234058783</v>
      </c>
      <c r="U27">
        <v>96.85</v>
      </c>
      <c r="V27">
        <v>2</v>
      </c>
      <c r="W27">
        <v>5</v>
      </c>
    </row>
    <row r="28" spans="1:23" x14ac:dyDescent="0.25">
      <c r="B28">
        <v>72</v>
      </c>
      <c r="C28">
        <v>3049834.99</v>
      </c>
      <c r="D28">
        <v>3942523.7800000003</v>
      </c>
      <c r="E28">
        <v>3739014.7949999999</v>
      </c>
      <c r="H28">
        <v>6318174.1299999999</v>
      </c>
      <c r="I28">
        <v>2</v>
      </c>
      <c r="J28">
        <v>5</v>
      </c>
      <c r="M28">
        <v>2</v>
      </c>
      <c r="N28">
        <v>5</v>
      </c>
      <c r="O28">
        <v>6318174.1299999999</v>
      </c>
      <c r="P28" s="1">
        <f>O28/O24</f>
        <v>11.756996520384078</v>
      </c>
      <c r="U28">
        <v>96.425000000000011</v>
      </c>
      <c r="V28">
        <v>3</v>
      </c>
      <c r="W28">
        <v>1</v>
      </c>
    </row>
    <row r="29" spans="1:23" x14ac:dyDescent="0.25">
      <c r="B29">
        <v>96</v>
      </c>
      <c r="C29">
        <v>4042926.5300000003</v>
      </c>
      <c r="D29">
        <v>6318174.1299999999</v>
      </c>
      <c r="E29">
        <v>5322573.1300000008</v>
      </c>
      <c r="H29">
        <v>347465.69</v>
      </c>
      <c r="I29">
        <v>3</v>
      </c>
      <c r="J29">
        <v>1</v>
      </c>
      <c r="M29">
        <v>3</v>
      </c>
      <c r="N29">
        <v>1</v>
      </c>
      <c r="O29">
        <v>347465.69</v>
      </c>
      <c r="P29" s="1">
        <f>O29/O29</f>
        <v>1</v>
      </c>
      <c r="U29">
        <v>93.14</v>
      </c>
      <c r="V29">
        <v>3</v>
      </c>
      <c r="W29">
        <v>2</v>
      </c>
    </row>
    <row r="30" spans="1:23" x14ac:dyDescent="0.25">
      <c r="H30">
        <v>566539.13</v>
      </c>
      <c r="I30">
        <v>3</v>
      </c>
      <c r="J30">
        <v>2</v>
      </c>
      <c r="M30">
        <v>3</v>
      </c>
      <c r="N30">
        <v>2</v>
      </c>
      <c r="O30">
        <v>566539.13</v>
      </c>
      <c r="P30" s="1">
        <f>O30/O29</f>
        <v>1.6304894160917009</v>
      </c>
      <c r="U30">
        <v>96.09</v>
      </c>
      <c r="V30">
        <v>3</v>
      </c>
      <c r="W30">
        <v>3</v>
      </c>
    </row>
    <row r="31" spans="1:23" x14ac:dyDescent="0.25">
      <c r="C31" t="s">
        <v>1</v>
      </c>
      <c r="H31">
        <v>1485533.33</v>
      </c>
      <c r="I31">
        <v>3</v>
      </c>
      <c r="J31">
        <v>3</v>
      </c>
      <c r="M31">
        <v>3</v>
      </c>
      <c r="N31">
        <v>3</v>
      </c>
      <c r="O31">
        <v>1485533.33</v>
      </c>
      <c r="P31" s="1">
        <f>O31/O29</f>
        <v>4.2753381779939197</v>
      </c>
      <c r="U31">
        <v>93.10499999999999</v>
      </c>
      <c r="V31">
        <v>3</v>
      </c>
      <c r="W31">
        <v>4</v>
      </c>
    </row>
    <row r="32" spans="1:23" x14ac:dyDescent="0.25">
      <c r="C32">
        <v>1</v>
      </c>
      <c r="D32">
        <v>8</v>
      </c>
      <c r="E32">
        <v>20</v>
      </c>
      <c r="H32">
        <v>3739014.7949999999</v>
      </c>
      <c r="I32">
        <v>3</v>
      </c>
      <c r="J32">
        <v>4</v>
      </c>
      <c r="M32">
        <v>3</v>
      </c>
      <c r="N32">
        <v>4</v>
      </c>
      <c r="O32">
        <v>3739014.7949999999</v>
      </c>
      <c r="P32" s="1">
        <f>O32/O29</f>
        <v>10.760817262274154</v>
      </c>
      <c r="U32">
        <v>95.594999999999999</v>
      </c>
      <c r="V32">
        <v>3</v>
      </c>
      <c r="W32">
        <v>5</v>
      </c>
    </row>
    <row r="33" spans="1:23" x14ac:dyDescent="0.25">
      <c r="B33">
        <v>0</v>
      </c>
      <c r="C33">
        <v>97.344999999999999</v>
      </c>
      <c r="D33">
        <v>96.35499999999999</v>
      </c>
      <c r="E33">
        <v>96.425000000000011</v>
      </c>
      <c r="H33">
        <v>5322573.1300000008</v>
      </c>
      <c r="I33">
        <v>3</v>
      </c>
      <c r="J33">
        <v>5</v>
      </c>
      <c r="M33">
        <v>3</v>
      </c>
      <c r="N33">
        <v>5</v>
      </c>
      <c r="O33">
        <v>5322573.1300000008</v>
      </c>
      <c r="P33" s="1">
        <f>O33/O29</f>
        <v>15.318269639802423</v>
      </c>
      <c r="T33" t="s">
        <v>8</v>
      </c>
      <c r="V33">
        <v>1</v>
      </c>
      <c r="W33">
        <v>1</v>
      </c>
    </row>
    <row r="34" spans="1:23" x14ac:dyDescent="0.25">
      <c r="B34">
        <v>24</v>
      </c>
      <c r="C34">
        <v>96.18</v>
      </c>
      <c r="D34">
        <v>94.814999999999998</v>
      </c>
      <c r="E34">
        <v>93.14</v>
      </c>
      <c r="G34" t="s">
        <v>8</v>
      </c>
      <c r="H34">
        <v>484537.70500000002</v>
      </c>
      <c r="I34">
        <v>1</v>
      </c>
      <c r="J34">
        <v>1</v>
      </c>
      <c r="L34" t="s">
        <v>8</v>
      </c>
      <c r="M34">
        <v>1</v>
      </c>
      <c r="N34">
        <v>1</v>
      </c>
      <c r="O34">
        <v>484537.70500000002</v>
      </c>
      <c r="P34" s="1">
        <f>O34/O34</f>
        <v>1</v>
      </c>
      <c r="V34">
        <v>1</v>
      </c>
      <c r="W34">
        <v>2</v>
      </c>
    </row>
    <row r="35" spans="1:23" x14ac:dyDescent="0.25">
      <c r="B35">
        <v>48</v>
      </c>
      <c r="C35">
        <v>96.27000000000001</v>
      </c>
      <c r="D35">
        <v>95.924999999999997</v>
      </c>
      <c r="E35">
        <v>96.09</v>
      </c>
      <c r="H35">
        <v>634493.28</v>
      </c>
      <c r="I35">
        <v>1</v>
      </c>
      <c r="J35">
        <v>2</v>
      </c>
      <c r="M35">
        <v>1</v>
      </c>
      <c r="N35">
        <v>2</v>
      </c>
      <c r="O35">
        <v>634493.28</v>
      </c>
      <c r="P35" s="1">
        <f>O35/O34</f>
        <v>1.3094817461109658</v>
      </c>
      <c r="V35">
        <v>1</v>
      </c>
      <c r="W35">
        <v>3</v>
      </c>
    </row>
    <row r="36" spans="1:23" x14ac:dyDescent="0.25">
      <c r="B36">
        <v>72</v>
      </c>
      <c r="C36">
        <v>94.004999999999995</v>
      </c>
      <c r="D36">
        <v>95.1</v>
      </c>
      <c r="E36">
        <v>93.10499999999999</v>
      </c>
      <c r="H36">
        <v>1160795.2200000002</v>
      </c>
      <c r="I36">
        <v>1</v>
      </c>
      <c r="J36">
        <v>3</v>
      </c>
      <c r="M36">
        <v>1</v>
      </c>
      <c r="N36">
        <v>3</v>
      </c>
      <c r="O36">
        <v>1160795.2200000002</v>
      </c>
      <c r="P36" s="1">
        <f>O36/O34</f>
        <v>2.3956757297143678</v>
      </c>
      <c r="V36">
        <v>1</v>
      </c>
      <c r="W36">
        <v>4</v>
      </c>
    </row>
    <row r="37" spans="1:23" x14ac:dyDescent="0.25">
      <c r="B37">
        <v>96</v>
      </c>
      <c r="C37">
        <v>96.07</v>
      </c>
      <c r="D37">
        <v>96.85</v>
      </c>
      <c r="E37">
        <v>95.594999999999999</v>
      </c>
      <c r="H37">
        <v>2282761.9000000004</v>
      </c>
      <c r="I37">
        <v>1</v>
      </c>
      <c r="J37">
        <v>4</v>
      </c>
      <c r="M37">
        <v>1</v>
      </c>
      <c r="N37">
        <v>4</v>
      </c>
      <c r="O37">
        <v>2282761.9000000004</v>
      </c>
      <c r="P37" s="1">
        <f>O37/O34</f>
        <v>4.7112162303241192</v>
      </c>
      <c r="V37">
        <v>1</v>
      </c>
      <c r="W37">
        <v>5</v>
      </c>
    </row>
    <row r="38" spans="1:23" x14ac:dyDescent="0.25">
      <c r="H38">
        <v>4099363.67</v>
      </c>
      <c r="I38">
        <v>1</v>
      </c>
      <c r="J38">
        <v>5</v>
      </c>
      <c r="M38">
        <v>1</v>
      </c>
      <c r="N38">
        <v>5</v>
      </c>
      <c r="O38">
        <v>4099363.67</v>
      </c>
      <c r="P38" s="1">
        <f>O38/O34</f>
        <v>8.4603605203438192</v>
      </c>
      <c r="V38">
        <v>2</v>
      </c>
      <c r="W38">
        <v>1</v>
      </c>
    </row>
    <row r="39" spans="1:23" x14ac:dyDescent="0.25">
      <c r="H39">
        <v>458222.88</v>
      </c>
      <c r="I39">
        <v>2</v>
      </c>
      <c r="J39">
        <v>1</v>
      </c>
      <c r="M39">
        <v>2</v>
      </c>
      <c r="N39">
        <v>1</v>
      </c>
      <c r="O39">
        <v>458222.88</v>
      </c>
      <c r="P39" s="1">
        <f>O39/O39</f>
        <v>1</v>
      </c>
      <c r="V39">
        <v>2</v>
      </c>
      <c r="W39">
        <v>2</v>
      </c>
    </row>
    <row r="40" spans="1:23" x14ac:dyDescent="0.25">
      <c r="A40" t="s">
        <v>20</v>
      </c>
      <c r="C40" s="3">
        <v>41470</v>
      </c>
      <c r="H40">
        <v>990488.09499999997</v>
      </c>
      <c r="I40">
        <v>2</v>
      </c>
      <c r="J40">
        <v>2</v>
      </c>
      <c r="M40">
        <v>2</v>
      </c>
      <c r="N40">
        <v>2</v>
      </c>
      <c r="O40">
        <v>990488.09499999997</v>
      </c>
      <c r="P40" s="1">
        <f>O40/O39</f>
        <v>2.1615858531551284</v>
      </c>
      <c r="V40">
        <v>2</v>
      </c>
      <c r="W40">
        <v>3</v>
      </c>
    </row>
    <row r="41" spans="1:23" x14ac:dyDescent="0.25">
      <c r="H41">
        <v>1853851.585</v>
      </c>
      <c r="I41">
        <v>2</v>
      </c>
      <c r="J41">
        <v>3</v>
      </c>
      <c r="M41">
        <v>2</v>
      </c>
      <c r="N41">
        <v>3</v>
      </c>
      <c r="O41">
        <v>1853851.585</v>
      </c>
      <c r="P41" s="1">
        <f>O41/O39</f>
        <v>4.045742074249981</v>
      </c>
      <c r="V41">
        <v>2</v>
      </c>
      <c r="W41">
        <v>4</v>
      </c>
    </row>
    <row r="42" spans="1:23" x14ac:dyDescent="0.25">
      <c r="H42">
        <v>2606777.56</v>
      </c>
      <c r="I42">
        <v>2</v>
      </c>
      <c r="J42">
        <v>4</v>
      </c>
      <c r="M42">
        <v>2</v>
      </c>
      <c r="N42">
        <v>4</v>
      </c>
      <c r="O42">
        <v>2606777.56</v>
      </c>
      <c r="P42" s="1">
        <f>O42/O39</f>
        <v>5.6888856357412791</v>
      </c>
      <c r="V42">
        <v>2</v>
      </c>
      <c r="W42">
        <v>5</v>
      </c>
    </row>
    <row r="43" spans="1:23" x14ac:dyDescent="0.25">
      <c r="C43" t="s">
        <v>0</v>
      </c>
      <c r="H43">
        <v>6561898.3499999996</v>
      </c>
      <c r="I43">
        <v>2</v>
      </c>
      <c r="J43">
        <v>5</v>
      </c>
      <c r="M43">
        <v>2</v>
      </c>
      <c r="N43">
        <v>5</v>
      </c>
      <c r="O43">
        <v>6561898.3499999996</v>
      </c>
      <c r="P43" s="1">
        <f>O43/O39</f>
        <v>14.320320168211591</v>
      </c>
      <c r="V43">
        <v>3</v>
      </c>
      <c r="W43">
        <v>1</v>
      </c>
    </row>
    <row r="44" spans="1:23" x14ac:dyDescent="0.25">
      <c r="C44">
        <v>1</v>
      </c>
      <c r="D44">
        <v>8</v>
      </c>
      <c r="E44">
        <v>20</v>
      </c>
      <c r="H44">
        <v>344113.02</v>
      </c>
      <c r="I44">
        <v>3</v>
      </c>
      <c r="J44">
        <v>1</v>
      </c>
      <c r="M44">
        <v>3</v>
      </c>
      <c r="N44">
        <v>1</v>
      </c>
      <c r="O44">
        <v>344113.02</v>
      </c>
      <c r="P44" s="1">
        <f>O44/O44</f>
        <v>1</v>
      </c>
      <c r="V44">
        <v>3</v>
      </c>
      <c r="W44">
        <v>2</v>
      </c>
    </row>
    <row r="45" spans="1:23" x14ac:dyDescent="0.25">
      <c r="B45">
        <v>0</v>
      </c>
      <c r="C45">
        <v>484537.70500000002</v>
      </c>
      <c r="D45">
        <v>458222.88</v>
      </c>
      <c r="E45">
        <v>344113.02</v>
      </c>
      <c r="H45">
        <v>575122.67999999993</v>
      </c>
      <c r="I45">
        <v>3</v>
      </c>
      <c r="J45">
        <v>2</v>
      </c>
      <c r="M45">
        <v>3</v>
      </c>
      <c r="N45">
        <v>2</v>
      </c>
      <c r="O45">
        <v>575122.67999999993</v>
      </c>
      <c r="P45" s="1">
        <f>O45/O44</f>
        <v>1.67131914973749</v>
      </c>
      <c r="V45">
        <v>3</v>
      </c>
      <c r="W45">
        <v>3</v>
      </c>
    </row>
    <row r="46" spans="1:23" x14ac:dyDescent="0.25">
      <c r="B46">
        <v>24</v>
      </c>
      <c r="C46">
        <v>634493.28</v>
      </c>
      <c r="D46">
        <v>990488.09499999997</v>
      </c>
      <c r="E46">
        <v>575122.67999999993</v>
      </c>
      <c r="H46">
        <v>1360335.93</v>
      </c>
      <c r="I46">
        <v>3</v>
      </c>
      <c r="J46">
        <v>3</v>
      </c>
      <c r="M46">
        <v>3</v>
      </c>
      <c r="N46">
        <v>3</v>
      </c>
      <c r="O46">
        <v>1360335.93</v>
      </c>
      <c r="P46" s="1">
        <f>O46/O44</f>
        <v>3.9531661138541048</v>
      </c>
      <c r="V46">
        <v>3</v>
      </c>
      <c r="W46">
        <v>4</v>
      </c>
    </row>
    <row r="47" spans="1:23" x14ac:dyDescent="0.25">
      <c r="B47">
        <v>48</v>
      </c>
      <c r="C47">
        <v>1160795.2200000002</v>
      </c>
      <c r="D47">
        <v>1853851.585</v>
      </c>
      <c r="E47">
        <v>1360335.93</v>
      </c>
      <c r="H47">
        <v>2212769.73</v>
      </c>
      <c r="I47">
        <v>3</v>
      </c>
      <c r="J47">
        <v>4</v>
      </c>
      <c r="M47">
        <v>3</v>
      </c>
      <c r="N47">
        <v>4</v>
      </c>
      <c r="O47">
        <v>2212769.73</v>
      </c>
      <c r="P47" s="1">
        <f>O47/O44</f>
        <v>6.4303574738322888</v>
      </c>
      <c r="V47">
        <v>3</v>
      </c>
      <c r="W47">
        <v>5</v>
      </c>
    </row>
    <row r="48" spans="1:23" x14ac:dyDescent="0.25">
      <c r="B48">
        <v>72</v>
      </c>
      <c r="C48">
        <v>2282761.9000000004</v>
      </c>
      <c r="D48">
        <v>2606777.56</v>
      </c>
      <c r="E48">
        <v>2212769.73</v>
      </c>
      <c r="H48">
        <v>5767179.5299999993</v>
      </c>
      <c r="I48">
        <v>3</v>
      </c>
      <c r="J48">
        <v>5</v>
      </c>
      <c r="M48">
        <v>3</v>
      </c>
      <c r="N48">
        <v>5</v>
      </c>
      <c r="O48">
        <v>5767179.5299999993</v>
      </c>
      <c r="P48" s="1">
        <f>O48/O44</f>
        <v>16.759550481408692</v>
      </c>
    </row>
    <row r="49" spans="2:7" x14ac:dyDescent="0.25">
      <c r="B49">
        <v>96</v>
      </c>
      <c r="C49">
        <v>4099363.67</v>
      </c>
      <c r="D49">
        <v>6561898.3499999996</v>
      </c>
      <c r="E49">
        <v>5767179.5299999993</v>
      </c>
    </row>
    <row r="52" spans="2:7" x14ac:dyDescent="0.25">
      <c r="B52">
        <v>96</v>
      </c>
      <c r="D52" t="s">
        <v>1</v>
      </c>
      <c r="E52" t="s">
        <v>21</v>
      </c>
      <c r="F52" t="s">
        <v>22</v>
      </c>
      <c r="G52" t="s">
        <v>23</v>
      </c>
    </row>
    <row r="53" spans="2:7" x14ac:dyDescent="0.25">
      <c r="C53">
        <v>1</v>
      </c>
      <c r="D53">
        <v>93.574999999999989</v>
      </c>
      <c r="E53">
        <v>0.45999999999999996</v>
      </c>
      <c r="F53">
        <v>5.87</v>
      </c>
      <c r="G53">
        <v>9.5000000000000001E-2</v>
      </c>
    </row>
    <row r="54" spans="2:7" x14ac:dyDescent="0.25">
      <c r="C54">
        <v>8</v>
      </c>
      <c r="D54">
        <v>94.69</v>
      </c>
      <c r="E54">
        <v>0.55000000000000004</v>
      </c>
      <c r="F54">
        <v>4.6150000000000002</v>
      </c>
      <c r="G54">
        <v>0.14499999999999999</v>
      </c>
    </row>
    <row r="55" spans="2:7" x14ac:dyDescent="0.25">
      <c r="C55">
        <v>20</v>
      </c>
      <c r="D55">
        <v>95.1</v>
      </c>
      <c r="E55">
        <v>0.62</v>
      </c>
      <c r="F55">
        <v>4.1500000000000004</v>
      </c>
      <c r="G55">
        <v>0.13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Z76"/>
  <sheetViews>
    <sheetView workbookViewId="0">
      <selection activeCell="J26" sqref="J26"/>
    </sheetView>
  </sheetViews>
  <sheetFormatPr defaultRowHeight="15" x14ac:dyDescent="0.25"/>
  <sheetData>
    <row r="2" spans="3:25" x14ac:dyDescent="0.25">
      <c r="C2" t="s">
        <v>16</v>
      </c>
      <c r="D2" t="s">
        <v>17</v>
      </c>
    </row>
    <row r="3" spans="3:25" x14ac:dyDescent="0.25">
      <c r="D3">
        <v>1</v>
      </c>
      <c r="F3">
        <v>8</v>
      </c>
      <c r="H3">
        <v>20</v>
      </c>
      <c r="T3" t="s">
        <v>16</v>
      </c>
      <c r="U3" t="s">
        <v>17</v>
      </c>
    </row>
    <row r="4" spans="3:25" x14ac:dyDescent="0.25">
      <c r="C4">
        <v>0</v>
      </c>
      <c r="D4">
        <v>1</v>
      </c>
      <c r="F4">
        <v>1</v>
      </c>
      <c r="H4">
        <v>1</v>
      </c>
      <c r="U4">
        <v>1</v>
      </c>
      <c r="W4">
        <v>8</v>
      </c>
      <c r="Y4">
        <v>20</v>
      </c>
    </row>
    <row r="5" spans="3:25" x14ac:dyDescent="0.25">
      <c r="C5">
        <v>24</v>
      </c>
      <c r="D5">
        <v>1.3879608078753092</v>
      </c>
      <c r="F5">
        <v>1.9296516932824794</v>
      </c>
      <c r="H5">
        <v>1.7230708532568464</v>
      </c>
      <c r="T5">
        <v>0</v>
      </c>
      <c r="U5">
        <v>433291.5566666667</v>
      </c>
      <c r="W5">
        <v>416107.38500000007</v>
      </c>
      <c r="Y5">
        <v>295021.34166666667</v>
      </c>
    </row>
    <row r="6" spans="3:25" x14ac:dyDescent="0.25">
      <c r="C6">
        <v>48</v>
      </c>
      <c r="D6">
        <v>2.9436782193722197</v>
      </c>
      <c r="F6">
        <v>4.5401800502952927</v>
      </c>
      <c r="H6">
        <v>5.4889418866871402</v>
      </c>
      <c r="T6">
        <v>24</v>
      </c>
      <c r="U6">
        <v>571319.91666666663</v>
      </c>
      <c r="W6">
        <v>781245.6083333334</v>
      </c>
      <c r="Y6">
        <v>500992.35333333333</v>
      </c>
    </row>
    <row r="7" spans="3:25" x14ac:dyDescent="0.25">
      <c r="C7">
        <v>72</v>
      </c>
      <c r="D7">
        <v>5.7859008930384759</v>
      </c>
      <c r="F7">
        <v>8.8791872619887613</v>
      </c>
      <c r="H7">
        <v>10.815088445748621</v>
      </c>
      <c r="T7">
        <v>48</v>
      </c>
      <c r="U7">
        <v>1163120.3266666667</v>
      </c>
      <c r="W7">
        <v>1703631.53</v>
      </c>
      <c r="Y7">
        <v>1479954.4883333333</v>
      </c>
    </row>
    <row r="8" spans="3:25" x14ac:dyDescent="0.25">
      <c r="C8">
        <v>96</v>
      </c>
      <c r="D8">
        <v>9.8321708985460603</v>
      </c>
      <c r="F8">
        <v>15.755520126847065</v>
      </c>
      <c r="H8">
        <v>19.089201800949549</v>
      </c>
      <c r="T8">
        <v>72</v>
      </c>
      <c r="U8">
        <v>2371030.8233333337</v>
      </c>
      <c r="W8">
        <v>3329723.8916666671</v>
      </c>
      <c r="Y8">
        <v>2967742.35</v>
      </c>
    </row>
    <row r="9" spans="3:25" x14ac:dyDescent="0.25">
      <c r="T9">
        <v>96</v>
      </c>
      <c r="U9">
        <v>3847502.581666667</v>
      </c>
      <c r="W9">
        <v>6078214.5066666668</v>
      </c>
      <c r="Y9">
        <v>5321202.0666666673</v>
      </c>
    </row>
    <row r="11" spans="3:25" x14ac:dyDescent="0.25">
      <c r="D11">
        <v>1</v>
      </c>
      <c r="F11">
        <v>8</v>
      </c>
      <c r="H11">
        <v>20</v>
      </c>
    </row>
    <row r="12" spans="3:25" x14ac:dyDescent="0.25">
      <c r="C12">
        <v>0</v>
      </c>
      <c r="D12">
        <v>1</v>
      </c>
      <c r="E12">
        <v>0</v>
      </c>
      <c r="F12">
        <v>1</v>
      </c>
      <c r="G12">
        <v>0</v>
      </c>
      <c r="H12">
        <v>1</v>
      </c>
      <c r="I12">
        <v>0</v>
      </c>
    </row>
    <row r="13" spans="3:25" x14ac:dyDescent="0.25">
      <c r="C13">
        <v>24</v>
      </c>
      <c r="D13">
        <v>1.3879608078753092</v>
      </c>
      <c r="E13">
        <v>0.26517432084196368</v>
      </c>
      <c r="F13">
        <v>1.9296516932824794</v>
      </c>
      <c r="G13">
        <v>0.34467307456530527</v>
      </c>
      <c r="H13">
        <v>1.7230708532568464</v>
      </c>
      <c r="I13">
        <v>0.12665231309488892</v>
      </c>
    </row>
    <row r="14" spans="3:25" x14ac:dyDescent="0.25">
      <c r="C14">
        <v>48</v>
      </c>
      <c r="D14">
        <v>2.9436782193722197</v>
      </c>
      <c r="E14">
        <v>1.0156798422421314</v>
      </c>
      <c r="F14">
        <v>4.5401800502952927</v>
      </c>
      <c r="G14">
        <v>1.8947758785221893</v>
      </c>
      <c r="H14">
        <v>5.4889418866871402</v>
      </c>
      <c r="I14">
        <v>2.3864753004810706</v>
      </c>
    </row>
    <row r="15" spans="3:25" x14ac:dyDescent="0.25">
      <c r="C15">
        <v>72</v>
      </c>
      <c r="D15">
        <v>5.7859008930384759</v>
      </c>
      <c r="E15">
        <v>1.3590010348836312</v>
      </c>
      <c r="F15">
        <v>8.8791872619887613</v>
      </c>
      <c r="G15">
        <v>4.1809789843949394</v>
      </c>
      <c r="H15">
        <v>10.815088445748621</v>
      </c>
      <c r="I15">
        <v>4.4121169064861769</v>
      </c>
    </row>
    <row r="16" spans="3:25" x14ac:dyDescent="0.25">
      <c r="C16">
        <v>96</v>
      </c>
      <c r="D16">
        <v>9.8321708985460603</v>
      </c>
      <c r="E16">
        <v>3.6474964343597107</v>
      </c>
      <c r="F16">
        <v>15.755520126847065</v>
      </c>
      <c r="G16">
        <v>4.8771580728235318</v>
      </c>
      <c r="H16">
        <v>19.089201800949549</v>
      </c>
      <c r="I16">
        <v>5.3321817035550696</v>
      </c>
    </row>
    <row r="33" spans="4:26" x14ac:dyDescent="0.25">
      <c r="D33" t="s">
        <v>5</v>
      </c>
    </row>
    <row r="34" spans="4:26" x14ac:dyDescent="0.25">
      <c r="E34" t="s">
        <v>10</v>
      </c>
      <c r="F34" t="s">
        <v>11</v>
      </c>
      <c r="I34" t="s">
        <v>12</v>
      </c>
      <c r="J34" t="s">
        <v>13</v>
      </c>
      <c r="M34" t="s">
        <v>14</v>
      </c>
      <c r="N34" t="s">
        <v>11</v>
      </c>
      <c r="Q34" t="s">
        <v>12</v>
      </c>
      <c r="R34" t="s">
        <v>13</v>
      </c>
      <c r="U34" t="s">
        <v>15</v>
      </c>
      <c r="V34" t="s">
        <v>11</v>
      </c>
      <c r="Y34" t="s">
        <v>12</v>
      </c>
      <c r="Z34" t="s">
        <v>13</v>
      </c>
    </row>
    <row r="35" spans="4:26" x14ac:dyDescent="0.25">
      <c r="D35" t="s">
        <v>6</v>
      </c>
      <c r="E35">
        <v>1</v>
      </c>
      <c r="F35">
        <v>1</v>
      </c>
      <c r="G35">
        <v>243452.19</v>
      </c>
      <c r="H35">
        <v>1</v>
      </c>
      <c r="I35">
        <f>AVERAGE(H35:H37)</f>
        <v>1</v>
      </c>
      <c r="J35">
        <f>STDEV(H35:H37)</f>
        <v>0</v>
      </c>
      <c r="L35" t="s">
        <v>6</v>
      </c>
      <c r="M35">
        <v>2</v>
      </c>
      <c r="N35">
        <v>1</v>
      </c>
      <c r="O35">
        <v>252702.32</v>
      </c>
      <c r="P35">
        <v>1</v>
      </c>
      <c r="Q35">
        <f>AVERAGE(P35:P37)</f>
        <v>1</v>
      </c>
      <c r="R35">
        <f>STDEV(P35:P37)</f>
        <v>0</v>
      </c>
      <c r="T35" t="s">
        <v>6</v>
      </c>
      <c r="U35">
        <v>3</v>
      </c>
      <c r="V35">
        <v>1</v>
      </c>
      <c r="W35">
        <v>193485.315</v>
      </c>
      <c r="X35">
        <v>1</v>
      </c>
      <c r="Y35">
        <f>AVERAGE(X35:X37)</f>
        <v>1</v>
      </c>
      <c r="Z35">
        <f>STDEV(X35:X37)</f>
        <v>0</v>
      </c>
    </row>
    <row r="36" spans="4:26" x14ac:dyDescent="0.25">
      <c r="D36" t="s">
        <v>7</v>
      </c>
      <c r="E36">
        <v>1</v>
      </c>
      <c r="F36">
        <v>1</v>
      </c>
      <c r="G36">
        <v>571884.77500000002</v>
      </c>
      <c r="H36">
        <v>1</v>
      </c>
      <c r="L36" t="s">
        <v>7</v>
      </c>
      <c r="M36">
        <v>2</v>
      </c>
      <c r="N36">
        <v>1</v>
      </c>
      <c r="O36">
        <v>537396.95500000007</v>
      </c>
      <c r="P36">
        <v>1</v>
      </c>
      <c r="T36" t="s">
        <v>7</v>
      </c>
      <c r="U36">
        <v>3</v>
      </c>
      <c r="V36">
        <v>1</v>
      </c>
      <c r="W36">
        <v>347465.69</v>
      </c>
      <c r="X36">
        <v>1</v>
      </c>
    </row>
    <row r="37" spans="4:26" x14ac:dyDescent="0.25">
      <c r="D37" t="s">
        <v>8</v>
      </c>
      <c r="E37">
        <v>1</v>
      </c>
      <c r="F37">
        <v>1</v>
      </c>
      <c r="G37">
        <v>484537.70500000002</v>
      </c>
      <c r="H37">
        <v>1</v>
      </c>
      <c r="L37" t="s">
        <v>8</v>
      </c>
      <c r="M37">
        <v>2</v>
      </c>
      <c r="N37">
        <v>1</v>
      </c>
      <c r="O37">
        <v>458222.88</v>
      </c>
      <c r="P37">
        <v>1</v>
      </c>
      <c r="T37" t="s">
        <v>8</v>
      </c>
      <c r="U37">
        <v>3</v>
      </c>
      <c r="V37">
        <v>1</v>
      </c>
      <c r="W37">
        <v>344113.02</v>
      </c>
      <c r="X37">
        <v>1</v>
      </c>
    </row>
    <row r="39" spans="4:26" x14ac:dyDescent="0.25">
      <c r="D39" t="s">
        <v>6</v>
      </c>
      <c r="E39">
        <v>1</v>
      </c>
      <c r="F39">
        <v>2</v>
      </c>
      <c r="G39">
        <v>409855.88500000001</v>
      </c>
      <c r="H39">
        <v>1.6835169361179294</v>
      </c>
      <c r="I39">
        <f>AVERAGE(H39:H41)</f>
        <v>1.3879608078753092</v>
      </c>
      <c r="J39">
        <f>STDEV(H39:H41)</f>
        <v>0.26517432084196368</v>
      </c>
      <c r="L39" t="s">
        <v>6</v>
      </c>
      <c r="M39">
        <v>2</v>
      </c>
      <c r="N39">
        <v>2</v>
      </c>
      <c r="O39">
        <v>529103.52</v>
      </c>
      <c r="P39">
        <v>2.0937818061979012</v>
      </c>
      <c r="Q39">
        <f>AVERAGE(P39:P41)</f>
        <v>1.9296516932824794</v>
      </c>
      <c r="R39">
        <f>STDEV(P39:P41)</f>
        <v>0.34467307456530527</v>
      </c>
      <c r="T39" t="s">
        <v>6</v>
      </c>
      <c r="U39">
        <v>3</v>
      </c>
      <c r="V39">
        <v>2</v>
      </c>
      <c r="W39">
        <v>361315.25</v>
      </c>
      <c r="X39">
        <v>1.8674039939413489</v>
      </c>
      <c r="Y39">
        <f>AVERAGE(X39:X41)</f>
        <v>1.7230708532568464</v>
      </c>
      <c r="Z39">
        <f>STDEV(X39:X41)</f>
        <v>0.12665231309488892</v>
      </c>
    </row>
    <row r="40" spans="4:26" x14ac:dyDescent="0.25">
      <c r="D40" t="s">
        <v>7</v>
      </c>
      <c r="E40">
        <v>1</v>
      </c>
      <c r="F40">
        <v>2</v>
      </c>
      <c r="G40">
        <v>669610.58499999996</v>
      </c>
      <c r="H40">
        <v>1.1708837413970321</v>
      </c>
      <c r="L40" t="s">
        <v>7</v>
      </c>
      <c r="M40">
        <v>2</v>
      </c>
      <c r="N40">
        <v>2</v>
      </c>
      <c r="O40">
        <v>824145.21</v>
      </c>
      <c r="P40">
        <v>1.5335874204944087</v>
      </c>
      <c r="T40" t="s">
        <v>7</v>
      </c>
      <c r="U40">
        <v>3</v>
      </c>
      <c r="V40">
        <v>2</v>
      </c>
      <c r="W40">
        <v>566539.13</v>
      </c>
      <c r="X40">
        <v>1.6304894160917009</v>
      </c>
    </row>
    <row r="41" spans="4:26" x14ac:dyDescent="0.25">
      <c r="D41" t="s">
        <v>8</v>
      </c>
      <c r="E41">
        <v>1</v>
      </c>
      <c r="F41">
        <v>2</v>
      </c>
      <c r="G41">
        <v>634493.28</v>
      </c>
      <c r="H41">
        <v>1.3094817461109658</v>
      </c>
      <c r="L41" t="s">
        <v>8</v>
      </c>
      <c r="M41">
        <v>2</v>
      </c>
      <c r="N41">
        <v>2</v>
      </c>
      <c r="O41">
        <v>990488.09499999997</v>
      </c>
      <c r="P41">
        <v>2.1615858531551284</v>
      </c>
      <c r="T41" t="s">
        <v>8</v>
      </c>
      <c r="U41">
        <v>3</v>
      </c>
      <c r="V41">
        <v>2</v>
      </c>
      <c r="W41">
        <v>575122.67999999993</v>
      </c>
      <c r="X41">
        <v>1.67131914973749</v>
      </c>
    </row>
    <row r="43" spans="4:26" x14ac:dyDescent="0.25">
      <c r="D43" t="s">
        <v>6</v>
      </c>
      <c r="E43">
        <v>1</v>
      </c>
      <c r="F43">
        <v>3</v>
      </c>
      <c r="G43">
        <v>1001967.3149999999</v>
      </c>
      <c r="H43">
        <v>4.115663592921468</v>
      </c>
      <c r="I43">
        <f>AVERAGE(H43:H45)</f>
        <v>2.9436782193722197</v>
      </c>
      <c r="J43">
        <f>STDEV(H43:H45)</f>
        <v>1.0156798422421314</v>
      </c>
      <c r="L43" t="s">
        <v>6</v>
      </c>
      <c r="M43">
        <v>2</v>
      </c>
      <c r="N43">
        <v>3</v>
      </c>
      <c r="O43">
        <v>1676214.2650000001</v>
      </c>
      <c r="P43">
        <v>6.633157404332497</v>
      </c>
      <c r="Q43">
        <f>AVERAGE(P43:P45)</f>
        <v>4.5401800502952927</v>
      </c>
      <c r="R43">
        <f>STDEV(P43:P45)</f>
        <v>1.8947758785221893</v>
      </c>
      <c r="T43" t="s">
        <v>6</v>
      </c>
      <c r="U43">
        <v>3</v>
      </c>
      <c r="V43">
        <v>3</v>
      </c>
      <c r="W43">
        <v>1593994.2050000001</v>
      </c>
      <c r="X43">
        <v>8.2383213682133967</v>
      </c>
      <c r="Y43">
        <f>AVERAGE(X43:X45)</f>
        <v>5.4889418866871402</v>
      </c>
      <c r="Z43">
        <f>STDEV(X43:X45)</f>
        <v>2.3864753004810706</v>
      </c>
    </row>
    <row r="44" spans="4:26" x14ac:dyDescent="0.25">
      <c r="D44" t="s">
        <v>7</v>
      </c>
      <c r="E44">
        <v>1</v>
      </c>
      <c r="F44">
        <v>3</v>
      </c>
      <c r="G44">
        <v>1326598.4449999998</v>
      </c>
      <c r="H44">
        <v>2.3196953354808225</v>
      </c>
      <c r="L44" t="s">
        <v>7</v>
      </c>
      <c r="M44">
        <v>2</v>
      </c>
      <c r="N44">
        <v>3</v>
      </c>
      <c r="O44">
        <v>1580828.74</v>
      </c>
      <c r="P44">
        <v>2.9416406723033997</v>
      </c>
      <c r="T44" t="s">
        <v>7</v>
      </c>
      <c r="U44">
        <v>3</v>
      </c>
      <c r="V44">
        <v>3</v>
      </c>
      <c r="W44">
        <v>1485533.33</v>
      </c>
      <c r="X44">
        <v>4.2753381779939197</v>
      </c>
    </row>
    <row r="45" spans="4:26" x14ac:dyDescent="0.25">
      <c r="D45" t="s">
        <v>8</v>
      </c>
      <c r="E45">
        <v>1</v>
      </c>
      <c r="F45">
        <v>3</v>
      </c>
      <c r="G45">
        <v>1160795.2200000002</v>
      </c>
      <c r="H45">
        <v>2.3956757297143678</v>
      </c>
      <c r="L45" t="s">
        <v>8</v>
      </c>
      <c r="M45">
        <v>2</v>
      </c>
      <c r="N45">
        <v>3</v>
      </c>
      <c r="O45">
        <v>1853851.585</v>
      </c>
      <c r="P45">
        <v>4.045742074249981</v>
      </c>
      <c r="T45" t="s">
        <v>8</v>
      </c>
      <c r="U45">
        <v>3</v>
      </c>
      <c r="V45">
        <v>3</v>
      </c>
      <c r="W45">
        <v>1360335.93</v>
      </c>
      <c r="X45">
        <v>3.9531661138541048</v>
      </c>
    </row>
    <row r="47" spans="4:26" x14ac:dyDescent="0.25">
      <c r="D47" t="s">
        <v>6</v>
      </c>
      <c r="E47">
        <v>1</v>
      </c>
      <c r="F47">
        <v>4</v>
      </c>
      <c r="G47">
        <v>1780495.58</v>
      </c>
      <c r="H47">
        <v>7.3135328131572779</v>
      </c>
      <c r="I47">
        <f>AVERAGE(H47:H49)</f>
        <v>5.7859008930384759</v>
      </c>
      <c r="J47">
        <f>STDEV(H47:H49)</f>
        <v>1.3590010348836312</v>
      </c>
      <c r="L47" t="s">
        <v>6</v>
      </c>
      <c r="M47">
        <v>2</v>
      </c>
      <c r="N47">
        <v>4</v>
      </c>
      <c r="O47">
        <v>3439870.335</v>
      </c>
      <c r="P47">
        <v>13.612341726819128</v>
      </c>
      <c r="Q47">
        <f>AVERAGE(P47:P49)</f>
        <v>8.8791872619887613</v>
      </c>
      <c r="R47">
        <f>STDEV(P47:P49)</f>
        <v>4.1809789843949394</v>
      </c>
      <c r="T47" t="s">
        <v>6</v>
      </c>
      <c r="U47">
        <v>3</v>
      </c>
      <c r="V47">
        <v>4</v>
      </c>
      <c r="W47">
        <v>2951442.5250000004</v>
      </c>
      <c r="X47">
        <v>15.254090601139422</v>
      </c>
      <c r="Y47">
        <f>AVERAGE(X47:X49)</f>
        <v>10.815088445748621</v>
      </c>
      <c r="Z47">
        <f>STDEV(X47:X49)</f>
        <v>4.4121169064861769</v>
      </c>
    </row>
    <row r="48" spans="4:26" x14ac:dyDescent="0.25">
      <c r="D48" t="s">
        <v>7</v>
      </c>
      <c r="E48">
        <v>1</v>
      </c>
      <c r="F48">
        <v>4</v>
      </c>
      <c r="G48">
        <v>3049834.99</v>
      </c>
      <c r="H48">
        <v>5.3329536356340315</v>
      </c>
      <c r="L48" t="s">
        <v>7</v>
      </c>
      <c r="M48">
        <v>2</v>
      </c>
      <c r="N48">
        <v>4</v>
      </c>
      <c r="O48">
        <v>3942523.7800000003</v>
      </c>
      <c r="P48">
        <v>7.3363344234058783</v>
      </c>
      <c r="T48" t="s">
        <v>7</v>
      </c>
      <c r="U48">
        <v>3</v>
      </c>
      <c r="V48">
        <v>4</v>
      </c>
      <c r="W48">
        <v>3739014.7949999999</v>
      </c>
      <c r="X48">
        <v>10.760817262274154</v>
      </c>
    </row>
    <row r="49" spans="4:26" x14ac:dyDescent="0.25">
      <c r="D49" t="s">
        <v>8</v>
      </c>
      <c r="E49">
        <v>1</v>
      </c>
      <c r="F49">
        <v>4</v>
      </c>
      <c r="G49">
        <v>2282761.9000000004</v>
      </c>
      <c r="H49">
        <v>4.7112162303241192</v>
      </c>
      <c r="L49" t="s">
        <v>8</v>
      </c>
      <c r="M49">
        <v>2</v>
      </c>
      <c r="N49">
        <v>4</v>
      </c>
      <c r="O49">
        <v>2606777.56</v>
      </c>
      <c r="P49">
        <v>5.6888856357412791</v>
      </c>
      <c r="T49" t="s">
        <v>8</v>
      </c>
      <c r="U49">
        <v>3</v>
      </c>
      <c r="V49">
        <v>4</v>
      </c>
      <c r="W49">
        <v>2212769.73</v>
      </c>
      <c r="X49">
        <v>6.4303574738322888</v>
      </c>
    </row>
    <row r="51" spans="4:26" x14ac:dyDescent="0.25">
      <c r="D51" t="s">
        <v>6</v>
      </c>
      <c r="E51">
        <v>1</v>
      </c>
      <c r="F51">
        <v>5</v>
      </c>
      <c r="G51">
        <v>3400217.5449999999</v>
      </c>
      <c r="H51">
        <v>13.966674709313562</v>
      </c>
      <c r="I51">
        <f>AVERAGE(H51:H53)</f>
        <v>9.8321708985460603</v>
      </c>
      <c r="J51">
        <f>STDEV(H51:H53)</f>
        <v>3.6474964343597107</v>
      </c>
      <c r="L51" t="s">
        <v>6</v>
      </c>
      <c r="M51">
        <v>2</v>
      </c>
      <c r="N51">
        <v>5</v>
      </c>
      <c r="O51">
        <v>5354571.04</v>
      </c>
      <c r="P51">
        <v>21.189243691945528</v>
      </c>
      <c r="Q51">
        <f>AVERAGE(P51:P53)</f>
        <v>15.755520126847065</v>
      </c>
      <c r="R51">
        <f>STDEV(P51:P53)</f>
        <v>4.8771580728235318</v>
      </c>
      <c r="T51" t="s">
        <v>6</v>
      </c>
      <c r="U51">
        <v>3</v>
      </c>
      <c r="V51">
        <v>5</v>
      </c>
      <c r="W51">
        <v>4873853.54</v>
      </c>
      <c r="X51">
        <v>25.189785281637523</v>
      </c>
      <c r="Y51">
        <f>AVERAGE(X51:X53)</f>
        <v>19.089201800949549</v>
      </c>
      <c r="Z51">
        <f>STDEV(X51:X53)</f>
        <v>5.3321817035550696</v>
      </c>
    </row>
    <row r="52" spans="4:26" x14ac:dyDescent="0.25">
      <c r="D52" t="s">
        <v>7</v>
      </c>
      <c r="E52">
        <v>1</v>
      </c>
      <c r="F52">
        <v>5</v>
      </c>
      <c r="G52">
        <v>4042926.5300000003</v>
      </c>
      <c r="H52">
        <v>7.0694774659808006</v>
      </c>
      <c r="L52" t="s">
        <v>7</v>
      </c>
      <c r="M52">
        <v>2</v>
      </c>
      <c r="N52">
        <v>5</v>
      </c>
      <c r="O52">
        <v>6318174.1299999999</v>
      </c>
      <c r="P52">
        <v>11.756996520384078</v>
      </c>
      <c r="T52" t="s">
        <v>7</v>
      </c>
      <c r="U52">
        <v>3</v>
      </c>
      <c r="V52">
        <v>5</v>
      </c>
      <c r="W52">
        <v>5322573.1300000008</v>
      </c>
      <c r="X52">
        <v>15.318269639802423</v>
      </c>
    </row>
    <row r="53" spans="4:26" x14ac:dyDescent="0.25">
      <c r="D53" t="s">
        <v>8</v>
      </c>
      <c r="E53">
        <v>1</v>
      </c>
      <c r="F53">
        <v>5</v>
      </c>
      <c r="G53">
        <v>4099363.67</v>
      </c>
      <c r="H53">
        <v>8.4603605203438192</v>
      </c>
      <c r="L53" t="s">
        <v>8</v>
      </c>
      <c r="M53">
        <v>2</v>
      </c>
      <c r="N53">
        <v>5</v>
      </c>
      <c r="O53">
        <v>6561898.3499999996</v>
      </c>
      <c r="P53">
        <v>14.320320168211591</v>
      </c>
      <c r="T53" t="s">
        <v>8</v>
      </c>
      <c r="U53">
        <v>3</v>
      </c>
      <c r="V53">
        <v>5</v>
      </c>
      <c r="W53">
        <v>5767179.5299999993</v>
      </c>
      <c r="X53">
        <v>16.759550481408692</v>
      </c>
    </row>
    <row r="56" spans="4:26" x14ac:dyDescent="0.25">
      <c r="D56" t="s">
        <v>5</v>
      </c>
    </row>
    <row r="57" spans="4:26" x14ac:dyDescent="0.25">
      <c r="E57" t="s">
        <v>10</v>
      </c>
      <c r="F57" t="s">
        <v>11</v>
      </c>
      <c r="H57" t="s">
        <v>12</v>
      </c>
      <c r="M57" t="s">
        <v>14</v>
      </c>
      <c r="N57" t="s">
        <v>11</v>
      </c>
      <c r="P57" t="s">
        <v>12</v>
      </c>
      <c r="U57" t="s">
        <v>15</v>
      </c>
      <c r="V57" t="s">
        <v>11</v>
      </c>
      <c r="X57" t="s">
        <v>12</v>
      </c>
    </row>
    <row r="58" spans="4:26" x14ac:dyDescent="0.25">
      <c r="D58" t="s">
        <v>6</v>
      </c>
      <c r="E58">
        <v>1</v>
      </c>
      <c r="F58">
        <v>1</v>
      </c>
      <c r="G58">
        <v>243452.19</v>
      </c>
      <c r="H58">
        <f>AVERAGE(G58:G60)</f>
        <v>433291.5566666667</v>
      </c>
      <c r="L58" t="s">
        <v>6</v>
      </c>
      <c r="M58">
        <v>2</v>
      </c>
      <c r="N58">
        <v>1</v>
      </c>
      <c r="O58">
        <v>252702.32</v>
      </c>
      <c r="P58">
        <f>AVERAGE(O58:O60)</f>
        <v>416107.38500000007</v>
      </c>
      <c r="T58" t="s">
        <v>6</v>
      </c>
      <c r="U58">
        <v>3</v>
      </c>
      <c r="V58">
        <v>1</v>
      </c>
      <c r="W58">
        <v>193485.315</v>
      </c>
      <c r="X58">
        <f>AVERAGE(W58:W60)</f>
        <v>295021.34166666667</v>
      </c>
    </row>
    <row r="59" spans="4:26" x14ac:dyDescent="0.25">
      <c r="D59" t="s">
        <v>7</v>
      </c>
      <c r="E59">
        <v>1</v>
      </c>
      <c r="F59">
        <v>1</v>
      </c>
      <c r="G59">
        <v>571884.77500000002</v>
      </c>
      <c r="L59" t="s">
        <v>7</v>
      </c>
      <c r="M59">
        <v>2</v>
      </c>
      <c r="N59">
        <v>1</v>
      </c>
      <c r="O59">
        <v>537396.95500000007</v>
      </c>
      <c r="T59" t="s">
        <v>7</v>
      </c>
      <c r="U59">
        <v>3</v>
      </c>
      <c r="V59">
        <v>1</v>
      </c>
      <c r="W59">
        <v>347465.69</v>
      </c>
    </row>
    <row r="60" spans="4:26" x14ac:dyDescent="0.25">
      <c r="D60" t="s">
        <v>8</v>
      </c>
      <c r="E60">
        <v>1</v>
      </c>
      <c r="F60">
        <v>1</v>
      </c>
      <c r="G60">
        <v>484537.70500000002</v>
      </c>
      <c r="L60" t="s">
        <v>8</v>
      </c>
      <c r="M60">
        <v>2</v>
      </c>
      <c r="N60">
        <v>1</v>
      </c>
      <c r="O60">
        <v>458222.88</v>
      </c>
      <c r="T60" t="s">
        <v>8</v>
      </c>
      <c r="U60">
        <v>3</v>
      </c>
      <c r="V60">
        <v>1</v>
      </c>
      <c r="W60">
        <v>344113.02</v>
      </c>
    </row>
    <row r="62" spans="4:26" x14ac:dyDescent="0.25">
      <c r="D62" t="s">
        <v>6</v>
      </c>
      <c r="E62">
        <v>1</v>
      </c>
      <c r="F62">
        <v>2</v>
      </c>
      <c r="G62">
        <v>409855.88500000001</v>
      </c>
      <c r="H62">
        <f>AVERAGE(G62:G64)</f>
        <v>571319.91666666663</v>
      </c>
      <c r="L62" t="s">
        <v>6</v>
      </c>
      <c r="M62">
        <v>2</v>
      </c>
      <c r="N62">
        <v>2</v>
      </c>
      <c r="O62">
        <v>529103.52</v>
      </c>
      <c r="P62">
        <f>AVERAGE(O62:O64)</f>
        <v>781245.6083333334</v>
      </c>
      <c r="T62" t="s">
        <v>6</v>
      </c>
      <c r="U62">
        <v>3</v>
      </c>
      <c r="V62">
        <v>2</v>
      </c>
      <c r="W62">
        <v>361315.25</v>
      </c>
      <c r="X62">
        <f>AVERAGE(W62:W64)</f>
        <v>500992.35333333333</v>
      </c>
    </row>
    <row r="63" spans="4:26" x14ac:dyDescent="0.25">
      <c r="D63" t="s">
        <v>7</v>
      </c>
      <c r="E63">
        <v>1</v>
      </c>
      <c r="F63">
        <v>2</v>
      </c>
      <c r="G63">
        <v>669610.58499999996</v>
      </c>
      <c r="L63" t="s">
        <v>7</v>
      </c>
      <c r="M63">
        <v>2</v>
      </c>
      <c r="N63">
        <v>2</v>
      </c>
      <c r="O63">
        <v>824145.21</v>
      </c>
      <c r="T63" t="s">
        <v>7</v>
      </c>
      <c r="U63">
        <v>3</v>
      </c>
      <c r="V63">
        <v>2</v>
      </c>
      <c r="W63">
        <v>566539.13</v>
      </c>
    </row>
    <row r="64" spans="4:26" x14ac:dyDescent="0.25">
      <c r="D64" t="s">
        <v>8</v>
      </c>
      <c r="E64">
        <v>1</v>
      </c>
      <c r="F64">
        <v>2</v>
      </c>
      <c r="G64">
        <v>634493.28</v>
      </c>
      <c r="L64" t="s">
        <v>8</v>
      </c>
      <c r="M64">
        <v>2</v>
      </c>
      <c r="N64">
        <v>2</v>
      </c>
      <c r="O64">
        <v>990488.09499999997</v>
      </c>
      <c r="T64" t="s">
        <v>8</v>
      </c>
      <c r="U64">
        <v>3</v>
      </c>
      <c r="V64">
        <v>2</v>
      </c>
      <c r="W64">
        <v>575122.67999999993</v>
      </c>
    </row>
    <row r="66" spans="4:24" x14ac:dyDescent="0.25">
      <c r="D66" t="s">
        <v>6</v>
      </c>
      <c r="E66">
        <v>1</v>
      </c>
      <c r="F66">
        <v>3</v>
      </c>
      <c r="G66">
        <v>1001967.3149999999</v>
      </c>
      <c r="H66">
        <f>AVERAGE(G66:G68)</f>
        <v>1163120.3266666667</v>
      </c>
      <c r="L66" t="s">
        <v>6</v>
      </c>
      <c r="M66">
        <v>2</v>
      </c>
      <c r="N66">
        <v>3</v>
      </c>
      <c r="O66">
        <v>1676214.2650000001</v>
      </c>
      <c r="P66">
        <f>AVERAGE(O66:O68)</f>
        <v>1703631.53</v>
      </c>
      <c r="T66" t="s">
        <v>6</v>
      </c>
      <c r="U66">
        <v>3</v>
      </c>
      <c r="V66">
        <v>3</v>
      </c>
      <c r="W66">
        <v>1593994.2050000001</v>
      </c>
      <c r="X66">
        <f>AVERAGE(W66:W68)</f>
        <v>1479954.4883333333</v>
      </c>
    </row>
    <row r="67" spans="4:24" x14ac:dyDescent="0.25">
      <c r="D67" t="s">
        <v>7</v>
      </c>
      <c r="E67">
        <v>1</v>
      </c>
      <c r="F67">
        <v>3</v>
      </c>
      <c r="G67">
        <v>1326598.4449999998</v>
      </c>
      <c r="L67" t="s">
        <v>7</v>
      </c>
      <c r="M67">
        <v>2</v>
      </c>
      <c r="N67">
        <v>3</v>
      </c>
      <c r="O67">
        <v>1580828.74</v>
      </c>
      <c r="T67" t="s">
        <v>7</v>
      </c>
      <c r="U67">
        <v>3</v>
      </c>
      <c r="V67">
        <v>3</v>
      </c>
      <c r="W67">
        <v>1485533.33</v>
      </c>
    </row>
    <row r="68" spans="4:24" x14ac:dyDescent="0.25">
      <c r="D68" t="s">
        <v>8</v>
      </c>
      <c r="E68">
        <v>1</v>
      </c>
      <c r="F68">
        <v>3</v>
      </c>
      <c r="G68">
        <v>1160795.2200000002</v>
      </c>
      <c r="L68" t="s">
        <v>8</v>
      </c>
      <c r="M68">
        <v>2</v>
      </c>
      <c r="N68">
        <v>3</v>
      </c>
      <c r="O68">
        <v>1853851.585</v>
      </c>
      <c r="T68" t="s">
        <v>8</v>
      </c>
      <c r="U68">
        <v>3</v>
      </c>
      <c r="V68">
        <v>3</v>
      </c>
      <c r="W68">
        <v>1360335.93</v>
      </c>
    </row>
    <row r="70" spans="4:24" x14ac:dyDescent="0.25">
      <c r="D70" t="s">
        <v>6</v>
      </c>
      <c r="E70">
        <v>1</v>
      </c>
      <c r="F70">
        <v>4</v>
      </c>
      <c r="G70">
        <v>1780495.58</v>
      </c>
      <c r="H70">
        <f>AVERAGE(G70:G72)</f>
        <v>2371030.8233333337</v>
      </c>
      <c r="L70" t="s">
        <v>6</v>
      </c>
      <c r="M70">
        <v>2</v>
      </c>
      <c r="N70">
        <v>4</v>
      </c>
      <c r="O70">
        <v>3439870.335</v>
      </c>
      <c r="P70">
        <f>AVERAGE(O70:O72)</f>
        <v>3329723.8916666671</v>
      </c>
      <c r="T70" t="s">
        <v>6</v>
      </c>
      <c r="U70">
        <v>3</v>
      </c>
      <c r="V70">
        <v>4</v>
      </c>
      <c r="W70">
        <v>2951442.5250000004</v>
      </c>
      <c r="X70">
        <f>AVERAGE(W70:W72)</f>
        <v>2967742.35</v>
      </c>
    </row>
    <row r="71" spans="4:24" x14ac:dyDescent="0.25">
      <c r="D71" t="s">
        <v>7</v>
      </c>
      <c r="E71">
        <v>1</v>
      </c>
      <c r="F71">
        <v>4</v>
      </c>
      <c r="G71">
        <v>3049834.99</v>
      </c>
      <c r="L71" t="s">
        <v>7</v>
      </c>
      <c r="M71">
        <v>2</v>
      </c>
      <c r="N71">
        <v>4</v>
      </c>
      <c r="O71">
        <v>3942523.7800000003</v>
      </c>
      <c r="T71" t="s">
        <v>7</v>
      </c>
      <c r="U71">
        <v>3</v>
      </c>
      <c r="V71">
        <v>4</v>
      </c>
      <c r="W71">
        <v>3739014.7949999999</v>
      </c>
    </row>
    <row r="72" spans="4:24" x14ac:dyDescent="0.25">
      <c r="D72" t="s">
        <v>8</v>
      </c>
      <c r="E72">
        <v>1</v>
      </c>
      <c r="F72">
        <v>4</v>
      </c>
      <c r="G72">
        <v>2282761.9000000004</v>
      </c>
      <c r="L72" t="s">
        <v>8</v>
      </c>
      <c r="M72">
        <v>2</v>
      </c>
      <c r="N72">
        <v>4</v>
      </c>
      <c r="O72">
        <v>2606777.56</v>
      </c>
      <c r="T72" t="s">
        <v>8</v>
      </c>
      <c r="U72">
        <v>3</v>
      </c>
      <c r="V72">
        <v>4</v>
      </c>
      <c r="W72">
        <v>2212769.73</v>
      </c>
    </row>
    <row r="74" spans="4:24" x14ac:dyDescent="0.25">
      <c r="D74" t="s">
        <v>6</v>
      </c>
      <c r="E74">
        <v>1</v>
      </c>
      <c r="F74">
        <v>5</v>
      </c>
      <c r="G74">
        <v>3400217.5449999999</v>
      </c>
      <c r="H74">
        <f>AVERAGE(G74:G76)</f>
        <v>3847502.581666667</v>
      </c>
      <c r="L74" t="s">
        <v>6</v>
      </c>
      <c r="M74">
        <v>2</v>
      </c>
      <c r="N74">
        <v>5</v>
      </c>
      <c r="O74">
        <v>5354571.04</v>
      </c>
      <c r="P74">
        <f>AVERAGE(O74:O76)</f>
        <v>6078214.5066666668</v>
      </c>
      <c r="T74" t="s">
        <v>6</v>
      </c>
      <c r="U74">
        <v>3</v>
      </c>
      <c r="V74">
        <v>5</v>
      </c>
      <c r="W74">
        <v>4873853.54</v>
      </c>
      <c r="X74">
        <f>AVERAGE(W74:W76)</f>
        <v>5321202.0666666673</v>
      </c>
    </row>
    <row r="75" spans="4:24" x14ac:dyDescent="0.25">
      <c r="D75" t="s">
        <v>7</v>
      </c>
      <c r="E75">
        <v>1</v>
      </c>
      <c r="F75">
        <v>5</v>
      </c>
      <c r="G75">
        <v>4042926.5300000003</v>
      </c>
      <c r="L75" t="s">
        <v>7</v>
      </c>
      <c r="M75">
        <v>2</v>
      </c>
      <c r="N75">
        <v>5</v>
      </c>
      <c r="O75">
        <v>6318174.1299999999</v>
      </c>
      <c r="T75" t="s">
        <v>7</v>
      </c>
      <c r="U75">
        <v>3</v>
      </c>
      <c r="V75">
        <v>5</v>
      </c>
      <c r="W75">
        <v>5322573.1300000008</v>
      </c>
    </row>
    <row r="76" spans="4:24" x14ac:dyDescent="0.25">
      <c r="D76" t="s">
        <v>8</v>
      </c>
      <c r="E76">
        <v>1</v>
      </c>
      <c r="F76">
        <v>5</v>
      </c>
      <c r="G76">
        <v>4099363.67</v>
      </c>
      <c r="L76" t="s">
        <v>8</v>
      </c>
      <c r="M76">
        <v>2</v>
      </c>
      <c r="N76">
        <v>5</v>
      </c>
      <c r="O76">
        <v>6561898.3499999996</v>
      </c>
      <c r="T76" t="s">
        <v>8</v>
      </c>
      <c r="U76">
        <v>3</v>
      </c>
      <c r="V76">
        <v>5</v>
      </c>
      <c r="W76">
        <v>5767179.5299999993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43"/>
  <sheetViews>
    <sheetView topLeftCell="A13" workbookViewId="0">
      <selection activeCell="K22" sqref="K22"/>
    </sheetView>
  </sheetViews>
  <sheetFormatPr defaultRowHeight="15" x14ac:dyDescent="0.25"/>
  <sheetData>
    <row r="2" spans="2:8" x14ac:dyDescent="0.25">
      <c r="C2" t="s">
        <v>19</v>
      </c>
    </row>
    <row r="3" spans="2:8" x14ac:dyDescent="0.25">
      <c r="C3">
        <v>1</v>
      </c>
      <c r="E3">
        <v>8</v>
      </c>
      <c r="G3">
        <v>20</v>
      </c>
    </row>
    <row r="4" spans="2:8" x14ac:dyDescent="0.25">
      <c r="B4">
        <v>0</v>
      </c>
      <c r="C4">
        <v>97.747500000000002</v>
      </c>
      <c r="D4">
        <v>0.56922095885517554</v>
      </c>
      <c r="E4">
        <v>96.884999999999991</v>
      </c>
      <c r="F4">
        <v>0.74953318805774194</v>
      </c>
      <c r="G4">
        <v>96.737500000000011</v>
      </c>
      <c r="H4">
        <v>0.44194173824158217</v>
      </c>
    </row>
    <row r="5" spans="2:8" x14ac:dyDescent="0.25">
      <c r="B5">
        <v>24</v>
      </c>
      <c r="C5">
        <v>96.377499999999998</v>
      </c>
      <c r="D5">
        <v>0.27930717856868348</v>
      </c>
      <c r="E5">
        <v>93.495000000000005</v>
      </c>
      <c r="F5">
        <v>1.8667619023324757</v>
      </c>
      <c r="G5">
        <v>88.852499999999992</v>
      </c>
      <c r="H5">
        <v>6.0634406486746464</v>
      </c>
    </row>
    <row r="6" spans="2:8" x14ac:dyDescent="0.25">
      <c r="B6">
        <v>48</v>
      </c>
      <c r="C6">
        <v>94.820000000000007</v>
      </c>
      <c r="D6">
        <v>2.0506096654409918</v>
      </c>
      <c r="E6">
        <v>94.897500000000008</v>
      </c>
      <c r="F6">
        <v>1.45310443533835</v>
      </c>
      <c r="G6">
        <v>94.337500000000006</v>
      </c>
      <c r="H6">
        <v>2.4784092680588561</v>
      </c>
    </row>
    <row r="7" spans="2:8" x14ac:dyDescent="0.25">
      <c r="B7">
        <v>72</v>
      </c>
      <c r="C7">
        <v>95.477499999999992</v>
      </c>
      <c r="D7">
        <v>2.0824294705943878</v>
      </c>
      <c r="E7">
        <v>96.277500000000003</v>
      </c>
      <c r="F7">
        <v>1.6652364696943323</v>
      </c>
      <c r="G7">
        <v>95.294999999999987</v>
      </c>
      <c r="H7">
        <v>3.0971277015970848</v>
      </c>
    </row>
    <row r="8" spans="2:8" x14ac:dyDescent="0.25">
      <c r="B8">
        <v>96</v>
      </c>
      <c r="C8">
        <v>96.47</v>
      </c>
      <c r="D8">
        <v>0.56568542494924612</v>
      </c>
      <c r="E8">
        <v>96.84</v>
      </c>
      <c r="F8">
        <v>1.4142135623728137E-2</v>
      </c>
      <c r="G8">
        <v>96.932500000000005</v>
      </c>
      <c r="H8">
        <v>1.8915106396740227</v>
      </c>
    </row>
    <row r="25" spans="3:22" x14ac:dyDescent="0.25">
      <c r="E25" s="2">
        <v>0.01</v>
      </c>
      <c r="F25" t="s">
        <v>11</v>
      </c>
      <c r="G25" t="s">
        <v>18</v>
      </c>
      <c r="H25" t="s">
        <v>13</v>
      </c>
      <c r="L25" s="2">
        <v>0.08</v>
      </c>
      <c r="M25" t="s">
        <v>11</v>
      </c>
      <c r="N25" t="s">
        <v>18</v>
      </c>
      <c r="O25" t="s">
        <v>13</v>
      </c>
      <c r="S25" s="2">
        <v>0.2</v>
      </c>
      <c r="T25" t="s">
        <v>11</v>
      </c>
      <c r="U25" t="s">
        <v>18</v>
      </c>
      <c r="V25" t="s">
        <v>13</v>
      </c>
    </row>
    <row r="26" spans="3:22" x14ac:dyDescent="0.25">
      <c r="C26" t="s">
        <v>6</v>
      </c>
      <c r="D26">
        <v>98.15</v>
      </c>
      <c r="E26">
        <v>1</v>
      </c>
      <c r="F26">
        <v>1</v>
      </c>
      <c r="G26">
        <f>AVERAGE(D26:D27)</f>
        <v>97.747500000000002</v>
      </c>
      <c r="H26">
        <f>STDEV(D26:D27)</f>
        <v>0.56922095885517554</v>
      </c>
      <c r="J26" t="s">
        <v>6</v>
      </c>
      <c r="K26">
        <v>97.414999999999992</v>
      </c>
      <c r="L26">
        <v>2</v>
      </c>
      <c r="M26">
        <v>1</v>
      </c>
      <c r="N26">
        <f>AVERAGE(K26:K27)</f>
        <v>96.884999999999991</v>
      </c>
      <c r="O26">
        <f>STDEV(K26:K27)</f>
        <v>0.74953318805774194</v>
      </c>
      <c r="Q26" t="s">
        <v>6</v>
      </c>
      <c r="R26">
        <v>97.05</v>
      </c>
      <c r="S26">
        <v>3</v>
      </c>
      <c r="T26">
        <v>1</v>
      </c>
      <c r="U26">
        <f>AVERAGE(R26:R27)</f>
        <v>96.737500000000011</v>
      </c>
      <c r="V26">
        <f>STDEV(R26:R27)</f>
        <v>0.44194173824158217</v>
      </c>
    </row>
    <row r="27" spans="3:22" x14ac:dyDescent="0.25">
      <c r="C27" t="s">
        <v>7</v>
      </c>
      <c r="D27">
        <v>97.344999999999999</v>
      </c>
      <c r="E27">
        <v>1</v>
      </c>
      <c r="F27">
        <v>1</v>
      </c>
      <c r="J27" t="s">
        <v>7</v>
      </c>
      <c r="K27">
        <v>96.35499999999999</v>
      </c>
      <c r="L27">
        <v>2</v>
      </c>
      <c r="M27">
        <v>1</v>
      </c>
      <c r="Q27" t="s">
        <v>7</v>
      </c>
      <c r="R27">
        <v>96.425000000000011</v>
      </c>
      <c r="S27">
        <v>3</v>
      </c>
      <c r="T27">
        <v>1</v>
      </c>
    </row>
    <row r="30" spans="3:22" x14ac:dyDescent="0.25">
      <c r="C30" t="s">
        <v>6</v>
      </c>
      <c r="D30">
        <v>96.575000000000003</v>
      </c>
      <c r="E30">
        <v>1</v>
      </c>
      <c r="F30">
        <v>2</v>
      </c>
      <c r="G30">
        <f>AVERAGE(D30:D31)</f>
        <v>96.377499999999998</v>
      </c>
      <c r="H30">
        <f>STDEV(D30:D31)</f>
        <v>0.27930717856868348</v>
      </c>
      <c r="J30" t="s">
        <v>6</v>
      </c>
      <c r="K30">
        <v>92.175000000000011</v>
      </c>
      <c r="L30">
        <v>2</v>
      </c>
      <c r="M30">
        <v>2</v>
      </c>
      <c r="N30">
        <f>AVERAGE(K30:K31)</f>
        <v>93.495000000000005</v>
      </c>
      <c r="O30">
        <f>STDEV(K30:K31)</f>
        <v>1.8667619023324757</v>
      </c>
      <c r="Q30" t="s">
        <v>6</v>
      </c>
      <c r="R30">
        <v>84.564999999999998</v>
      </c>
      <c r="S30">
        <v>3</v>
      </c>
      <c r="T30">
        <v>2</v>
      </c>
      <c r="U30">
        <f>AVERAGE(R30:R31)</f>
        <v>88.852499999999992</v>
      </c>
      <c r="V30">
        <f>STDEV(R30:R31)</f>
        <v>6.0634406486746464</v>
      </c>
    </row>
    <row r="31" spans="3:22" x14ac:dyDescent="0.25">
      <c r="C31" t="s">
        <v>7</v>
      </c>
      <c r="D31">
        <v>96.18</v>
      </c>
      <c r="E31">
        <v>1</v>
      </c>
      <c r="F31">
        <v>2</v>
      </c>
      <c r="J31" t="s">
        <v>7</v>
      </c>
      <c r="K31">
        <v>94.814999999999998</v>
      </c>
      <c r="L31">
        <v>2</v>
      </c>
      <c r="M31">
        <v>2</v>
      </c>
      <c r="Q31" t="s">
        <v>7</v>
      </c>
      <c r="R31">
        <v>93.14</v>
      </c>
      <c r="S31">
        <v>3</v>
      </c>
      <c r="T31">
        <v>2</v>
      </c>
    </row>
    <row r="34" spans="3:22" x14ac:dyDescent="0.25">
      <c r="C34" t="s">
        <v>6</v>
      </c>
      <c r="D34">
        <v>93.37</v>
      </c>
      <c r="E34">
        <v>1</v>
      </c>
      <c r="F34">
        <v>3</v>
      </c>
      <c r="G34">
        <f>AVERAGE(D34:D35)</f>
        <v>94.820000000000007</v>
      </c>
      <c r="H34">
        <f>STDEV(D34:D35)</f>
        <v>2.0506096654409918</v>
      </c>
      <c r="J34" t="s">
        <v>6</v>
      </c>
      <c r="K34">
        <v>93.87</v>
      </c>
      <c r="L34">
        <v>2</v>
      </c>
      <c r="M34">
        <v>3</v>
      </c>
      <c r="N34">
        <f>AVERAGE(K34:K35)</f>
        <v>94.897500000000008</v>
      </c>
      <c r="O34">
        <f>STDEV(K34:K35)</f>
        <v>1.45310443533835</v>
      </c>
      <c r="Q34" t="s">
        <v>6</v>
      </c>
      <c r="R34">
        <v>92.584999999999994</v>
      </c>
      <c r="S34">
        <v>3</v>
      </c>
      <c r="T34">
        <v>3</v>
      </c>
      <c r="U34">
        <f>AVERAGE(R34:R35)</f>
        <v>94.337500000000006</v>
      </c>
      <c r="V34">
        <f>STDEV(R34:R35)</f>
        <v>2.4784092680588561</v>
      </c>
    </row>
    <row r="35" spans="3:22" x14ac:dyDescent="0.25">
      <c r="C35" t="s">
        <v>7</v>
      </c>
      <c r="D35">
        <v>96.27000000000001</v>
      </c>
      <c r="E35">
        <v>1</v>
      </c>
      <c r="F35">
        <v>3</v>
      </c>
      <c r="J35" t="s">
        <v>7</v>
      </c>
      <c r="K35">
        <v>95.924999999999997</v>
      </c>
      <c r="L35">
        <v>2</v>
      </c>
      <c r="M35">
        <v>3</v>
      </c>
      <c r="Q35" t="s">
        <v>7</v>
      </c>
      <c r="R35">
        <v>96.09</v>
      </c>
      <c r="S35">
        <v>3</v>
      </c>
      <c r="T35">
        <v>3</v>
      </c>
    </row>
    <row r="38" spans="3:22" x14ac:dyDescent="0.25">
      <c r="C38" t="s">
        <v>6</v>
      </c>
      <c r="D38">
        <v>96.95</v>
      </c>
      <c r="E38">
        <v>1</v>
      </c>
      <c r="F38">
        <v>4</v>
      </c>
      <c r="G38">
        <f>AVERAGE(D38:D39)</f>
        <v>95.477499999999992</v>
      </c>
      <c r="H38">
        <f>STDEV(D38:D39)</f>
        <v>2.0824294705943878</v>
      </c>
      <c r="J38" t="s">
        <v>6</v>
      </c>
      <c r="K38">
        <v>97.455000000000013</v>
      </c>
      <c r="L38">
        <v>2</v>
      </c>
      <c r="M38">
        <v>4</v>
      </c>
      <c r="N38">
        <f>AVERAGE(K38:K39)</f>
        <v>96.277500000000003</v>
      </c>
      <c r="O38">
        <f>STDEV(K38:K39)</f>
        <v>1.6652364696943323</v>
      </c>
      <c r="Q38" t="s">
        <v>6</v>
      </c>
      <c r="R38">
        <v>97.484999999999999</v>
      </c>
      <c r="S38">
        <v>3</v>
      </c>
      <c r="T38">
        <v>4</v>
      </c>
      <c r="U38">
        <f>AVERAGE(R38:R39)</f>
        <v>95.294999999999987</v>
      </c>
      <c r="V38">
        <f>STDEV(R38:R39)</f>
        <v>3.0971277015970848</v>
      </c>
    </row>
    <row r="39" spans="3:22" x14ac:dyDescent="0.25">
      <c r="C39" t="s">
        <v>7</v>
      </c>
      <c r="D39">
        <v>94.004999999999995</v>
      </c>
      <c r="E39">
        <v>1</v>
      </c>
      <c r="F39">
        <v>4</v>
      </c>
      <c r="J39" t="s">
        <v>7</v>
      </c>
      <c r="K39">
        <v>95.1</v>
      </c>
      <c r="L39">
        <v>2</v>
      </c>
      <c r="M39">
        <v>4</v>
      </c>
      <c r="Q39" t="s">
        <v>7</v>
      </c>
      <c r="R39">
        <v>93.10499999999999</v>
      </c>
      <c r="S39">
        <v>3</v>
      </c>
      <c r="T39">
        <v>4</v>
      </c>
    </row>
    <row r="42" spans="3:22" x14ac:dyDescent="0.25">
      <c r="C42" t="s">
        <v>7</v>
      </c>
      <c r="D42">
        <v>96.07</v>
      </c>
      <c r="E42">
        <v>1</v>
      </c>
      <c r="F42">
        <v>5</v>
      </c>
      <c r="G42">
        <f>AVERAGE(D42:D43)</f>
        <v>96.47</v>
      </c>
      <c r="H42">
        <f>STDEV(D42:D43)</f>
        <v>0.56568542494924612</v>
      </c>
      <c r="J42" t="s">
        <v>7</v>
      </c>
      <c r="K42">
        <v>96.85</v>
      </c>
      <c r="L42">
        <v>2</v>
      </c>
      <c r="M42">
        <v>5</v>
      </c>
      <c r="N42">
        <f>AVERAGE(K42:K43)</f>
        <v>96.84</v>
      </c>
      <c r="O42">
        <f>STDEV(K42:K43)</f>
        <v>1.4142135623728137E-2</v>
      </c>
      <c r="Q42" t="s">
        <v>7</v>
      </c>
      <c r="R42">
        <v>95.594999999999999</v>
      </c>
      <c r="S42">
        <v>3</v>
      </c>
      <c r="T42">
        <v>5</v>
      </c>
      <c r="U42">
        <f>AVERAGE(R42:R43)</f>
        <v>96.932500000000005</v>
      </c>
      <c r="V42">
        <f>STDEV(R42:R43)</f>
        <v>1.8915106396740227</v>
      </c>
    </row>
    <row r="43" spans="3:22" x14ac:dyDescent="0.25">
      <c r="C43" t="s">
        <v>6</v>
      </c>
      <c r="D43">
        <v>96.87</v>
      </c>
      <c r="E43">
        <v>1</v>
      </c>
      <c r="F43">
        <v>5</v>
      </c>
      <c r="J43" t="s">
        <v>6</v>
      </c>
      <c r="K43">
        <v>96.83</v>
      </c>
      <c r="L43">
        <v>2</v>
      </c>
      <c r="M43">
        <v>5</v>
      </c>
      <c r="Q43" t="s">
        <v>6</v>
      </c>
      <c r="R43">
        <v>98.27000000000001</v>
      </c>
      <c r="S43">
        <v>3</v>
      </c>
      <c r="T43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prolif graph</vt:lpstr>
      <vt:lpstr>survival graph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2013-09-11T14:57:55Z</dcterms:modified>
</cp:coreProperties>
</file>