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Sheet1" sheetId="1" r:id="rId1"/>
    <sheet name="prolif graph" sheetId="2" r:id="rId2"/>
    <sheet name="survival graph" sheetId="3" r:id="rId3"/>
  </sheets>
  <calcPr calcId="145621"/>
</workbook>
</file>

<file path=xl/calcChain.xml><?xml version="1.0" encoding="utf-8"?>
<calcChain xmlns="http://schemas.openxmlformats.org/spreadsheetml/2006/main">
  <c r="V68" i="2" l="1"/>
  <c r="V64" i="2"/>
  <c r="V60" i="2"/>
  <c r="V56" i="2"/>
  <c r="V52" i="2"/>
  <c r="N68" i="2"/>
  <c r="N64" i="2"/>
  <c r="N60" i="2"/>
  <c r="N56" i="2"/>
  <c r="N52" i="2"/>
  <c r="F68" i="2"/>
  <c r="F64" i="2"/>
  <c r="F60" i="2"/>
  <c r="F56" i="2"/>
  <c r="F52" i="2"/>
  <c r="U40" i="3" l="1"/>
  <c r="T40" i="3"/>
  <c r="U36" i="3"/>
  <c r="T36" i="3"/>
  <c r="U32" i="3"/>
  <c r="T32" i="3"/>
  <c r="U28" i="3"/>
  <c r="T28" i="3"/>
  <c r="U24" i="3"/>
  <c r="T24" i="3"/>
  <c r="N40" i="3"/>
  <c r="M40" i="3"/>
  <c r="N36" i="3"/>
  <c r="M36" i="3"/>
  <c r="N32" i="3"/>
  <c r="M32" i="3"/>
  <c r="N28" i="3"/>
  <c r="M28" i="3"/>
  <c r="N24" i="3"/>
  <c r="M24" i="3"/>
  <c r="G40" i="3"/>
  <c r="F40" i="3"/>
  <c r="G36" i="3"/>
  <c r="F36" i="3"/>
  <c r="G32" i="3"/>
  <c r="F32" i="3"/>
  <c r="G28" i="3"/>
  <c r="F28" i="3"/>
  <c r="G24" i="3"/>
  <c r="F24" i="3"/>
  <c r="X46" i="2"/>
  <c r="W46" i="2"/>
  <c r="X42" i="2"/>
  <c r="W42" i="2"/>
  <c r="X38" i="2"/>
  <c r="W38" i="2"/>
  <c r="X34" i="2"/>
  <c r="W34" i="2"/>
  <c r="X30" i="2"/>
  <c r="W30" i="2"/>
  <c r="P46" i="2"/>
  <c r="O46" i="2"/>
  <c r="P42" i="2"/>
  <c r="O42" i="2"/>
  <c r="P38" i="2"/>
  <c r="O38" i="2"/>
  <c r="P34" i="2"/>
  <c r="O34" i="2"/>
  <c r="P30" i="2"/>
  <c r="O30" i="2"/>
  <c r="H46" i="2"/>
  <c r="G46" i="2"/>
  <c r="H42" i="2"/>
  <c r="G42" i="2"/>
  <c r="H38" i="2"/>
  <c r="G38" i="2"/>
  <c r="H34" i="2"/>
  <c r="G34" i="2"/>
  <c r="H30" i="2"/>
  <c r="G30" i="2"/>
  <c r="P49" i="1" l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<sst xmlns="http://schemas.openxmlformats.org/spreadsheetml/2006/main" count="188" uniqueCount="22">
  <si>
    <t>N = 1</t>
  </si>
  <si>
    <t>Cell Count</t>
  </si>
  <si>
    <t>Survival</t>
  </si>
  <si>
    <t>% live</t>
  </si>
  <si>
    <t>N = 2</t>
  </si>
  <si>
    <t>Cell count</t>
  </si>
  <si>
    <t>N=1</t>
  </si>
  <si>
    <t xml:space="preserve">N=2 </t>
  </si>
  <si>
    <t>N=3</t>
  </si>
  <si>
    <t>Cell count fold increase</t>
  </si>
  <si>
    <t>Average</t>
  </si>
  <si>
    <t>Day</t>
  </si>
  <si>
    <t xml:space="preserve"> 8 % O2</t>
  </si>
  <si>
    <t>20 % O2</t>
  </si>
  <si>
    <t>SD</t>
  </si>
  <si>
    <t>Avg</t>
  </si>
  <si>
    <t>Alive</t>
  </si>
  <si>
    <t xml:space="preserve">n =3 </t>
  </si>
  <si>
    <t>cell count</t>
  </si>
  <si>
    <t>n = 3</t>
  </si>
  <si>
    <t>Cell count average fold increase</t>
  </si>
  <si>
    <t>Cell count average 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</si>
</sst>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U87 Proliferation </a:t>
            </a:r>
            <a:endParaRPr lang="en-GB" sz="16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'prolif graph'!$C$3</c:f>
              <c:strCache>
                <c:ptCount val="1"/>
                <c:pt idx="0">
                  <c:v>1</c:v>
                </c:pt>
              </c:strCache>
            </c:strRef>
          </c:tx>
          <c:cat>
            <c:numRef>
              <c:f>'prolif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graph'!$C$4:$C$8</c:f>
              <c:numCache>
                <c:formatCode>0.00</c:formatCode>
                <c:ptCount val="5"/>
                <c:pt idx="0" formatCode="General">
                  <c:v>1</c:v>
                </c:pt>
                <c:pt idx="1">
                  <c:v>1.5219764472238271</c:v>
                </c:pt>
                <c:pt idx="2">
                  <c:v>2.1453708465026242</c:v>
                </c:pt>
                <c:pt idx="3">
                  <c:v>3.71668667032402</c:v>
                </c:pt>
                <c:pt idx="4">
                  <c:v>6.8000892495822924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'prolif graph'!$D$3</c:f>
              <c:strCache>
                <c:ptCount val="1"/>
              </c:strCache>
            </c:strRef>
          </c:tx>
          <c:cat>
            <c:numRef>
              <c:f>'prolif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graph'!$D$4:$D$8</c:f>
              <c:numCache>
                <c:formatCode>0.00</c:formatCode>
                <c:ptCount val="5"/>
              </c:numCache>
            </c:numRef>
          </c:val>
          <c:smooth val="0"/>
        </c:ser>
        <c:ser>
          <c:idx val="2"/>
          <c:order val="2"/>
          <c:tx>
            <c:strRef>
              <c:f>'prolif graph'!$E$3</c:f>
              <c:strCache>
                <c:ptCount val="1"/>
                <c:pt idx="0">
                  <c:v>8</c:v>
                </c:pt>
              </c:strCache>
            </c:strRef>
          </c:tx>
          <c:cat>
            <c:numRef>
              <c:f>'prolif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graph'!$E$4:$E$8</c:f>
              <c:numCache>
                <c:formatCode>0.00</c:formatCode>
                <c:ptCount val="5"/>
                <c:pt idx="0" formatCode="General">
                  <c:v>1</c:v>
                </c:pt>
                <c:pt idx="1">
                  <c:v>1.4682755011885336</c:v>
                </c:pt>
                <c:pt idx="2">
                  <c:v>2.2971692865065498</c:v>
                </c:pt>
                <c:pt idx="3">
                  <c:v>3.7505982490619094</c:v>
                </c:pt>
                <c:pt idx="4">
                  <c:v>6.8304347815334729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'prolif graph'!$F$3</c:f>
              <c:strCache>
                <c:ptCount val="1"/>
              </c:strCache>
            </c:strRef>
          </c:tx>
          <c:cat>
            <c:numRef>
              <c:f>'prolif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graph'!$F$4:$F$8</c:f>
              <c:numCache>
                <c:formatCode>0.00</c:formatCode>
                <c:ptCount val="5"/>
              </c:numCache>
            </c:numRef>
          </c:val>
          <c:smooth val="0"/>
        </c:ser>
        <c:ser>
          <c:idx val="4"/>
          <c:order val="4"/>
          <c:tx>
            <c:strRef>
              <c:f>'prolif graph'!$G$3</c:f>
              <c:strCache>
                <c:ptCount val="1"/>
                <c:pt idx="0">
                  <c:v>20</c:v>
                </c:pt>
              </c:strCache>
            </c:strRef>
          </c:tx>
          <c:cat>
            <c:numRef>
              <c:f>'prolif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 graph'!$G$4:$G$8</c:f>
              <c:numCache>
                <c:formatCode>0.00</c:formatCode>
                <c:ptCount val="5"/>
                <c:pt idx="0" formatCode="General">
                  <c:v>1</c:v>
                </c:pt>
                <c:pt idx="1">
                  <c:v>1.4349555093437232</c:v>
                </c:pt>
                <c:pt idx="2">
                  <c:v>2.4544520015506754</c:v>
                </c:pt>
                <c:pt idx="3">
                  <c:v>3.6879289672971214</c:v>
                </c:pt>
                <c:pt idx="4">
                  <c:v>8.5980523777569982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81344"/>
        <c:axId val="69083520"/>
      </c:lineChart>
      <c:catAx>
        <c:axId val="6908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Time</a:t>
                </a:r>
                <a:r>
                  <a:rPr lang="en-GB" sz="1200" baseline="0"/>
                  <a:t> (hrs)</a:t>
                </a:r>
                <a:endParaRPr lang="en-GB" sz="12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083520"/>
        <c:crosses val="autoZero"/>
        <c:auto val="1"/>
        <c:lblAlgn val="ctr"/>
        <c:lblOffset val="100"/>
        <c:noMultiLvlLbl val="0"/>
      </c:catAx>
      <c:valAx>
        <c:axId val="69083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Cells/uL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9081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514350</xdr:colOff>
      <xdr:row>0</xdr:row>
      <xdr:rowOff>85725</xdr:rowOff>
    </xdr:from>
    <xdr:to>
      <xdr:col>17</xdr:col>
      <xdr:colOff>209550</xdr:colOff>
      <xdr:row>14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6"/>
  <sheetViews>
    <sheetView workbookViewId="0">
      <selection activeCell="F11" sqref="F11"/>
    </sheetView>
  </sheetViews>
  <sheetFormatPr defaultRowHeight="15" x14ac:dyDescent="0.25"/>
  <cols>
    <col min="2" max="3" width="10.7109375" bestFit="1" customWidth="1"/>
  </cols>
  <sheetData>
    <row r="2" spans="1:23" x14ac:dyDescent="0.25">
      <c r="A2" t="s">
        <v>0</v>
      </c>
      <c r="B2" s="1">
        <v>41407</v>
      </c>
      <c r="V2" t="s">
        <v>2</v>
      </c>
    </row>
    <row r="3" spans="1:23" x14ac:dyDescent="0.25">
      <c r="H3" t="s">
        <v>5</v>
      </c>
      <c r="L3" t="s">
        <v>9</v>
      </c>
    </row>
    <row r="4" spans="1:23" x14ac:dyDescent="0.25">
      <c r="C4" t="s">
        <v>1</v>
      </c>
      <c r="T4" t="s">
        <v>6</v>
      </c>
      <c r="U4">
        <v>97.99</v>
      </c>
      <c r="V4">
        <v>1</v>
      </c>
      <c r="W4">
        <v>1</v>
      </c>
    </row>
    <row r="5" spans="1:23" x14ac:dyDescent="0.25">
      <c r="C5">
        <v>1</v>
      </c>
      <c r="D5">
        <v>8</v>
      </c>
      <c r="E5">
        <v>20</v>
      </c>
      <c r="G5" t="s">
        <v>6</v>
      </c>
      <c r="H5">
        <v>786852.79499999993</v>
      </c>
      <c r="I5">
        <v>1</v>
      </c>
      <c r="J5">
        <v>1</v>
      </c>
      <c r="L5" t="s">
        <v>6</v>
      </c>
      <c r="M5">
        <v>1</v>
      </c>
      <c r="N5">
        <v>1</v>
      </c>
      <c r="O5">
        <v>786852.79499999993</v>
      </c>
      <c r="P5">
        <f>O5/O5</f>
        <v>1</v>
      </c>
      <c r="U5">
        <v>97.56</v>
      </c>
      <c r="V5">
        <v>1</v>
      </c>
      <c r="W5">
        <v>2</v>
      </c>
    </row>
    <row r="6" spans="1:23" x14ac:dyDescent="0.25">
      <c r="B6">
        <v>0</v>
      </c>
      <c r="C6">
        <v>786852.79499999993</v>
      </c>
      <c r="D6">
        <v>713588.255</v>
      </c>
      <c r="E6">
        <v>597372.31499999994</v>
      </c>
      <c r="H6">
        <v>1043128.1799999999</v>
      </c>
      <c r="I6">
        <v>1</v>
      </c>
      <c r="J6">
        <v>2</v>
      </c>
      <c r="M6">
        <v>1</v>
      </c>
      <c r="N6">
        <v>2</v>
      </c>
      <c r="O6">
        <v>1043128.1799999999</v>
      </c>
      <c r="P6">
        <f>O6/O5</f>
        <v>1.3256967334023386</v>
      </c>
      <c r="U6">
        <v>96.199999999999989</v>
      </c>
      <c r="V6">
        <v>1</v>
      </c>
      <c r="W6">
        <v>3</v>
      </c>
    </row>
    <row r="7" spans="1:23" x14ac:dyDescent="0.25">
      <c r="B7">
        <v>24</v>
      </c>
      <c r="C7">
        <v>1043128.1799999999</v>
      </c>
      <c r="D7">
        <v>1137293.7949999999</v>
      </c>
      <c r="E7">
        <v>1048735.03</v>
      </c>
      <c r="H7">
        <v>1560730.3250000002</v>
      </c>
      <c r="I7">
        <v>1</v>
      </c>
      <c r="J7">
        <v>3</v>
      </c>
      <c r="M7">
        <v>1</v>
      </c>
      <c r="N7">
        <v>3</v>
      </c>
      <c r="O7">
        <v>1560730.3250000002</v>
      </c>
      <c r="P7">
        <f>O7/O5</f>
        <v>1.9835099206834492</v>
      </c>
      <c r="U7">
        <v>95.28</v>
      </c>
      <c r="V7">
        <v>1</v>
      </c>
      <c r="W7">
        <v>4</v>
      </c>
    </row>
    <row r="8" spans="1:23" x14ac:dyDescent="0.25">
      <c r="B8">
        <v>48</v>
      </c>
      <c r="C8">
        <v>1560730.3250000002</v>
      </c>
      <c r="D8">
        <v>1917879.4049999998</v>
      </c>
      <c r="E8">
        <v>1621231.9249999998</v>
      </c>
      <c r="H8">
        <v>2348697.66</v>
      </c>
      <c r="I8">
        <v>1</v>
      </c>
      <c r="J8">
        <v>4</v>
      </c>
      <c r="M8">
        <v>1</v>
      </c>
      <c r="N8">
        <v>4</v>
      </c>
      <c r="O8">
        <v>2348697.66</v>
      </c>
      <c r="P8">
        <f>O8/O5</f>
        <v>2.9849263736808616</v>
      </c>
      <c r="U8">
        <v>93.27</v>
      </c>
      <c r="V8">
        <v>1</v>
      </c>
      <c r="W8">
        <v>5</v>
      </c>
    </row>
    <row r="9" spans="1:23" x14ac:dyDescent="0.25">
      <c r="B9">
        <v>72</v>
      </c>
      <c r="C9">
        <v>2348697.66</v>
      </c>
      <c r="D9">
        <v>2858199.585</v>
      </c>
      <c r="E9">
        <v>1865592.0350000001</v>
      </c>
      <c r="H9">
        <v>4810746.335</v>
      </c>
      <c r="I9">
        <v>1</v>
      </c>
      <c r="J9">
        <v>5</v>
      </c>
      <c r="M9">
        <v>1</v>
      </c>
      <c r="N9">
        <v>5</v>
      </c>
      <c r="O9">
        <v>4810746.335</v>
      </c>
      <c r="P9">
        <f>O9/O5</f>
        <v>6.1139089364231092</v>
      </c>
      <c r="U9">
        <v>98.185000000000002</v>
      </c>
      <c r="V9">
        <v>2</v>
      </c>
      <c r="W9">
        <v>1</v>
      </c>
    </row>
    <row r="10" spans="1:23" x14ac:dyDescent="0.25">
      <c r="B10">
        <v>96</v>
      </c>
      <c r="C10">
        <v>4810746.335</v>
      </c>
      <c r="D10">
        <v>5803460.8100000005</v>
      </c>
      <c r="E10">
        <v>5727576.7300000004</v>
      </c>
      <c r="H10">
        <v>713588.255</v>
      </c>
      <c r="I10">
        <v>2</v>
      </c>
      <c r="J10">
        <v>1</v>
      </c>
      <c r="M10">
        <v>2</v>
      </c>
      <c r="N10">
        <v>1</v>
      </c>
      <c r="O10">
        <v>713588.255</v>
      </c>
      <c r="P10">
        <f>O10/O10</f>
        <v>1</v>
      </c>
      <c r="U10">
        <v>97.175000000000011</v>
      </c>
      <c r="V10">
        <v>2</v>
      </c>
      <c r="W10">
        <v>2</v>
      </c>
    </row>
    <row r="11" spans="1:23" x14ac:dyDescent="0.25">
      <c r="H11">
        <v>1137293.7949999999</v>
      </c>
      <c r="I11">
        <v>2</v>
      </c>
      <c r="J11">
        <v>2</v>
      </c>
      <c r="M11">
        <v>2</v>
      </c>
      <c r="N11">
        <v>2</v>
      </c>
      <c r="O11">
        <v>1137293.7949999999</v>
      </c>
      <c r="P11">
        <f>O11/O10</f>
        <v>1.5937675361543051</v>
      </c>
      <c r="U11">
        <v>95.935000000000002</v>
      </c>
      <c r="V11">
        <v>2</v>
      </c>
      <c r="W11">
        <v>3</v>
      </c>
    </row>
    <row r="12" spans="1:23" x14ac:dyDescent="0.25">
      <c r="C12" t="s">
        <v>3</v>
      </c>
      <c r="H12">
        <v>1917879.4049999998</v>
      </c>
      <c r="I12">
        <v>2</v>
      </c>
      <c r="J12">
        <v>3</v>
      </c>
      <c r="M12">
        <v>2</v>
      </c>
      <c r="N12">
        <v>3</v>
      </c>
      <c r="O12">
        <v>1917879.4049999998</v>
      </c>
      <c r="P12">
        <f>O12/O10</f>
        <v>2.687655509408573</v>
      </c>
      <c r="U12">
        <v>94.875</v>
      </c>
      <c r="V12">
        <v>2</v>
      </c>
      <c r="W12">
        <v>4</v>
      </c>
    </row>
    <row r="13" spans="1:23" x14ac:dyDescent="0.25">
      <c r="C13">
        <v>1</v>
      </c>
      <c r="D13">
        <v>8</v>
      </c>
      <c r="E13">
        <v>20</v>
      </c>
      <c r="H13">
        <v>2858199.585</v>
      </c>
      <c r="I13">
        <v>2</v>
      </c>
      <c r="J13">
        <v>4</v>
      </c>
      <c r="M13">
        <v>2</v>
      </c>
      <c r="N13">
        <v>4</v>
      </c>
      <c r="O13">
        <v>2858199.585</v>
      </c>
      <c r="P13">
        <f>O13/O10</f>
        <v>4.0053904544715353</v>
      </c>
      <c r="U13">
        <v>90.55</v>
      </c>
      <c r="V13">
        <v>2</v>
      </c>
      <c r="W13">
        <v>5</v>
      </c>
    </row>
    <row r="14" spans="1:23" x14ac:dyDescent="0.25">
      <c r="B14">
        <v>0</v>
      </c>
      <c r="C14">
        <v>97.99</v>
      </c>
      <c r="D14">
        <v>98.185000000000002</v>
      </c>
      <c r="E14">
        <v>97.215000000000003</v>
      </c>
      <c r="H14">
        <v>5803460.8100000005</v>
      </c>
      <c r="I14">
        <v>2</v>
      </c>
      <c r="J14">
        <v>5</v>
      </c>
      <c r="M14">
        <v>2</v>
      </c>
      <c r="N14">
        <v>5</v>
      </c>
      <c r="O14">
        <v>5803460.8100000005</v>
      </c>
      <c r="P14">
        <f>O14/O10</f>
        <v>8.1327863362885662</v>
      </c>
      <c r="U14">
        <v>97.215000000000003</v>
      </c>
      <c r="V14">
        <v>3</v>
      </c>
      <c r="W14">
        <v>1</v>
      </c>
    </row>
    <row r="15" spans="1:23" x14ac:dyDescent="0.25">
      <c r="B15">
        <v>24</v>
      </c>
      <c r="C15">
        <v>97.56</v>
      </c>
      <c r="D15">
        <v>97.175000000000011</v>
      </c>
      <c r="E15">
        <v>96.8</v>
      </c>
      <c r="H15">
        <v>597372.31499999994</v>
      </c>
      <c r="I15">
        <v>3</v>
      </c>
      <c r="J15">
        <v>1</v>
      </c>
      <c r="M15">
        <v>3</v>
      </c>
      <c r="N15">
        <v>1</v>
      </c>
      <c r="O15">
        <v>597372.31499999994</v>
      </c>
      <c r="P15">
        <f>O15/O15</f>
        <v>1</v>
      </c>
      <c r="U15">
        <v>96.8</v>
      </c>
      <c r="V15">
        <v>3</v>
      </c>
      <c r="W15">
        <v>2</v>
      </c>
    </row>
    <row r="16" spans="1:23" x14ac:dyDescent="0.25">
      <c r="B16">
        <v>48</v>
      </c>
      <c r="C16">
        <v>96.199999999999989</v>
      </c>
      <c r="D16">
        <v>95.935000000000002</v>
      </c>
      <c r="E16">
        <v>95.174999999999997</v>
      </c>
      <c r="H16">
        <v>1048735.03</v>
      </c>
      <c r="I16">
        <v>3</v>
      </c>
      <c r="J16">
        <v>2</v>
      </c>
      <c r="M16">
        <v>3</v>
      </c>
      <c r="N16">
        <v>2</v>
      </c>
      <c r="O16">
        <v>1048735.03</v>
      </c>
      <c r="P16">
        <f>O16/O15</f>
        <v>1.7555802364225737</v>
      </c>
      <c r="U16">
        <v>95.174999999999997</v>
      </c>
      <c r="V16">
        <v>3</v>
      </c>
      <c r="W16">
        <v>3</v>
      </c>
    </row>
    <row r="17" spans="2:23" x14ac:dyDescent="0.25">
      <c r="B17">
        <v>72</v>
      </c>
      <c r="C17">
        <v>95.28</v>
      </c>
      <c r="D17">
        <v>94.875</v>
      </c>
      <c r="E17">
        <v>94.71</v>
      </c>
      <c r="H17">
        <v>1621231.9249999998</v>
      </c>
      <c r="I17">
        <v>3</v>
      </c>
      <c r="J17">
        <v>3</v>
      </c>
      <c r="M17">
        <v>3</v>
      </c>
      <c r="N17">
        <v>3</v>
      </c>
      <c r="O17">
        <v>1621231.9249999998</v>
      </c>
      <c r="P17">
        <f>O17/O15</f>
        <v>2.7139388356154401</v>
      </c>
      <c r="U17">
        <v>94.71</v>
      </c>
      <c r="V17">
        <v>3</v>
      </c>
      <c r="W17">
        <v>4</v>
      </c>
    </row>
    <row r="18" spans="2:23" x14ac:dyDescent="0.25">
      <c r="B18">
        <v>96</v>
      </c>
      <c r="C18">
        <v>93.27</v>
      </c>
      <c r="D18">
        <v>90.55</v>
      </c>
      <c r="E18">
        <v>91.89</v>
      </c>
      <c r="H18">
        <v>1865592.0350000001</v>
      </c>
      <c r="I18">
        <v>3</v>
      </c>
      <c r="J18">
        <v>4</v>
      </c>
      <c r="M18">
        <v>3</v>
      </c>
      <c r="N18">
        <v>4</v>
      </c>
      <c r="O18">
        <v>1865592.0350000001</v>
      </c>
      <c r="P18">
        <f>O18/O15</f>
        <v>3.1229971462604529</v>
      </c>
      <c r="U18">
        <v>91.89</v>
      </c>
      <c r="V18">
        <v>3</v>
      </c>
      <c r="W18">
        <v>5</v>
      </c>
    </row>
    <row r="19" spans="2:23" x14ac:dyDescent="0.25">
      <c r="H19">
        <v>5727576.7300000004</v>
      </c>
      <c r="I19">
        <v>3</v>
      </c>
      <c r="J19">
        <v>5</v>
      </c>
      <c r="M19">
        <v>3</v>
      </c>
      <c r="N19">
        <v>5</v>
      </c>
      <c r="O19">
        <v>5727576.7300000004</v>
      </c>
      <c r="P19">
        <f>O19/O15</f>
        <v>9.5879514101687171</v>
      </c>
      <c r="T19" t="s">
        <v>7</v>
      </c>
      <c r="U19">
        <v>91.974999999999994</v>
      </c>
      <c r="V19">
        <v>1</v>
      </c>
      <c r="W19">
        <v>1</v>
      </c>
    </row>
    <row r="20" spans="2:23" x14ac:dyDescent="0.25">
      <c r="B20" t="s">
        <v>4</v>
      </c>
      <c r="C20" s="1">
        <v>41442</v>
      </c>
      <c r="G20" t="s">
        <v>7</v>
      </c>
      <c r="H20">
        <v>1104888.1200000001</v>
      </c>
      <c r="I20">
        <v>1</v>
      </c>
      <c r="J20">
        <v>1</v>
      </c>
      <c r="L20" t="s">
        <v>7</v>
      </c>
      <c r="M20">
        <v>1</v>
      </c>
      <c r="N20">
        <v>1</v>
      </c>
      <c r="O20">
        <v>1104888.1200000001</v>
      </c>
      <c r="P20">
        <f>O20/O20</f>
        <v>1</v>
      </c>
      <c r="U20">
        <v>93.194999999999993</v>
      </c>
      <c r="V20">
        <v>1</v>
      </c>
      <c r="W20">
        <v>2</v>
      </c>
    </row>
    <row r="21" spans="2:23" x14ac:dyDescent="0.25">
      <c r="H21">
        <v>2008866.88</v>
      </c>
      <c r="I21">
        <v>1</v>
      </c>
      <c r="J21">
        <v>2</v>
      </c>
      <c r="M21">
        <v>1</v>
      </c>
      <c r="N21">
        <v>2</v>
      </c>
      <c r="O21">
        <v>2008866.88</v>
      </c>
      <c r="P21">
        <f>O21/O20</f>
        <v>1.8181631638866744</v>
      </c>
      <c r="U21">
        <v>92.784999999999997</v>
      </c>
      <c r="V21">
        <v>1</v>
      </c>
      <c r="W21">
        <v>3</v>
      </c>
    </row>
    <row r="22" spans="2:23" x14ac:dyDescent="0.25">
      <c r="C22" t="s">
        <v>5</v>
      </c>
      <c r="H22">
        <v>3368439.0700000003</v>
      </c>
      <c r="I22">
        <v>1</v>
      </c>
      <c r="J22">
        <v>3</v>
      </c>
      <c r="M22">
        <v>1</v>
      </c>
      <c r="N22">
        <v>3</v>
      </c>
      <c r="O22">
        <v>3368439.0700000003</v>
      </c>
      <c r="P22">
        <f>O22/O20</f>
        <v>3.0486698236921943</v>
      </c>
      <c r="U22">
        <v>91.125</v>
      </c>
      <c r="V22">
        <v>1</v>
      </c>
      <c r="W22">
        <v>4</v>
      </c>
    </row>
    <row r="23" spans="2:23" x14ac:dyDescent="0.25">
      <c r="C23">
        <v>1</v>
      </c>
      <c r="D23">
        <v>8</v>
      </c>
      <c r="E23">
        <v>20</v>
      </c>
      <c r="H23">
        <v>5114728.76</v>
      </c>
      <c r="I23">
        <v>1</v>
      </c>
      <c r="J23">
        <v>4</v>
      </c>
      <c r="M23">
        <v>1</v>
      </c>
      <c r="N23">
        <v>4</v>
      </c>
      <c r="O23">
        <v>5114728.76</v>
      </c>
      <c r="P23">
        <f>O23/O20</f>
        <v>4.6291825094472001</v>
      </c>
      <c r="U23">
        <v>89.295000000000002</v>
      </c>
      <c r="V23">
        <v>1</v>
      </c>
      <c r="W23">
        <v>5</v>
      </c>
    </row>
    <row r="24" spans="2:23" x14ac:dyDescent="0.25">
      <c r="B24">
        <v>0</v>
      </c>
      <c r="C24">
        <v>1104888.1200000001</v>
      </c>
      <c r="D24">
        <v>1363309.8399999999</v>
      </c>
      <c r="E24">
        <v>1041671.3200000001</v>
      </c>
      <c r="H24">
        <v>9802437.6600000001</v>
      </c>
      <c r="I24">
        <v>1</v>
      </c>
      <c r="J24">
        <v>5</v>
      </c>
      <c r="M24">
        <v>1</v>
      </c>
      <c r="N24">
        <v>5</v>
      </c>
      <c r="O24">
        <v>9802437.6600000001</v>
      </c>
      <c r="P24">
        <f>O24/O20</f>
        <v>8.871882575767037</v>
      </c>
      <c r="U24">
        <v>93.49</v>
      </c>
      <c r="V24">
        <v>2</v>
      </c>
      <c r="W24">
        <v>1</v>
      </c>
    </row>
    <row r="25" spans="2:23" x14ac:dyDescent="0.25">
      <c r="B25">
        <v>24</v>
      </c>
      <c r="C25">
        <v>2008866.88</v>
      </c>
      <c r="D25">
        <v>1847351.395</v>
      </c>
      <c r="E25">
        <v>1485706.875</v>
      </c>
      <c r="H25">
        <v>1363309.8399999999</v>
      </c>
      <c r="I25">
        <v>2</v>
      </c>
      <c r="J25">
        <v>1</v>
      </c>
      <c r="M25">
        <v>2</v>
      </c>
      <c r="N25">
        <v>1</v>
      </c>
      <c r="O25">
        <v>1363309.8399999999</v>
      </c>
      <c r="P25">
        <f>O25/O25</f>
        <v>1</v>
      </c>
      <c r="U25">
        <v>91.98</v>
      </c>
      <c r="V25">
        <v>2</v>
      </c>
      <c r="W25">
        <v>2</v>
      </c>
    </row>
    <row r="26" spans="2:23" x14ac:dyDescent="0.25">
      <c r="B26">
        <v>48</v>
      </c>
      <c r="C26">
        <v>3368439.0700000003</v>
      </c>
      <c r="D26">
        <v>3604276.02</v>
      </c>
      <c r="E26">
        <v>3335260.125</v>
      </c>
      <c r="H26">
        <v>1847351.395</v>
      </c>
      <c r="I26">
        <v>2</v>
      </c>
      <c r="J26">
        <v>2</v>
      </c>
      <c r="M26">
        <v>2</v>
      </c>
      <c r="N26">
        <v>2</v>
      </c>
      <c r="O26">
        <v>1847351.395</v>
      </c>
      <c r="P26">
        <f>O26/O25</f>
        <v>1.3550488236775289</v>
      </c>
      <c r="U26">
        <v>91.825000000000003</v>
      </c>
      <c r="V26">
        <v>2</v>
      </c>
      <c r="W26">
        <v>3</v>
      </c>
    </row>
    <row r="27" spans="2:23" x14ac:dyDescent="0.25">
      <c r="B27">
        <v>72</v>
      </c>
      <c r="C27">
        <v>5114728.76</v>
      </c>
      <c r="D27">
        <v>5378390.3499999996</v>
      </c>
      <c r="E27">
        <v>5001532.8499999996</v>
      </c>
      <c r="H27">
        <v>3604276.02</v>
      </c>
      <c r="I27">
        <v>2</v>
      </c>
      <c r="J27">
        <v>3</v>
      </c>
      <c r="M27">
        <v>2</v>
      </c>
      <c r="N27">
        <v>3</v>
      </c>
      <c r="O27">
        <v>3604276.02</v>
      </c>
      <c r="P27">
        <f>O27/O25</f>
        <v>2.643768800201721</v>
      </c>
      <c r="U27">
        <v>88.14</v>
      </c>
      <c r="V27">
        <v>2</v>
      </c>
      <c r="W27">
        <v>4</v>
      </c>
    </row>
    <row r="28" spans="2:23" x14ac:dyDescent="0.25">
      <c r="B28">
        <v>96</v>
      </c>
      <c r="C28">
        <v>9802437.6600000001</v>
      </c>
      <c r="D28">
        <v>6377232.6899999995</v>
      </c>
      <c r="E28">
        <v>7581937.0300000003</v>
      </c>
      <c r="H28">
        <v>5378390.3499999996</v>
      </c>
      <c r="I28">
        <v>2</v>
      </c>
      <c r="J28">
        <v>4</v>
      </c>
      <c r="M28">
        <v>2</v>
      </c>
      <c r="N28">
        <v>4</v>
      </c>
      <c r="O28">
        <v>5378390.3499999996</v>
      </c>
      <c r="P28">
        <f>O28/O25</f>
        <v>3.9450975795788286</v>
      </c>
      <c r="U28">
        <v>90.10499999999999</v>
      </c>
      <c r="V28">
        <v>2</v>
      </c>
      <c r="W28">
        <v>5</v>
      </c>
    </row>
    <row r="29" spans="2:23" x14ac:dyDescent="0.25">
      <c r="H29">
        <v>6377232.6899999995</v>
      </c>
      <c r="I29">
        <v>2</v>
      </c>
      <c r="J29">
        <v>5</v>
      </c>
      <c r="M29">
        <v>2</v>
      </c>
      <c r="N29">
        <v>5</v>
      </c>
      <c r="O29">
        <v>6377232.6899999995</v>
      </c>
      <c r="P29">
        <f>O29/O25</f>
        <v>4.6777573981274863</v>
      </c>
      <c r="U29">
        <v>92.25</v>
      </c>
      <c r="V29">
        <v>3</v>
      </c>
      <c r="W29">
        <v>1</v>
      </c>
    </row>
    <row r="30" spans="2:23" x14ac:dyDescent="0.25">
      <c r="H30">
        <v>1041671.3200000001</v>
      </c>
      <c r="I30">
        <v>3</v>
      </c>
      <c r="J30">
        <v>1</v>
      </c>
      <c r="M30">
        <v>3</v>
      </c>
      <c r="N30">
        <v>1</v>
      </c>
      <c r="O30">
        <v>1041671.3200000001</v>
      </c>
      <c r="P30">
        <f>O30/O30</f>
        <v>1</v>
      </c>
      <c r="U30">
        <v>92.419999999999987</v>
      </c>
      <c r="V30">
        <v>3</v>
      </c>
      <c r="W30">
        <v>2</v>
      </c>
    </row>
    <row r="31" spans="2:23" x14ac:dyDescent="0.25">
      <c r="C31" t="s">
        <v>3</v>
      </c>
      <c r="H31">
        <v>1485706.875</v>
      </c>
      <c r="I31">
        <v>3</v>
      </c>
      <c r="J31">
        <v>2</v>
      </c>
      <c r="M31">
        <v>3</v>
      </c>
      <c r="N31">
        <v>2</v>
      </c>
      <c r="O31">
        <v>1485706.875</v>
      </c>
      <c r="P31">
        <f>O31/O30</f>
        <v>1.4262722285567004</v>
      </c>
      <c r="U31">
        <v>92.194999999999993</v>
      </c>
      <c r="V31">
        <v>3</v>
      </c>
      <c r="W31">
        <v>3</v>
      </c>
    </row>
    <row r="32" spans="2:23" x14ac:dyDescent="0.25">
      <c r="C32">
        <v>1</v>
      </c>
      <c r="D32">
        <v>8</v>
      </c>
      <c r="E32">
        <v>20</v>
      </c>
      <c r="H32">
        <v>3335260.125</v>
      </c>
      <c r="I32">
        <v>3</v>
      </c>
      <c r="J32">
        <v>3</v>
      </c>
      <c r="M32">
        <v>3</v>
      </c>
      <c r="N32">
        <v>3</v>
      </c>
      <c r="O32">
        <v>3335260.125</v>
      </c>
      <c r="P32">
        <f>O32/O30</f>
        <v>3.2018354167608258</v>
      </c>
      <c r="U32">
        <v>89.284999999999997</v>
      </c>
      <c r="V32">
        <v>3</v>
      </c>
      <c r="W32">
        <v>4</v>
      </c>
    </row>
    <row r="33" spans="2:23" x14ac:dyDescent="0.25">
      <c r="B33">
        <v>0</v>
      </c>
      <c r="C33">
        <v>91.974999999999994</v>
      </c>
      <c r="D33">
        <v>93.49</v>
      </c>
      <c r="E33">
        <v>92.25</v>
      </c>
      <c r="H33">
        <v>5001532.8499999996</v>
      </c>
      <c r="I33">
        <v>3</v>
      </c>
      <c r="J33">
        <v>4</v>
      </c>
      <c r="M33">
        <v>3</v>
      </c>
      <c r="N33">
        <v>4</v>
      </c>
      <c r="O33">
        <v>5001532.8499999996</v>
      </c>
      <c r="P33">
        <f>O33/O30</f>
        <v>4.8014500869621708</v>
      </c>
      <c r="U33">
        <v>87.82</v>
      </c>
      <c r="V33">
        <v>3</v>
      </c>
      <c r="W33">
        <v>5</v>
      </c>
    </row>
    <row r="34" spans="2:23" x14ac:dyDescent="0.25">
      <c r="B34">
        <v>24</v>
      </c>
      <c r="C34">
        <v>93.194999999999993</v>
      </c>
      <c r="D34">
        <v>91.98</v>
      </c>
      <c r="E34">
        <v>92.419999999999987</v>
      </c>
      <c r="H34">
        <v>7581937.0300000003</v>
      </c>
      <c r="I34">
        <v>3</v>
      </c>
      <c r="J34">
        <v>5</v>
      </c>
      <c r="M34">
        <v>3</v>
      </c>
      <c r="N34">
        <v>5</v>
      </c>
      <c r="O34">
        <v>7581937.0300000003</v>
      </c>
      <c r="P34">
        <f>O34/O30</f>
        <v>7.2786270337173145</v>
      </c>
      <c r="T34" t="s">
        <v>8</v>
      </c>
      <c r="U34">
        <v>94.759999999999991</v>
      </c>
      <c r="V34">
        <v>1</v>
      </c>
      <c r="W34">
        <v>1</v>
      </c>
    </row>
    <row r="35" spans="2:23" x14ac:dyDescent="0.25">
      <c r="B35">
        <v>48</v>
      </c>
      <c r="C35">
        <v>92.784999999999997</v>
      </c>
      <c r="D35">
        <v>91.825000000000003</v>
      </c>
      <c r="E35">
        <v>92.194999999999993</v>
      </c>
      <c r="G35" t="s">
        <v>8</v>
      </c>
      <c r="H35">
        <v>646528.46499999997</v>
      </c>
      <c r="I35">
        <v>1</v>
      </c>
      <c r="J35">
        <v>1</v>
      </c>
      <c r="L35" t="s">
        <v>8</v>
      </c>
      <c r="M35">
        <v>1</v>
      </c>
      <c r="N35">
        <v>1</v>
      </c>
      <c r="O35">
        <v>646528.46499999997</v>
      </c>
      <c r="P35">
        <f>O35/O35</f>
        <v>1</v>
      </c>
      <c r="U35">
        <v>94.990000000000009</v>
      </c>
      <c r="V35">
        <v>1</v>
      </c>
      <c r="W35">
        <v>2</v>
      </c>
    </row>
    <row r="36" spans="2:23" x14ac:dyDescent="0.25">
      <c r="B36">
        <v>72</v>
      </c>
      <c r="C36">
        <v>91.125</v>
      </c>
      <c r="D36">
        <v>88.14</v>
      </c>
      <c r="E36">
        <v>89.284999999999997</v>
      </c>
      <c r="H36">
        <v>919408.375</v>
      </c>
      <c r="I36">
        <v>1</v>
      </c>
      <c r="J36">
        <v>2</v>
      </c>
      <c r="M36">
        <v>1</v>
      </c>
      <c r="N36">
        <v>2</v>
      </c>
      <c r="O36">
        <v>919408.375</v>
      </c>
      <c r="P36">
        <f>O36/O35</f>
        <v>1.4220694443824682</v>
      </c>
      <c r="U36">
        <v>92.504999999999995</v>
      </c>
      <c r="V36">
        <v>1</v>
      </c>
      <c r="W36">
        <v>3</v>
      </c>
    </row>
    <row r="37" spans="2:23" x14ac:dyDescent="0.25">
      <c r="B37">
        <v>96</v>
      </c>
      <c r="C37">
        <v>89.295000000000002</v>
      </c>
      <c r="D37">
        <v>90.10499999999999</v>
      </c>
      <c r="E37">
        <v>87.82</v>
      </c>
      <c r="H37">
        <v>907682.51500000001</v>
      </c>
      <c r="I37">
        <v>1</v>
      </c>
      <c r="J37">
        <v>3</v>
      </c>
      <c r="M37">
        <v>1</v>
      </c>
      <c r="N37">
        <v>3</v>
      </c>
      <c r="O37">
        <v>907682.51500000001</v>
      </c>
      <c r="P37">
        <f>O37/O35</f>
        <v>1.4039327951322298</v>
      </c>
      <c r="U37">
        <v>83.444999999999993</v>
      </c>
      <c r="V37">
        <v>1</v>
      </c>
      <c r="W37">
        <v>4</v>
      </c>
    </row>
    <row r="38" spans="2:23" x14ac:dyDescent="0.25">
      <c r="H38">
        <v>2286093.0549999997</v>
      </c>
      <c r="I38">
        <v>1</v>
      </c>
      <c r="J38">
        <v>4</v>
      </c>
      <c r="M38">
        <v>1</v>
      </c>
      <c r="N38">
        <v>4</v>
      </c>
      <c r="O38">
        <v>2286093.0549999997</v>
      </c>
      <c r="P38">
        <f>O38/O35</f>
        <v>3.5359511278439997</v>
      </c>
      <c r="U38">
        <v>88.745000000000005</v>
      </c>
      <c r="V38">
        <v>1</v>
      </c>
      <c r="W38">
        <v>5</v>
      </c>
    </row>
    <row r="39" spans="2:23" x14ac:dyDescent="0.25">
      <c r="H39">
        <v>3500613.01</v>
      </c>
      <c r="I39">
        <v>1</v>
      </c>
      <c r="J39">
        <v>5</v>
      </c>
      <c r="M39">
        <v>1</v>
      </c>
      <c r="N39">
        <v>5</v>
      </c>
      <c r="O39">
        <v>3500613.01</v>
      </c>
      <c r="P39">
        <f>O39/O35</f>
        <v>5.4144762365567303</v>
      </c>
      <c r="U39">
        <v>95.365000000000009</v>
      </c>
      <c r="V39">
        <v>2</v>
      </c>
      <c r="W39">
        <v>1</v>
      </c>
    </row>
    <row r="40" spans="2:23" x14ac:dyDescent="0.25">
      <c r="B40" t="s">
        <v>17</v>
      </c>
      <c r="C40" s="1">
        <v>41463</v>
      </c>
      <c r="H40">
        <v>637039.59000000008</v>
      </c>
      <c r="I40">
        <v>2</v>
      </c>
      <c r="J40">
        <v>1</v>
      </c>
      <c r="M40">
        <v>2</v>
      </c>
      <c r="N40">
        <v>1</v>
      </c>
      <c r="O40">
        <v>637039.59000000008</v>
      </c>
      <c r="P40">
        <f>O40/O40</f>
        <v>1</v>
      </c>
      <c r="U40">
        <v>93.635000000000005</v>
      </c>
      <c r="V40">
        <v>2</v>
      </c>
      <c r="W40">
        <v>2</v>
      </c>
    </row>
    <row r="41" spans="2:23" x14ac:dyDescent="0.25">
      <c r="H41">
        <v>927536.10499999998</v>
      </c>
      <c r="I41">
        <v>2</v>
      </c>
      <c r="J41">
        <v>2</v>
      </c>
      <c r="M41">
        <v>2</v>
      </c>
      <c r="N41">
        <v>2</v>
      </c>
      <c r="O41">
        <v>927536.10499999998</v>
      </c>
      <c r="P41">
        <f>O41/O40</f>
        <v>1.4560101437337667</v>
      </c>
      <c r="U41">
        <v>91.675000000000011</v>
      </c>
      <c r="V41">
        <v>2</v>
      </c>
      <c r="W41">
        <v>3</v>
      </c>
    </row>
    <row r="42" spans="2:23" x14ac:dyDescent="0.25">
      <c r="C42" t="s">
        <v>18</v>
      </c>
      <c r="H42">
        <v>993834.98499999999</v>
      </c>
      <c r="I42">
        <v>2</v>
      </c>
      <c r="J42">
        <v>3</v>
      </c>
      <c r="M42">
        <v>2</v>
      </c>
      <c r="N42">
        <v>3</v>
      </c>
      <c r="O42">
        <v>993834.98499999999</v>
      </c>
      <c r="P42">
        <f>O42/O40</f>
        <v>1.5600835499093546</v>
      </c>
      <c r="U42">
        <v>88.125</v>
      </c>
      <c r="V42">
        <v>2</v>
      </c>
      <c r="W42">
        <v>4</v>
      </c>
    </row>
    <row r="43" spans="2:23" x14ac:dyDescent="0.25">
      <c r="C43">
        <v>1</v>
      </c>
      <c r="D43">
        <v>8</v>
      </c>
      <c r="E43">
        <v>20</v>
      </c>
      <c r="H43">
        <v>2103063.0750000002</v>
      </c>
      <c r="I43">
        <v>2</v>
      </c>
      <c r="J43">
        <v>4</v>
      </c>
      <c r="M43">
        <v>2</v>
      </c>
      <c r="N43">
        <v>4</v>
      </c>
      <c r="O43">
        <v>2103063.0750000002</v>
      </c>
      <c r="P43">
        <f>O43/O40</f>
        <v>3.3013067131353639</v>
      </c>
      <c r="U43">
        <v>85.050000000000011</v>
      </c>
      <c r="V43">
        <v>2</v>
      </c>
      <c r="W43">
        <v>5</v>
      </c>
    </row>
    <row r="44" spans="2:23" x14ac:dyDescent="0.25">
      <c r="B44">
        <v>0</v>
      </c>
      <c r="C44">
        <v>646528.46499999997</v>
      </c>
      <c r="D44">
        <v>637039.59000000008</v>
      </c>
      <c r="E44">
        <v>565805.35000000009</v>
      </c>
      <c r="H44">
        <v>4892948.59</v>
      </c>
      <c r="I44">
        <v>2</v>
      </c>
      <c r="J44">
        <v>5</v>
      </c>
      <c r="M44">
        <v>2</v>
      </c>
      <c r="N44">
        <v>5</v>
      </c>
      <c r="O44">
        <v>4892948.59</v>
      </c>
      <c r="P44">
        <f>O44/O40</f>
        <v>7.6807606101843673</v>
      </c>
      <c r="U44">
        <v>93.47999999999999</v>
      </c>
      <c r="V44">
        <v>3</v>
      </c>
      <c r="W44">
        <v>1</v>
      </c>
    </row>
    <row r="45" spans="2:23" x14ac:dyDescent="0.25">
      <c r="B45">
        <v>24</v>
      </c>
      <c r="C45">
        <v>919408.375</v>
      </c>
      <c r="D45">
        <v>927536.10499999998</v>
      </c>
      <c r="E45">
        <v>635407.36499999999</v>
      </c>
      <c r="H45">
        <v>565805.35000000009</v>
      </c>
      <c r="I45">
        <v>3</v>
      </c>
      <c r="J45">
        <v>1</v>
      </c>
      <c r="M45">
        <v>3</v>
      </c>
      <c r="N45">
        <v>1</v>
      </c>
      <c r="O45">
        <v>565805.35000000009</v>
      </c>
      <c r="P45">
        <f>O45/O45</f>
        <v>1</v>
      </c>
      <c r="U45">
        <v>93.094999999999999</v>
      </c>
      <c r="V45">
        <v>3</v>
      </c>
      <c r="W45">
        <v>2</v>
      </c>
    </row>
    <row r="46" spans="2:23" x14ac:dyDescent="0.25">
      <c r="B46">
        <v>48</v>
      </c>
      <c r="C46">
        <v>907682.51500000001</v>
      </c>
      <c r="D46">
        <v>993834.98499999999</v>
      </c>
      <c r="E46">
        <v>819049.5</v>
      </c>
      <c r="H46">
        <v>635407.36499999999</v>
      </c>
      <c r="I46">
        <v>3</v>
      </c>
      <c r="J46">
        <v>2</v>
      </c>
      <c r="M46">
        <v>3</v>
      </c>
      <c r="N46">
        <v>2</v>
      </c>
      <c r="O46">
        <v>635407.36499999999</v>
      </c>
      <c r="P46">
        <f>O46/O45</f>
        <v>1.1230140630518957</v>
      </c>
      <c r="U46">
        <v>91.015000000000001</v>
      </c>
      <c r="V46">
        <v>3</v>
      </c>
      <c r="W46">
        <v>3</v>
      </c>
    </row>
    <row r="47" spans="2:23" x14ac:dyDescent="0.25">
      <c r="B47">
        <v>72</v>
      </c>
      <c r="C47">
        <v>2286093.0549999997</v>
      </c>
      <c r="D47">
        <v>2103063.0750000002</v>
      </c>
      <c r="E47">
        <v>1776255.1800000002</v>
      </c>
      <c r="H47">
        <v>819049.5</v>
      </c>
      <c r="I47">
        <v>3</v>
      </c>
      <c r="J47">
        <v>3</v>
      </c>
      <c r="M47">
        <v>3</v>
      </c>
      <c r="N47">
        <v>3</v>
      </c>
      <c r="O47">
        <v>819049.5</v>
      </c>
      <c r="P47">
        <f>O47/O45</f>
        <v>1.4475817522757604</v>
      </c>
      <c r="U47">
        <v>88.194999999999993</v>
      </c>
      <c r="V47">
        <v>3</v>
      </c>
      <c r="W47">
        <v>4</v>
      </c>
    </row>
    <row r="48" spans="2:23" x14ac:dyDescent="0.25">
      <c r="B48">
        <v>96</v>
      </c>
      <c r="C48">
        <v>3500613.01</v>
      </c>
      <c r="D48">
        <v>4892948.59</v>
      </c>
      <c r="E48">
        <v>5051271.7850000001</v>
      </c>
      <c r="H48">
        <v>1776255.1800000002</v>
      </c>
      <c r="I48">
        <v>3</v>
      </c>
      <c r="J48">
        <v>4</v>
      </c>
      <c r="M48">
        <v>3</v>
      </c>
      <c r="N48">
        <v>4</v>
      </c>
      <c r="O48">
        <v>1776255.1800000002</v>
      </c>
      <c r="P48">
        <f>O48/O45</f>
        <v>3.1393396686687391</v>
      </c>
      <c r="U48">
        <v>80.89500000000001</v>
      </c>
      <c r="V48">
        <v>3</v>
      </c>
      <c r="W48">
        <v>5</v>
      </c>
    </row>
    <row r="49" spans="2:16" x14ac:dyDescent="0.25">
      <c r="H49">
        <v>5051271.7850000001</v>
      </c>
      <c r="I49">
        <v>3</v>
      </c>
      <c r="J49">
        <v>5</v>
      </c>
      <c r="M49">
        <v>3</v>
      </c>
      <c r="N49">
        <v>5</v>
      </c>
      <c r="O49">
        <v>5051271.7850000001</v>
      </c>
      <c r="P49">
        <f>O49/O45</f>
        <v>8.927578689384962</v>
      </c>
    </row>
    <row r="50" spans="2:16" x14ac:dyDescent="0.25">
      <c r="C50" t="s">
        <v>16</v>
      </c>
    </row>
    <row r="51" spans="2:16" x14ac:dyDescent="0.25">
      <c r="C51">
        <v>1</v>
      </c>
      <c r="D51">
        <v>8</v>
      </c>
      <c r="E51">
        <v>20</v>
      </c>
    </row>
    <row r="52" spans="2:16" x14ac:dyDescent="0.25">
      <c r="B52">
        <v>0</v>
      </c>
      <c r="C52">
        <v>94.759999999999991</v>
      </c>
      <c r="D52">
        <v>95.365000000000009</v>
      </c>
      <c r="E52">
        <v>93.47999999999999</v>
      </c>
    </row>
    <row r="53" spans="2:16" x14ac:dyDescent="0.25">
      <c r="B53">
        <v>24</v>
      </c>
      <c r="C53">
        <v>94.990000000000009</v>
      </c>
      <c r="D53">
        <v>93.635000000000005</v>
      </c>
      <c r="E53">
        <v>93.094999999999999</v>
      </c>
    </row>
    <row r="54" spans="2:16" x14ac:dyDescent="0.25">
      <c r="B54">
        <v>48</v>
      </c>
      <c r="C54">
        <v>92.504999999999995</v>
      </c>
      <c r="D54">
        <v>91.675000000000011</v>
      </c>
      <c r="E54">
        <v>91.015000000000001</v>
      </c>
    </row>
    <row r="55" spans="2:16" x14ac:dyDescent="0.25">
      <c r="B55">
        <v>72</v>
      </c>
      <c r="C55">
        <v>83.444999999999993</v>
      </c>
      <c r="D55">
        <v>88.125</v>
      </c>
      <c r="E55">
        <v>88.194999999999993</v>
      </c>
    </row>
    <row r="56" spans="2:16" x14ac:dyDescent="0.25">
      <c r="B56">
        <v>96</v>
      </c>
      <c r="C56">
        <v>88.745000000000005</v>
      </c>
      <c r="D56">
        <v>85.050000000000011</v>
      </c>
      <c r="E56">
        <v>80.89500000000001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70"/>
  <sheetViews>
    <sheetView tabSelected="1" workbookViewId="0">
      <selection activeCell="J20" sqref="J20"/>
    </sheetView>
  </sheetViews>
  <sheetFormatPr defaultRowHeight="15" x14ac:dyDescent="0.25"/>
  <sheetData>
    <row r="2" spans="2:25" x14ac:dyDescent="0.25">
      <c r="B2" t="s">
        <v>19</v>
      </c>
      <c r="C2" t="s">
        <v>20</v>
      </c>
      <c r="T2" t="s">
        <v>21</v>
      </c>
    </row>
    <row r="3" spans="2:25" x14ac:dyDescent="0.25">
      <c r="C3">
        <v>1</v>
      </c>
      <c r="E3">
        <v>8</v>
      </c>
      <c r="G3">
        <v>20</v>
      </c>
    </row>
    <row r="4" spans="2:25" x14ac:dyDescent="0.25">
      <c r="B4">
        <v>0</v>
      </c>
      <c r="C4">
        <v>1</v>
      </c>
      <c r="E4">
        <v>1</v>
      </c>
      <c r="G4">
        <v>1</v>
      </c>
      <c r="U4">
        <v>1</v>
      </c>
      <c r="W4">
        <v>8</v>
      </c>
      <c r="Y4">
        <v>20</v>
      </c>
    </row>
    <row r="5" spans="2:25" x14ac:dyDescent="0.25">
      <c r="B5">
        <v>24</v>
      </c>
      <c r="C5" s="2">
        <v>1.5219764472238271</v>
      </c>
      <c r="D5" s="2"/>
      <c r="E5" s="2">
        <v>1.4682755011885336</v>
      </c>
      <c r="F5" s="2"/>
      <c r="G5" s="2">
        <v>1.4349555093437232</v>
      </c>
      <c r="H5" s="2"/>
      <c r="T5">
        <v>0</v>
      </c>
      <c r="U5">
        <v>846089.79333333333</v>
      </c>
      <c r="W5">
        <v>904645.8949999999</v>
      </c>
      <c r="Y5">
        <v>734949.66166666674</v>
      </c>
    </row>
    <row r="6" spans="2:25" x14ac:dyDescent="0.25">
      <c r="B6">
        <v>48</v>
      </c>
      <c r="C6" s="2">
        <v>2.1453708465026242</v>
      </c>
      <c r="D6" s="2"/>
      <c r="E6" s="2">
        <v>2.2971692865065498</v>
      </c>
      <c r="F6" s="2"/>
      <c r="G6" s="2">
        <v>2.4544520015506754</v>
      </c>
      <c r="H6" s="2"/>
      <c r="T6">
        <v>24</v>
      </c>
      <c r="U6">
        <v>1323801.1449999998</v>
      </c>
      <c r="W6">
        <v>1304060.4316666666</v>
      </c>
      <c r="Y6">
        <v>1056616.4233333336</v>
      </c>
    </row>
    <row r="7" spans="2:25" x14ac:dyDescent="0.25">
      <c r="B7">
        <v>72</v>
      </c>
      <c r="C7" s="2">
        <v>3.71668667032402</v>
      </c>
      <c r="D7" s="2"/>
      <c r="E7" s="2">
        <v>3.7505982490619094</v>
      </c>
      <c r="F7" s="2"/>
      <c r="G7" s="2">
        <v>3.6879289672971214</v>
      </c>
      <c r="H7" s="2"/>
      <c r="T7">
        <v>48</v>
      </c>
      <c r="U7">
        <v>1945617.3033333335</v>
      </c>
      <c r="W7">
        <v>2171996.8033333332</v>
      </c>
      <c r="Y7">
        <v>1925180.5166666666</v>
      </c>
    </row>
    <row r="8" spans="2:25" x14ac:dyDescent="0.25">
      <c r="B8">
        <v>96</v>
      </c>
      <c r="C8" s="2">
        <v>6.8000892495822924</v>
      </c>
      <c r="D8" s="2"/>
      <c r="E8" s="2">
        <v>6.8304347815334729</v>
      </c>
      <c r="F8" s="2"/>
      <c r="G8" s="2">
        <v>8.5980523777569982</v>
      </c>
      <c r="H8" s="2"/>
      <c r="T8">
        <v>72</v>
      </c>
      <c r="U8">
        <v>3249839.8249999997</v>
      </c>
      <c r="W8">
        <v>3446551.0033333334</v>
      </c>
      <c r="Y8">
        <v>2881126.688333333</v>
      </c>
    </row>
    <row r="9" spans="2:25" x14ac:dyDescent="0.25">
      <c r="T9">
        <v>96</v>
      </c>
      <c r="U9">
        <v>6037932.3350000009</v>
      </c>
      <c r="W9">
        <v>5691214.0300000003</v>
      </c>
      <c r="Y9">
        <v>6120261.8483333336</v>
      </c>
    </row>
    <row r="11" spans="2:25" x14ac:dyDescent="0.25">
      <c r="C11">
        <v>1</v>
      </c>
      <c r="D11" t="s">
        <v>14</v>
      </c>
      <c r="E11">
        <v>8</v>
      </c>
      <c r="F11" t="s">
        <v>14</v>
      </c>
      <c r="G11">
        <v>20</v>
      </c>
      <c r="H11" t="s">
        <v>14</v>
      </c>
    </row>
    <row r="12" spans="2:25" x14ac:dyDescent="0.25">
      <c r="B12">
        <v>0</v>
      </c>
      <c r="C12">
        <v>1</v>
      </c>
      <c r="D12">
        <v>0</v>
      </c>
      <c r="E12">
        <v>1</v>
      </c>
      <c r="F12">
        <v>0</v>
      </c>
      <c r="G12">
        <v>1</v>
      </c>
      <c r="H12">
        <v>0</v>
      </c>
    </row>
    <row r="13" spans="2:25" x14ac:dyDescent="0.25">
      <c r="B13">
        <v>24</v>
      </c>
      <c r="C13">
        <v>1.5219764472238271</v>
      </c>
      <c r="D13">
        <v>0.26099205581981544</v>
      </c>
      <c r="E13">
        <v>1.4682755011885336</v>
      </c>
      <c r="F13">
        <v>0.11983106928823736</v>
      </c>
      <c r="G13">
        <v>1.4349555093437232</v>
      </c>
      <c r="H13">
        <v>0.31637247106397492</v>
      </c>
    </row>
    <row r="14" spans="2:25" x14ac:dyDescent="0.25">
      <c r="B14">
        <v>48</v>
      </c>
      <c r="C14">
        <v>2.1453708465026242</v>
      </c>
      <c r="D14">
        <v>0.83422970023809828</v>
      </c>
      <c r="E14">
        <v>2.2971692865065498</v>
      </c>
      <c r="F14">
        <v>0.638712022849517</v>
      </c>
      <c r="G14">
        <v>2.4544520015506754</v>
      </c>
      <c r="H14">
        <v>0.9054565382333567</v>
      </c>
    </row>
    <row r="15" spans="2:25" x14ac:dyDescent="0.25">
      <c r="B15">
        <v>72</v>
      </c>
      <c r="C15">
        <v>3.71668667032402</v>
      </c>
      <c r="D15">
        <v>0.83689519190755124</v>
      </c>
      <c r="E15">
        <v>3.7505982490619094</v>
      </c>
      <c r="F15">
        <v>0.39026397589597289</v>
      </c>
      <c r="G15">
        <v>3.6879289672971214</v>
      </c>
      <c r="H15">
        <v>0.96437219602430668</v>
      </c>
    </row>
    <row r="16" spans="2:25" x14ac:dyDescent="0.25">
      <c r="B16">
        <v>96</v>
      </c>
      <c r="C16">
        <v>6.8000892495822924</v>
      </c>
      <c r="D16">
        <v>1.8279899384920906</v>
      </c>
      <c r="E16">
        <v>6.8304347815334729</v>
      </c>
      <c r="F16">
        <v>1.8779235213489813</v>
      </c>
      <c r="G16">
        <v>8.5980523777569982</v>
      </c>
      <c r="H16">
        <v>1.1894055075791128</v>
      </c>
    </row>
    <row r="29" spans="2:24" x14ac:dyDescent="0.25">
      <c r="D29" t="s">
        <v>11</v>
      </c>
      <c r="G29" t="s">
        <v>10</v>
      </c>
      <c r="H29" t="s">
        <v>14</v>
      </c>
      <c r="K29" t="s">
        <v>12</v>
      </c>
      <c r="L29" t="s">
        <v>11</v>
      </c>
      <c r="O29" t="s">
        <v>10</v>
      </c>
      <c r="P29" t="s">
        <v>14</v>
      </c>
      <c r="S29" t="s">
        <v>13</v>
      </c>
      <c r="T29" t="s">
        <v>11</v>
      </c>
      <c r="W29" t="s">
        <v>10</v>
      </c>
      <c r="X29" t="s">
        <v>14</v>
      </c>
    </row>
    <row r="30" spans="2:24" x14ac:dyDescent="0.25">
      <c r="B30" t="s">
        <v>6</v>
      </c>
      <c r="C30">
        <v>1</v>
      </c>
      <c r="D30">
        <v>1</v>
      </c>
      <c r="E30">
        <v>786852.79499999993</v>
      </c>
      <c r="F30">
        <v>1</v>
      </c>
      <c r="G30">
        <f>AVERAGE(F30:F32)</f>
        <v>1</v>
      </c>
      <c r="H30">
        <f>STDEV(F30:F32)</f>
        <v>0</v>
      </c>
      <c r="J30" t="s">
        <v>6</v>
      </c>
      <c r="K30">
        <v>8</v>
      </c>
      <c r="L30">
        <v>1</v>
      </c>
      <c r="M30">
        <v>713588.255</v>
      </c>
      <c r="N30">
        <v>1</v>
      </c>
      <c r="O30">
        <f>AVERAGE(N30:N32)</f>
        <v>1</v>
      </c>
      <c r="P30">
        <f>STDEV(N30:N32)</f>
        <v>0</v>
      </c>
      <c r="R30" t="s">
        <v>6</v>
      </c>
      <c r="S30">
        <v>20</v>
      </c>
      <c r="T30">
        <v>1</v>
      </c>
      <c r="U30">
        <v>597372.31499999994</v>
      </c>
      <c r="V30">
        <v>1</v>
      </c>
      <c r="W30">
        <f>AVERAGE(V30:V32)</f>
        <v>1</v>
      </c>
      <c r="X30">
        <f>STDEV(V30:V32)</f>
        <v>0</v>
      </c>
    </row>
    <row r="31" spans="2:24" x14ac:dyDescent="0.25">
      <c r="B31" t="s">
        <v>7</v>
      </c>
      <c r="C31">
        <v>1</v>
      </c>
      <c r="D31">
        <v>1</v>
      </c>
      <c r="E31">
        <v>1104888.1200000001</v>
      </c>
      <c r="F31">
        <v>1</v>
      </c>
      <c r="J31" t="s">
        <v>7</v>
      </c>
      <c r="K31">
        <v>8</v>
      </c>
      <c r="L31">
        <v>1</v>
      </c>
      <c r="M31">
        <v>1363309.8399999999</v>
      </c>
      <c r="N31">
        <v>1</v>
      </c>
      <c r="R31" t="s">
        <v>7</v>
      </c>
      <c r="S31">
        <v>20</v>
      </c>
      <c r="T31">
        <v>1</v>
      </c>
      <c r="U31">
        <v>1041671.3200000001</v>
      </c>
      <c r="V31">
        <v>1</v>
      </c>
    </row>
    <row r="32" spans="2:24" x14ac:dyDescent="0.25">
      <c r="B32" t="s">
        <v>8</v>
      </c>
      <c r="C32">
        <v>1</v>
      </c>
      <c r="D32">
        <v>1</v>
      </c>
      <c r="E32">
        <v>646528.46499999997</v>
      </c>
      <c r="F32">
        <v>1</v>
      </c>
      <c r="J32" t="s">
        <v>8</v>
      </c>
      <c r="K32">
        <v>8</v>
      </c>
      <c r="L32">
        <v>1</v>
      </c>
      <c r="M32">
        <v>637039.59000000008</v>
      </c>
      <c r="N32">
        <v>1</v>
      </c>
      <c r="R32" t="s">
        <v>8</v>
      </c>
      <c r="S32">
        <v>20</v>
      </c>
      <c r="T32">
        <v>1</v>
      </c>
      <c r="U32">
        <v>565805.35000000009</v>
      </c>
      <c r="V32">
        <v>1</v>
      </c>
    </row>
    <row r="34" spans="2:24" x14ac:dyDescent="0.25">
      <c r="B34" t="s">
        <v>6</v>
      </c>
      <c r="C34">
        <v>1</v>
      </c>
      <c r="D34">
        <v>2</v>
      </c>
      <c r="E34">
        <v>1043128.1799999999</v>
      </c>
      <c r="F34">
        <v>1.3256967334023386</v>
      </c>
      <c r="G34">
        <f>AVERAGE(F34:F36)</f>
        <v>1.5219764472238271</v>
      </c>
      <c r="H34">
        <f>STDEV(F34:F36)</f>
        <v>0.26099205581981544</v>
      </c>
      <c r="J34" t="s">
        <v>6</v>
      </c>
      <c r="K34">
        <v>8</v>
      </c>
      <c r="L34">
        <v>2</v>
      </c>
      <c r="M34">
        <v>1137293.7949999999</v>
      </c>
      <c r="N34">
        <v>1.5937675361543051</v>
      </c>
      <c r="O34">
        <f>AVERAGE(N34:N36)</f>
        <v>1.4682755011885336</v>
      </c>
      <c r="P34">
        <f>STDEV(N34:N36)</f>
        <v>0.11983106928823736</v>
      </c>
      <c r="R34" t="s">
        <v>6</v>
      </c>
      <c r="S34">
        <v>20</v>
      </c>
      <c r="T34">
        <v>2</v>
      </c>
      <c r="U34">
        <v>1048735.03</v>
      </c>
      <c r="V34">
        <v>1.7555802364225737</v>
      </c>
      <c r="W34">
        <f>AVERAGE(V34:V36)</f>
        <v>1.4349555093437232</v>
      </c>
      <c r="X34">
        <f>STDEV(V34:V36)</f>
        <v>0.31637247106397492</v>
      </c>
    </row>
    <row r="35" spans="2:24" x14ac:dyDescent="0.25">
      <c r="B35" t="s">
        <v>7</v>
      </c>
      <c r="C35">
        <v>1</v>
      </c>
      <c r="D35">
        <v>2</v>
      </c>
      <c r="E35">
        <v>2008866.88</v>
      </c>
      <c r="F35">
        <v>1.8181631638866744</v>
      </c>
      <c r="J35" t="s">
        <v>7</v>
      </c>
      <c r="K35">
        <v>8</v>
      </c>
      <c r="L35">
        <v>2</v>
      </c>
      <c r="M35">
        <v>1847351.395</v>
      </c>
      <c r="N35">
        <v>1.3550488236775289</v>
      </c>
      <c r="R35" t="s">
        <v>7</v>
      </c>
      <c r="S35">
        <v>20</v>
      </c>
      <c r="T35">
        <v>2</v>
      </c>
      <c r="U35">
        <v>1485706.875</v>
      </c>
      <c r="V35">
        <v>1.4262722285567004</v>
      </c>
    </row>
    <row r="36" spans="2:24" x14ac:dyDescent="0.25">
      <c r="B36" t="s">
        <v>8</v>
      </c>
      <c r="C36">
        <v>1</v>
      </c>
      <c r="D36">
        <v>2</v>
      </c>
      <c r="E36">
        <v>919408.375</v>
      </c>
      <c r="F36">
        <v>1.4220694443824682</v>
      </c>
      <c r="J36" t="s">
        <v>8</v>
      </c>
      <c r="K36">
        <v>8</v>
      </c>
      <c r="L36">
        <v>2</v>
      </c>
      <c r="M36">
        <v>927536.10499999998</v>
      </c>
      <c r="N36">
        <v>1.4560101437337667</v>
      </c>
      <c r="R36" t="s">
        <v>8</v>
      </c>
      <c r="S36">
        <v>20</v>
      </c>
      <c r="T36">
        <v>2</v>
      </c>
      <c r="U36">
        <v>635407.36499999999</v>
      </c>
      <c r="V36">
        <v>1.1230140630518957</v>
      </c>
    </row>
    <row r="38" spans="2:24" x14ac:dyDescent="0.25">
      <c r="B38" t="s">
        <v>6</v>
      </c>
      <c r="C38">
        <v>1</v>
      </c>
      <c r="D38">
        <v>3</v>
      </c>
      <c r="E38">
        <v>1560730.3250000002</v>
      </c>
      <c r="F38">
        <v>1.9835099206834492</v>
      </c>
      <c r="G38">
        <f>AVERAGE(F38:F40)</f>
        <v>2.1453708465026242</v>
      </c>
      <c r="H38">
        <f>STDEV(F38:F40)</f>
        <v>0.83422970023809828</v>
      </c>
      <c r="J38" t="s">
        <v>6</v>
      </c>
      <c r="K38">
        <v>8</v>
      </c>
      <c r="L38">
        <v>3</v>
      </c>
      <c r="M38">
        <v>1917879.4049999998</v>
      </c>
      <c r="N38">
        <v>2.687655509408573</v>
      </c>
      <c r="O38">
        <f>AVERAGE(N38:N40)</f>
        <v>2.2971692865065498</v>
      </c>
      <c r="P38">
        <f>STDEV(N38:N40)</f>
        <v>0.638712022849517</v>
      </c>
      <c r="R38" t="s">
        <v>6</v>
      </c>
      <c r="S38">
        <v>20</v>
      </c>
      <c r="T38">
        <v>3</v>
      </c>
      <c r="U38">
        <v>1621231.9249999998</v>
      </c>
      <c r="V38">
        <v>2.7139388356154401</v>
      </c>
      <c r="W38">
        <f>AVERAGE(V38:V40)</f>
        <v>2.4544520015506754</v>
      </c>
      <c r="X38">
        <f>STDEV(V38:V40)</f>
        <v>0.9054565382333567</v>
      </c>
    </row>
    <row r="39" spans="2:24" x14ac:dyDescent="0.25">
      <c r="B39" t="s">
        <v>7</v>
      </c>
      <c r="C39">
        <v>1</v>
      </c>
      <c r="D39">
        <v>3</v>
      </c>
      <c r="E39">
        <v>3368439.0700000003</v>
      </c>
      <c r="F39">
        <v>3.0486698236921943</v>
      </c>
      <c r="J39" t="s">
        <v>7</v>
      </c>
      <c r="K39">
        <v>8</v>
      </c>
      <c r="L39">
        <v>3</v>
      </c>
      <c r="M39">
        <v>3604276.02</v>
      </c>
      <c r="N39">
        <v>2.643768800201721</v>
      </c>
      <c r="R39" t="s">
        <v>7</v>
      </c>
      <c r="S39">
        <v>20</v>
      </c>
      <c r="T39">
        <v>3</v>
      </c>
      <c r="U39">
        <v>3335260.125</v>
      </c>
      <c r="V39">
        <v>3.2018354167608258</v>
      </c>
    </row>
    <row r="40" spans="2:24" x14ac:dyDescent="0.25">
      <c r="B40" t="s">
        <v>8</v>
      </c>
      <c r="C40">
        <v>1</v>
      </c>
      <c r="D40">
        <v>3</v>
      </c>
      <c r="E40">
        <v>907682.51500000001</v>
      </c>
      <c r="F40">
        <v>1.4039327951322298</v>
      </c>
      <c r="J40" t="s">
        <v>8</v>
      </c>
      <c r="K40">
        <v>8</v>
      </c>
      <c r="L40">
        <v>3</v>
      </c>
      <c r="M40">
        <v>993834.98499999999</v>
      </c>
      <c r="N40">
        <v>1.5600835499093546</v>
      </c>
      <c r="R40" t="s">
        <v>8</v>
      </c>
      <c r="S40">
        <v>20</v>
      </c>
      <c r="T40">
        <v>3</v>
      </c>
      <c r="U40">
        <v>819049.5</v>
      </c>
      <c r="V40">
        <v>1.4475817522757604</v>
      </c>
    </row>
    <row r="42" spans="2:24" x14ac:dyDescent="0.25">
      <c r="B42" t="s">
        <v>6</v>
      </c>
      <c r="C42">
        <v>1</v>
      </c>
      <c r="D42">
        <v>4</v>
      </c>
      <c r="E42">
        <v>2348697.66</v>
      </c>
      <c r="F42">
        <v>2.9849263736808616</v>
      </c>
      <c r="G42">
        <f>AVERAGE(F42:F44)</f>
        <v>3.71668667032402</v>
      </c>
      <c r="H42">
        <f>STDEV(F42:F44)</f>
        <v>0.83689519190755124</v>
      </c>
      <c r="J42" t="s">
        <v>6</v>
      </c>
      <c r="K42">
        <v>8</v>
      </c>
      <c r="L42">
        <v>4</v>
      </c>
      <c r="M42">
        <v>2858199.585</v>
      </c>
      <c r="N42">
        <v>4.0053904544715353</v>
      </c>
      <c r="O42">
        <f>AVERAGE(N42:N44)</f>
        <v>3.7505982490619094</v>
      </c>
      <c r="P42">
        <f>STDEV(N42:N44)</f>
        <v>0.39026397589597289</v>
      </c>
      <c r="R42" t="s">
        <v>6</v>
      </c>
      <c r="S42">
        <v>20</v>
      </c>
      <c r="T42">
        <v>4</v>
      </c>
      <c r="U42">
        <v>1865592.0350000001</v>
      </c>
      <c r="V42">
        <v>3.1229971462604529</v>
      </c>
      <c r="W42">
        <f>AVERAGE(V42:V44)</f>
        <v>3.6879289672971214</v>
      </c>
      <c r="X42">
        <f>STDEV(V42:V44)</f>
        <v>0.96437219602430668</v>
      </c>
    </row>
    <row r="43" spans="2:24" x14ac:dyDescent="0.25">
      <c r="B43" t="s">
        <v>7</v>
      </c>
      <c r="C43">
        <v>1</v>
      </c>
      <c r="D43">
        <v>4</v>
      </c>
      <c r="E43">
        <v>5114728.76</v>
      </c>
      <c r="F43">
        <v>4.6291825094472001</v>
      </c>
      <c r="J43" t="s">
        <v>7</v>
      </c>
      <c r="K43">
        <v>8</v>
      </c>
      <c r="L43">
        <v>4</v>
      </c>
      <c r="M43">
        <v>5378390.3499999996</v>
      </c>
      <c r="N43">
        <v>3.9450975795788286</v>
      </c>
      <c r="R43" t="s">
        <v>7</v>
      </c>
      <c r="S43">
        <v>20</v>
      </c>
      <c r="T43">
        <v>4</v>
      </c>
      <c r="U43">
        <v>5001532.8499999996</v>
      </c>
      <c r="V43">
        <v>4.8014500869621708</v>
      </c>
    </row>
    <row r="44" spans="2:24" x14ac:dyDescent="0.25">
      <c r="B44" t="s">
        <v>8</v>
      </c>
      <c r="C44">
        <v>1</v>
      </c>
      <c r="D44">
        <v>4</v>
      </c>
      <c r="E44">
        <v>2286093.0549999997</v>
      </c>
      <c r="F44">
        <v>3.5359511278439997</v>
      </c>
      <c r="J44" t="s">
        <v>8</v>
      </c>
      <c r="K44">
        <v>8</v>
      </c>
      <c r="L44">
        <v>4</v>
      </c>
      <c r="M44">
        <v>2103063.0750000002</v>
      </c>
      <c r="N44">
        <v>3.3013067131353639</v>
      </c>
      <c r="R44" t="s">
        <v>8</v>
      </c>
      <c r="S44">
        <v>20</v>
      </c>
      <c r="T44">
        <v>4</v>
      </c>
      <c r="U44">
        <v>1776255.1800000002</v>
      </c>
      <c r="V44">
        <v>3.1393396686687391</v>
      </c>
    </row>
    <row r="46" spans="2:24" x14ac:dyDescent="0.25">
      <c r="B46" t="s">
        <v>6</v>
      </c>
      <c r="C46">
        <v>1</v>
      </c>
      <c r="D46">
        <v>5</v>
      </c>
      <c r="E46">
        <v>4810746.335</v>
      </c>
      <c r="F46">
        <v>6.1139089364231092</v>
      </c>
      <c r="G46">
        <f>AVERAGE(F46:F48)</f>
        <v>6.8000892495822924</v>
      </c>
      <c r="H46">
        <f>STDEV(F46:F48)</f>
        <v>1.8279899384920906</v>
      </c>
      <c r="J46" t="s">
        <v>6</v>
      </c>
      <c r="K46">
        <v>8</v>
      </c>
      <c r="L46">
        <v>5</v>
      </c>
      <c r="M46">
        <v>5803460.8100000005</v>
      </c>
      <c r="N46">
        <v>8.1327863362885662</v>
      </c>
      <c r="O46">
        <f>AVERAGE(N46:N48)</f>
        <v>6.8304347815334729</v>
      </c>
      <c r="P46">
        <f>STDEV(N46:N48)</f>
        <v>1.8779235213489813</v>
      </c>
      <c r="R46" t="s">
        <v>6</v>
      </c>
      <c r="S46">
        <v>20</v>
      </c>
      <c r="T46">
        <v>5</v>
      </c>
      <c r="U46">
        <v>5727576.7300000004</v>
      </c>
      <c r="V46">
        <v>9.5879514101687171</v>
      </c>
      <c r="W46">
        <f>AVERAGE(V46:V48)</f>
        <v>8.5980523777569982</v>
      </c>
      <c r="X46">
        <f>STDEV(V46:V48)</f>
        <v>1.1894055075791128</v>
      </c>
    </row>
    <row r="47" spans="2:24" x14ac:dyDescent="0.25">
      <c r="B47" t="s">
        <v>7</v>
      </c>
      <c r="C47">
        <v>1</v>
      </c>
      <c r="D47">
        <v>5</v>
      </c>
      <c r="E47">
        <v>9802437.6600000001</v>
      </c>
      <c r="F47">
        <v>8.871882575767037</v>
      </c>
      <c r="J47" t="s">
        <v>7</v>
      </c>
      <c r="K47">
        <v>8</v>
      </c>
      <c r="L47">
        <v>5</v>
      </c>
      <c r="M47">
        <v>6377232.6899999995</v>
      </c>
      <c r="N47">
        <v>4.6777573981274863</v>
      </c>
      <c r="R47" t="s">
        <v>7</v>
      </c>
      <c r="S47">
        <v>20</v>
      </c>
      <c r="T47">
        <v>5</v>
      </c>
      <c r="U47">
        <v>7581937.0300000003</v>
      </c>
      <c r="V47">
        <v>7.2786270337173145</v>
      </c>
    </row>
    <row r="48" spans="2:24" x14ac:dyDescent="0.25">
      <c r="B48" t="s">
        <v>8</v>
      </c>
      <c r="C48">
        <v>1</v>
      </c>
      <c r="D48">
        <v>5</v>
      </c>
      <c r="E48">
        <v>3500613.01</v>
      </c>
      <c r="F48">
        <v>5.4144762365567303</v>
      </c>
      <c r="J48" t="s">
        <v>8</v>
      </c>
      <c r="K48">
        <v>8</v>
      </c>
      <c r="L48">
        <v>5</v>
      </c>
      <c r="M48">
        <v>4892948.59</v>
      </c>
      <c r="N48">
        <v>7.6807606101843673</v>
      </c>
      <c r="R48" t="s">
        <v>8</v>
      </c>
      <c r="S48">
        <v>20</v>
      </c>
      <c r="T48">
        <v>5</v>
      </c>
      <c r="U48">
        <v>5051271.7850000001</v>
      </c>
      <c r="V48">
        <v>8.927578689384962</v>
      </c>
    </row>
    <row r="51" spans="2:22" x14ac:dyDescent="0.25">
      <c r="D51" t="s">
        <v>11</v>
      </c>
      <c r="F51" t="s">
        <v>10</v>
      </c>
      <c r="K51" t="s">
        <v>12</v>
      </c>
      <c r="L51" t="s">
        <v>11</v>
      </c>
      <c r="N51" t="s">
        <v>10</v>
      </c>
      <c r="S51" t="s">
        <v>13</v>
      </c>
      <c r="T51" t="s">
        <v>11</v>
      </c>
      <c r="V51" t="s">
        <v>10</v>
      </c>
    </row>
    <row r="52" spans="2:22" x14ac:dyDescent="0.25">
      <c r="B52" t="s">
        <v>6</v>
      </c>
      <c r="C52">
        <v>1</v>
      </c>
      <c r="D52">
        <v>1</v>
      </c>
      <c r="E52">
        <v>786852.79499999993</v>
      </c>
      <c r="F52">
        <f>AVERAGE(E52:E54)</f>
        <v>846089.79333333333</v>
      </c>
      <c r="J52" t="s">
        <v>6</v>
      </c>
      <c r="K52">
        <v>8</v>
      </c>
      <c r="L52">
        <v>1</v>
      </c>
      <c r="M52">
        <v>713588.255</v>
      </c>
      <c r="N52">
        <f>AVERAGE(M52:M54)</f>
        <v>904645.8949999999</v>
      </c>
      <c r="R52" t="s">
        <v>6</v>
      </c>
      <c r="S52">
        <v>20</v>
      </c>
      <c r="T52">
        <v>1</v>
      </c>
      <c r="U52">
        <v>597372.31499999994</v>
      </c>
      <c r="V52">
        <f>AVERAGE(U52:U54)</f>
        <v>734949.66166666674</v>
      </c>
    </row>
    <row r="53" spans="2:22" x14ac:dyDescent="0.25">
      <c r="B53" t="s">
        <v>7</v>
      </c>
      <c r="C53">
        <v>1</v>
      </c>
      <c r="D53">
        <v>1</v>
      </c>
      <c r="E53">
        <v>1104888.1200000001</v>
      </c>
      <c r="J53" t="s">
        <v>7</v>
      </c>
      <c r="K53">
        <v>8</v>
      </c>
      <c r="L53">
        <v>1</v>
      </c>
      <c r="M53">
        <v>1363309.8399999999</v>
      </c>
      <c r="R53" t="s">
        <v>7</v>
      </c>
      <c r="S53">
        <v>20</v>
      </c>
      <c r="T53">
        <v>1</v>
      </c>
      <c r="U53">
        <v>1041671.3200000001</v>
      </c>
    </row>
    <row r="54" spans="2:22" x14ac:dyDescent="0.25">
      <c r="B54" t="s">
        <v>8</v>
      </c>
      <c r="C54">
        <v>1</v>
      </c>
      <c r="D54">
        <v>1</v>
      </c>
      <c r="E54">
        <v>646528.46499999997</v>
      </c>
      <c r="J54" t="s">
        <v>8</v>
      </c>
      <c r="K54">
        <v>8</v>
      </c>
      <c r="L54">
        <v>1</v>
      </c>
      <c r="M54">
        <v>637039.59000000008</v>
      </c>
      <c r="R54" t="s">
        <v>8</v>
      </c>
      <c r="S54">
        <v>20</v>
      </c>
      <c r="T54">
        <v>1</v>
      </c>
      <c r="U54">
        <v>565805.35000000009</v>
      </c>
    </row>
    <row r="56" spans="2:22" x14ac:dyDescent="0.25">
      <c r="B56" t="s">
        <v>6</v>
      </c>
      <c r="C56">
        <v>1</v>
      </c>
      <c r="D56">
        <v>2</v>
      </c>
      <c r="E56">
        <v>1043128.1799999999</v>
      </c>
      <c r="F56">
        <f>AVERAGE(E56:E58)</f>
        <v>1323801.1449999998</v>
      </c>
      <c r="J56" t="s">
        <v>6</v>
      </c>
      <c r="K56">
        <v>8</v>
      </c>
      <c r="L56">
        <v>2</v>
      </c>
      <c r="M56">
        <v>1137293.7949999999</v>
      </c>
      <c r="N56">
        <f>AVERAGE(M56:M58)</f>
        <v>1304060.4316666666</v>
      </c>
      <c r="R56" t="s">
        <v>6</v>
      </c>
      <c r="S56">
        <v>20</v>
      </c>
      <c r="T56">
        <v>2</v>
      </c>
      <c r="U56">
        <v>1048735.03</v>
      </c>
      <c r="V56">
        <f>AVERAGE(U56:U58)</f>
        <v>1056616.4233333336</v>
      </c>
    </row>
    <row r="57" spans="2:22" x14ac:dyDescent="0.25">
      <c r="B57" t="s">
        <v>7</v>
      </c>
      <c r="C57">
        <v>1</v>
      </c>
      <c r="D57">
        <v>2</v>
      </c>
      <c r="E57">
        <v>2008866.88</v>
      </c>
      <c r="J57" t="s">
        <v>7</v>
      </c>
      <c r="K57">
        <v>8</v>
      </c>
      <c r="L57">
        <v>2</v>
      </c>
      <c r="M57">
        <v>1847351.395</v>
      </c>
      <c r="R57" t="s">
        <v>7</v>
      </c>
      <c r="S57">
        <v>20</v>
      </c>
      <c r="T57">
        <v>2</v>
      </c>
      <c r="U57">
        <v>1485706.875</v>
      </c>
    </row>
    <row r="58" spans="2:22" x14ac:dyDescent="0.25">
      <c r="B58" t="s">
        <v>8</v>
      </c>
      <c r="C58">
        <v>1</v>
      </c>
      <c r="D58">
        <v>2</v>
      </c>
      <c r="E58">
        <v>919408.375</v>
      </c>
      <c r="J58" t="s">
        <v>8</v>
      </c>
      <c r="K58">
        <v>8</v>
      </c>
      <c r="L58">
        <v>2</v>
      </c>
      <c r="M58">
        <v>927536.10499999998</v>
      </c>
      <c r="R58" t="s">
        <v>8</v>
      </c>
      <c r="S58">
        <v>20</v>
      </c>
      <c r="T58">
        <v>2</v>
      </c>
      <c r="U58">
        <v>635407.36499999999</v>
      </c>
    </row>
    <row r="60" spans="2:22" x14ac:dyDescent="0.25">
      <c r="B60" t="s">
        <v>6</v>
      </c>
      <c r="C60">
        <v>1</v>
      </c>
      <c r="D60">
        <v>3</v>
      </c>
      <c r="E60">
        <v>1560730.3250000002</v>
      </c>
      <c r="F60">
        <f>AVERAGE(E60:E62)</f>
        <v>1945617.3033333335</v>
      </c>
      <c r="J60" t="s">
        <v>6</v>
      </c>
      <c r="K60">
        <v>8</v>
      </c>
      <c r="L60">
        <v>3</v>
      </c>
      <c r="M60">
        <v>1917879.4049999998</v>
      </c>
      <c r="N60">
        <f>AVERAGE(M60:M62)</f>
        <v>2171996.8033333332</v>
      </c>
      <c r="R60" t="s">
        <v>6</v>
      </c>
      <c r="S60">
        <v>20</v>
      </c>
      <c r="T60">
        <v>3</v>
      </c>
      <c r="U60">
        <v>1621231.9249999998</v>
      </c>
      <c r="V60">
        <f>AVERAGE(U60:U62)</f>
        <v>1925180.5166666666</v>
      </c>
    </row>
    <row r="61" spans="2:22" x14ac:dyDescent="0.25">
      <c r="B61" t="s">
        <v>7</v>
      </c>
      <c r="C61">
        <v>1</v>
      </c>
      <c r="D61">
        <v>3</v>
      </c>
      <c r="E61">
        <v>3368439.0700000003</v>
      </c>
      <c r="J61" t="s">
        <v>7</v>
      </c>
      <c r="K61">
        <v>8</v>
      </c>
      <c r="L61">
        <v>3</v>
      </c>
      <c r="M61">
        <v>3604276.02</v>
      </c>
      <c r="R61" t="s">
        <v>7</v>
      </c>
      <c r="S61">
        <v>20</v>
      </c>
      <c r="T61">
        <v>3</v>
      </c>
      <c r="U61">
        <v>3335260.125</v>
      </c>
    </row>
    <row r="62" spans="2:22" x14ac:dyDescent="0.25">
      <c r="B62" t="s">
        <v>8</v>
      </c>
      <c r="C62">
        <v>1</v>
      </c>
      <c r="D62">
        <v>3</v>
      </c>
      <c r="E62">
        <v>907682.51500000001</v>
      </c>
      <c r="J62" t="s">
        <v>8</v>
      </c>
      <c r="K62">
        <v>8</v>
      </c>
      <c r="L62">
        <v>3</v>
      </c>
      <c r="M62">
        <v>993834.98499999999</v>
      </c>
      <c r="R62" t="s">
        <v>8</v>
      </c>
      <c r="S62">
        <v>20</v>
      </c>
      <c r="T62">
        <v>3</v>
      </c>
      <c r="U62">
        <v>819049.5</v>
      </c>
    </row>
    <row r="64" spans="2:22" x14ac:dyDescent="0.25">
      <c r="B64" t="s">
        <v>6</v>
      </c>
      <c r="C64">
        <v>1</v>
      </c>
      <c r="D64">
        <v>4</v>
      </c>
      <c r="E64">
        <v>2348697.66</v>
      </c>
      <c r="F64">
        <f>AVERAGE(E64:E66)</f>
        <v>3249839.8249999997</v>
      </c>
      <c r="J64" t="s">
        <v>6</v>
      </c>
      <c r="K64">
        <v>8</v>
      </c>
      <c r="L64">
        <v>4</v>
      </c>
      <c r="M64">
        <v>2858199.585</v>
      </c>
      <c r="N64">
        <f>AVERAGE(M64:M66)</f>
        <v>3446551.0033333334</v>
      </c>
      <c r="R64" t="s">
        <v>6</v>
      </c>
      <c r="S64">
        <v>20</v>
      </c>
      <c r="T64">
        <v>4</v>
      </c>
      <c r="U64">
        <v>1865592.0350000001</v>
      </c>
      <c r="V64">
        <f>AVERAGE(U64:U66)</f>
        <v>2881126.688333333</v>
      </c>
    </row>
    <row r="65" spans="2:22" x14ac:dyDescent="0.25">
      <c r="B65" t="s">
        <v>7</v>
      </c>
      <c r="C65">
        <v>1</v>
      </c>
      <c r="D65">
        <v>4</v>
      </c>
      <c r="E65">
        <v>5114728.76</v>
      </c>
      <c r="J65" t="s">
        <v>7</v>
      </c>
      <c r="K65">
        <v>8</v>
      </c>
      <c r="L65">
        <v>4</v>
      </c>
      <c r="M65">
        <v>5378390.3499999996</v>
      </c>
      <c r="R65" t="s">
        <v>7</v>
      </c>
      <c r="S65">
        <v>20</v>
      </c>
      <c r="T65">
        <v>4</v>
      </c>
      <c r="U65">
        <v>5001532.8499999996</v>
      </c>
    </row>
    <row r="66" spans="2:22" x14ac:dyDescent="0.25">
      <c r="B66" t="s">
        <v>8</v>
      </c>
      <c r="C66">
        <v>1</v>
      </c>
      <c r="D66">
        <v>4</v>
      </c>
      <c r="E66">
        <v>2286093.0549999997</v>
      </c>
      <c r="J66" t="s">
        <v>8</v>
      </c>
      <c r="K66">
        <v>8</v>
      </c>
      <c r="L66">
        <v>4</v>
      </c>
      <c r="M66">
        <v>2103063.0750000002</v>
      </c>
      <c r="R66" t="s">
        <v>8</v>
      </c>
      <c r="S66">
        <v>20</v>
      </c>
      <c r="T66">
        <v>4</v>
      </c>
      <c r="U66">
        <v>1776255.1800000002</v>
      </c>
    </row>
    <row r="68" spans="2:22" x14ac:dyDescent="0.25">
      <c r="B68" t="s">
        <v>6</v>
      </c>
      <c r="C68">
        <v>1</v>
      </c>
      <c r="D68">
        <v>5</v>
      </c>
      <c r="E68">
        <v>4810746.335</v>
      </c>
      <c r="F68">
        <f>AVERAGE(E68:E70)</f>
        <v>6037932.3350000009</v>
      </c>
      <c r="J68" t="s">
        <v>6</v>
      </c>
      <c r="K68">
        <v>8</v>
      </c>
      <c r="L68">
        <v>5</v>
      </c>
      <c r="M68">
        <v>5803460.8100000005</v>
      </c>
      <c r="N68">
        <f>AVERAGE(M68:M70)</f>
        <v>5691214.0300000003</v>
      </c>
      <c r="R68" t="s">
        <v>6</v>
      </c>
      <c r="S68">
        <v>20</v>
      </c>
      <c r="T68">
        <v>5</v>
      </c>
      <c r="U68">
        <v>5727576.7300000004</v>
      </c>
      <c r="V68">
        <f>AVERAGE(U68:U70)</f>
        <v>6120261.8483333336</v>
      </c>
    </row>
    <row r="69" spans="2:22" x14ac:dyDescent="0.25">
      <c r="B69" t="s">
        <v>7</v>
      </c>
      <c r="C69">
        <v>1</v>
      </c>
      <c r="D69">
        <v>5</v>
      </c>
      <c r="E69">
        <v>9802437.6600000001</v>
      </c>
      <c r="J69" t="s">
        <v>7</v>
      </c>
      <c r="K69">
        <v>8</v>
      </c>
      <c r="L69">
        <v>5</v>
      </c>
      <c r="M69">
        <v>6377232.6899999995</v>
      </c>
      <c r="R69" t="s">
        <v>7</v>
      </c>
      <c r="S69">
        <v>20</v>
      </c>
      <c r="T69">
        <v>5</v>
      </c>
      <c r="U69">
        <v>7581937.0300000003</v>
      </c>
    </row>
    <row r="70" spans="2:22" x14ac:dyDescent="0.25">
      <c r="B70" t="s">
        <v>8</v>
      </c>
      <c r="C70">
        <v>1</v>
      </c>
      <c r="D70">
        <v>5</v>
      </c>
      <c r="E70">
        <v>3500613.01</v>
      </c>
      <c r="J70" t="s">
        <v>8</v>
      </c>
      <c r="K70">
        <v>8</v>
      </c>
      <c r="L70">
        <v>5</v>
      </c>
      <c r="M70">
        <v>4892948.59</v>
      </c>
      <c r="R70" t="s">
        <v>8</v>
      </c>
      <c r="S70">
        <v>20</v>
      </c>
      <c r="T70">
        <v>5</v>
      </c>
      <c r="U70">
        <v>5051271.7850000001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2"/>
  <sheetViews>
    <sheetView workbookViewId="0">
      <selection activeCell="U15" sqref="U15"/>
    </sheetView>
  </sheetViews>
  <sheetFormatPr defaultRowHeight="15" x14ac:dyDescent="0.25"/>
  <sheetData>
    <row r="2" spans="2:8" x14ac:dyDescent="0.25">
      <c r="C2" t="s">
        <v>3</v>
      </c>
    </row>
    <row r="3" spans="2:8" x14ac:dyDescent="0.25">
      <c r="C3">
        <v>1</v>
      </c>
      <c r="E3">
        <v>8</v>
      </c>
      <c r="G3">
        <v>20</v>
      </c>
    </row>
    <row r="4" spans="2:8" x14ac:dyDescent="0.25">
      <c r="B4">
        <v>0</v>
      </c>
      <c r="C4" s="2">
        <v>94.908333333333317</v>
      </c>
      <c r="D4" s="2">
        <v>3.010242238314607</v>
      </c>
      <c r="E4" s="2">
        <v>95.68</v>
      </c>
      <c r="F4" s="2">
        <v>2.3632974844483745</v>
      </c>
      <c r="G4" s="2">
        <v>94.314999999999998</v>
      </c>
      <c r="H4" s="2">
        <v>2.5856768939680026</v>
      </c>
    </row>
    <row r="5" spans="2:8" x14ac:dyDescent="0.25">
      <c r="B5">
        <v>24</v>
      </c>
      <c r="C5" s="2">
        <v>95.248333333333335</v>
      </c>
      <c r="D5" s="2">
        <v>2.1939367204487348</v>
      </c>
      <c r="E5" s="2">
        <v>94.263333333333335</v>
      </c>
      <c r="F5" s="2">
        <v>2.6538855162446917</v>
      </c>
      <c r="G5" s="2">
        <v>94.104999999999976</v>
      </c>
      <c r="H5" s="2">
        <v>2.3582143668462403</v>
      </c>
    </row>
    <row r="6" spans="2:8" x14ac:dyDescent="0.25">
      <c r="B6">
        <v>48</v>
      </c>
      <c r="C6" s="2">
        <v>93.83</v>
      </c>
      <c r="D6" s="2">
        <v>2.0572493772024778</v>
      </c>
      <c r="E6" s="2">
        <v>93.144999999999996</v>
      </c>
      <c r="F6" s="2">
        <v>2.4173746089507904</v>
      </c>
      <c r="G6" s="2">
        <v>92.795000000000002</v>
      </c>
      <c r="H6" s="2">
        <v>2.1439216403590864</v>
      </c>
    </row>
    <row r="7" spans="2:8" x14ac:dyDescent="0.25">
      <c r="B7">
        <v>72</v>
      </c>
      <c r="C7" s="2">
        <v>89.95</v>
      </c>
      <c r="D7" s="2">
        <v>6.0043546697376273</v>
      </c>
      <c r="E7" s="2">
        <v>90.38</v>
      </c>
      <c r="F7" s="2">
        <v>3.8927914149103855</v>
      </c>
      <c r="G7" s="2">
        <v>90.73</v>
      </c>
      <c r="H7" s="2">
        <v>3.4896024128831638</v>
      </c>
    </row>
    <row r="8" spans="2:8" x14ac:dyDescent="0.25">
      <c r="B8">
        <v>96</v>
      </c>
      <c r="C8" s="2">
        <v>90.436666666666667</v>
      </c>
      <c r="D8" s="2">
        <v>2.4691007134852381</v>
      </c>
      <c r="E8" s="2">
        <v>88.568333333333328</v>
      </c>
      <c r="F8" s="2">
        <v>3.055079104267723</v>
      </c>
      <c r="G8" s="2">
        <v>86.868333333333339</v>
      </c>
      <c r="H8" s="2">
        <v>5.558934999919793</v>
      </c>
    </row>
    <row r="23" spans="2:21" x14ac:dyDescent="0.25">
      <c r="F23" t="s">
        <v>15</v>
      </c>
      <c r="G23" t="s">
        <v>14</v>
      </c>
      <c r="M23" t="s">
        <v>15</v>
      </c>
      <c r="N23" t="s">
        <v>14</v>
      </c>
      <c r="T23" t="s">
        <v>15</v>
      </c>
      <c r="U23" t="s">
        <v>14</v>
      </c>
    </row>
    <row r="24" spans="2:21" x14ac:dyDescent="0.25">
      <c r="B24" t="s">
        <v>6</v>
      </c>
      <c r="C24">
        <v>97.99</v>
      </c>
      <c r="D24">
        <v>1</v>
      </c>
      <c r="E24">
        <v>1</v>
      </c>
      <c r="F24">
        <f>AVERAGE(C24:C26)</f>
        <v>94.908333333333317</v>
      </c>
      <c r="G24">
        <f>STDEV(C24:C26)</f>
        <v>3.010242238314607</v>
      </c>
      <c r="I24" t="s">
        <v>6</v>
      </c>
      <c r="J24">
        <v>98.185000000000002</v>
      </c>
      <c r="K24">
        <v>2</v>
      </c>
      <c r="L24">
        <v>1</v>
      </c>
      <c r="M24">
        <f>AVERAGE(J24:J26)</f>
        <v>95.68</v>
      </c>
      <c r="N24">
        <f>STDEV(J24:J26)</f>
        <v>2.3632974844483745</v>
      </c>
      <c r="P24" t="s">
        <v>6</v>
      </c>
      <c r="Q24">
        <v>97.215000000000003</v>
      </c>
      <c r="R24">
        <v>3</v>
      </c>
      <c r="S24">
        <v>1</v>
      </c>
      <c r="T24">
        <f>AVERAGE(Q24:Q26)</f>
        <v>94.314999999999998</v>
      </c>
      <c r="U24">
        <f>STDEV(Q24:Q26)</f>
        <v>2.5856768939680026</v>
      </c>
    </row>
    <row r="25" spans="2:21" x14ac:dyDescent="0.25">
      <c r="B25" t="s">
        <v>7</v>
      </c>
      <c r="C25">
        <v>91.974999999999994</v>
      </c>
      <c r="D25">
        <v>1</v>
      </c>
      <c r="E25">
        <v>1</v>
      </c>
      <c r="I25" t="s">
        <v>7</v>
      </c>
      <c r="J25">
        <v>93.49</v>
      </c>
      <c r="K25">
        <v>2</v>
      </c>
      <c r="L25">
        <v>1</v>
      </c>
      <c r="P25" t="s">
        <v>7</v>
      </c>
      <c r="Q25">
        <v>92.25</v>
      </c>
      <c r="R25">
        <v>3</v>
      </c>
      <c r="S25">
        <v>1</v>
      </c>
    </row>
    <row r="26" spans="2:21" x14ac:dyDescent="0.25">
      <c r="B26" t="s">
        <v>8</v>
      </c>
      <c r="C26">
        <v>94.759999999999991</v>
      </c>
      <c r="D26">
        <v>1</v>
      </c>
      <c r="E26">
        <v>1</v>
      </c>
      <c r="I26" t="s">
        <v>8</v>
      </c>
      <c r="J26">
        <v>95.365000000000009</v>
      </c>
      <c r="K26">
        <v>2</v>
      </c>
      <c r="L26">
        <v>1</v>
      </c>
      <c r="P26" t="s">
        <v>8</v>
      </c>
      <c r="Q26">
        <v>93.47999999999999</v>
      </c>
      <c r="R26">
        <v>3</v>
      </c>
      <c r="S26">
        <v>1</v>
      </c>
    </row>
    <row r="28" spans="2:21" x14ac:dyDescent="0.25">
      <c r="B28" t="s">
        <v>6</v>
      </c>
      <c r="C28">
        <v>97.56</v>
      </c>
      <c r="D28">
        <v>1</v>
      </c>
      <c r="E28">
        <v>2</v>
      </c>
      <c r="F28">
        <f>AVERAGE(C28:C30)</f>
        <v>95.248333333333335</v>
      </c>
      <c r="G28">
        <f>STDEV(C28:C30)</f>
        <v>2.1939367204487348</v>
      </c>
      <c r="I28" t="s">
        <v>6</v>
      </c>
      <c r="J28">
        <v>97.175000000000011</v>
      </c>
      <c r="K28">
        <v>2</v>
      </c>
      <c r="L28">
        <v>2</v>
      </c>
      <c r="M28">
        <f>AVERAGE(J28:J30)</f>
        <v>94.263333333333335</v>
      </c>
      <c r="N28">
        <f>STDEV(J28:J30)</f>
        <v>2.6538855162446917</v>
      </c>
      <c r="P28" t="s">
        <v>6</v>
      </c>
      <c r="Q28">
        <v>96.8</v>
      </c>
      <c r="R28">
        <v>3</v>
      </c>
      <c r="S28">
        <v>2</v>
      </c>
      <c r="T28">
        <f>AVERAGE(Q28:Q30)</f>
        <v>94.104999999999976</v>
      </c>
      <c r="U28">
        <f>STDEV(Q28:Q30)</f>
        <v>2.3582143668462403</v>
      </c>
    </row>
    <row r="29" spans="2:21" x14ac:dyDescent="0.25">
      <c r="B29" t="s">
        <v>7</v>
      </c>
      <c r="C29">
        <v>93.194999999999993</v>
      </c>
      <c r="D29">
        <v>1</v>
      </c>
      <c r="E29">
        <v>2</v>
      </c>
      <c r="I29" t="s">
        <v>7</v>
      </c>
      <c r="J29">
        <v>91.98</v>
      </c>
      <c r="K29">
        <v>2</v>
      </c>
      <c r="L29">
        <v>2</v>
      </c>
      <c r="P29" t="s">
        <v>7</v>
      </c>
      <c r="Q29">
        <v>92.419999999999987</v>
      </c>
      <c r="R29">
        <v>3</v>
      </c>
      <c r="S29">
        <v>2</v>
      </c>
    </row>
    <row r="30" spans="2:21" x14ac:dyDescent="0.25">
      <c r="B30" t="s">
        <v>8</v>
      </c>
      <c r="C30">
        <v>94.990000000000009</v>
      </c>
      <c r="D30">
        <v>1</v>
      </c>
      <c r="E30">
        <v>2</v>
      </c>
      <c r="I30" t="s">
        <v>8</v>
      </c>
      <c r="J30">
        <v>93.635000000000005</v>
      </c>
      <c r="K30">
        <v>2</v>
      </c>
      <c r="L30">
        <v>2</v>
      </c>
      <c r="P30" t="s">
        <v>8</v>
      </c>
      <c r="Q30">
        <v>93.094999999999999</v>
      </c>
      <c r="R30">
        <v>3</v>
      </c>
      <c r="S30">
        <v>2</v>
      </c>
    </row>
    <row r="32" spans="2:21" x14ac:dyDescent="0.25">
      <c r="B32" t="s">
        <v>6</v>
      </c>
      <c r="C32">
        <v>96.199999999999989</v>
      </c>
      <c r="D32">
        <v>1</v>
      </c>
      <c r="E32">
        <v>3</v>
      </c>
      <c r="F32">
        <f>AVERAGE(C32:C34)</f>
        <v>93.83</v>
      </c>
      <c r="G32">
        <f>STDEV(C32:C34)</f>
        <v>2.0572493772024778</v>
      </c>
      <c r="I32" t="s">
        <v>6</v>
      </c>
      <c r="J32">
        <v>95.935000000000002</v>
      </c>
      <c r="K32">
        <v>2</v>
      </c>
      <c r="L32">
        <v>3</v>
      </c>
      <c r="M32">
        <f>AVERAGE(J32:J34)</f>
        <v>93.144999999999996</v>
      </c>
      <c r="N32">
        <f>STDEV(J32:J34)</f>
        <v>2.4173746089507904</v>
      </c>
      <c r="P32" t="s">
        <v>6</v>
      </c>
      <c r="Q32">
        <v>95.174999999999997</v>
      </c>
      <c r="R32">
        <v>3</v>
      </c>
      <c r="S32">
        <v>3</v>
      </c>
      <c r="T32">
        <f>AVERAGE(Q32:Q34)</f>
        <v>92.795000000000002</v>
      </c>
      <c r="U32">
        <f>STDEV(Q32:Q34)</f>
        <v>2.1439216403590864</v>
      </c>
    </row>
    <row r="33" spans="2:21" x14ac:dyDescent="0.25">
      <c r="B33" t="s">
        <v>7</v>
      </c>
      <c r="C33">
        <v>92.784999999999997</v>
      </c>
      <c r="D33">
        <v>1</v>
      </c>
      <c r="E33">
        <v>3</v>
      </c>
      <c r="I33" t="s">
        <v>7</v>
      </c>
      <c r="J33">
        <v>91.825000000000003</v>
      </c>
      <c r="K33">
        <v>2</v>
      </c>
      <c r="L33">
        <v>3</v>
      </c>
      <c r="P33" t="s">
        <v>7</v>
      </c>
      <c r="Q33">
        <v>92.194999999999993</v>
      </c>
      <c r="R33">
        <v>3</v>
      </c>
      <c r="S33">
        <v>3</v>
      </c>
    </row>
    <row r="34" spans="2:21" x14ac:dyDescent="0.25">
      <c r="B34" t="s">
        <v>8</v>
      </c>
      <c r="C34">
        <v>92.504999999999995</v>
      </c>
      <c r="D34">
        <v>1</v>
      </c>
      <c r="E34">
        <v>3</v>
      </c>
      <c r="I34" t="s">
        <v>8</v>
      </c>
      <c r="J34">
        <v>91.675000000000011</v>
      </c>
      <c r="K34">
        <v>2</v>
      </c>
      <c r="L34">
        <v>3</v>
      </c>
      <c r="P34" t="s">
        <v>8</v>
      </c>
      <c r="Q34">
        <v>91.015000000000001</v>
      </c>
      <c r="R34">
        <v>3</v>
      </c>
      <c r="S34">
        <v>3</v>
      </c>
    </row>
    <row r="36" spans="2:21" x14ac:dyDescent="0.25">
      <c r="B36" t="s">
        <v>6</v>
      </c>
      <c r="C36">
        <v>95.28</v>
      </c>
      <c r="D36">
        <v>1</v>
      </c>
      <c r="E36">
        <v>4</v>
      </c>
      <c r="F36">
        <f>AVERAGE(C36:C38)</f>
        <v>89.95</v>
      </c>
      <c r="G36">
        <f>STDEV(C36:C38)</f>
        <v>6.0043546697376273</v>
      </c>
      <c r="I36" t="s">
        <v>6</v>
      </c>
      <c r="J36">
        <v>94.875</v>
      </c>
      <c r="K36">
        <v>2</v>
      </c>
      <c r="L36">
        <v>4</v>
      </c>
      <c r="M36">
        <f>AVERAGE(J36:J38)</f>
        <v>90.38</v>
      </c>
      <c r="N36">
        <f>STDEV(J36:J38)</f>
        <v>3.8927914149103855</v>
      </c>
      <c r="P36" t="s">
        <v>6</v>
      </c>
      <c r="Q36">
        <v>94.71</v>
      </c>
      <c r="R36">
        <v>3</v>
      </c>
      <c r="S36">
        <v>4</v>
      </c>
      <c r="T36">
        <f>AVERAGE(Q36:Q38)</f>
        <v>90.73</v>
      </c>
      <c r="U36">
        <f>STDEV(Q36:Q38)</f>
        <v>3.4896024128831638</v>
      </c>
    </row>
    <row r="37" spans="2:21" x14ac:dyDescent="0.25">
      <c r="B37" t="s">
        <v>7</v>
      </c>
      <c r="C37">
        <v>91.125</v>
      </c>
      <c r="D37">
        <v>1</v>
      </c>
      <c r="E37">
        <v>4</v>
      </c>
      <c r="I37" t="s">
        <v>7</v>
      </c>
      <c r="J37">
        <v>88.14</v>
      </c>
      <c r="K37">
        <v>2</v>
      </c>
      <c r="L37">
        <v>4</v>
      </c>
      <c r="P37" t="s">
        <v>7</v>
      </c>
      <c r="Q37">
        <v>89.284999999999997</v>
      </c>
      <c r="R37">
        <v>3</v>
      </c>
      <c r="S37">
        <v>4</v>
      </c>
    </row>
    <row r="38" spans="2:21" x14ac:dyDescent="0.25">
      <c r="B38" t="s">
        <v>8</v>
      </c>
      <c r="C38">
        <v>83.444999999999993</v>
      </c>
      <c r="D38">
        <v>1</v>
      </c>
      <c r="E38">
        <v>4</v>
      </c>
      <c r="I38" t="s">
        <v>8</v>
      </c>
      <c r="J38">
        <v>88.125</v>
      </c>
      <c r="K38">
        <v>2</v>
      </c>
      <c r="L38">
        <v>4</v>
      </c>
      <c r="P38" t="s">
        <v>8</v>
      </c>
      <c r="Q38">
        <v>88.194999999999993</v>
      </c>
      <c r="R38">
        <v>3</v>
      </c>
      <c r="S38">
        <v>4</v>
      </c>
    </row>
    <row r="40" spans="2:21" x14ac:dyDescent="0.25">
      <c r="B40" t="s">
        <v>6</v>
      </c>
      <c r="C40">
        <v>93.27</v>
      </c>
      <c r="D40">
        <v>1</v>
      </c>
      <c r="E40">
        <v>5</v>
      </c>
      <c r="F40">
        <f>AVERAGE(C40:C42)</f>
        <v>90.436666666666667</v>
      </c>
      <c r="G40">
        <f>STDEV(C40:C42)</f>
        <v>2.4691007134852381</v>
      </c>
      <c r="I40" t="s">
        <v>6</v>
      </c>
      <c r="J40">
        <v>90.55</v>
      </c>
      <c r="K40">
        <v>2</v>
      </c>
      <c r="L40">
        <v>5</v>
      </c>
      <c r="M40">
        <f>AVERAGE(J40:J42)</f>
        <v>88.568333333333328</v>
      </c>
      <c r="N40">
        <f>STDEV(J40:J42)</f>
        <v>3.055079104267723</v>
      </c>
      <c r="P40" t="s">
        <v>6</v>
      </c>
      <c r="Q40">
        <v>91.89</v>
      </c>
      <c r="R40">
        <v>3</v>
      </c>
      <c r="S40">
        <v>5</v>
      </c>
      <c r="T40">
        <f>AVERAGE(Q40:Q42)</f>
        <v>86.868333333333339</v>
      </c>
      <c r="U40">
        <f>STDEV(Q40:Q42)</f>
        <v>5.558934999919793</v>
      </c>
    </row>
    <row r="41" spans="2:21" x14ac:dyDescent="0.25">
      <c r="B41" t="s">
        <v>7</v>
      </c>
      <c r="C41">
        <v>89.295000000000002</v>
      </c>
      <c r="D41">
        <v>1</v>
      </c>
      <c r="E41">
        <v>5</v>
      </c>
      <c r="I41" t="s">
        <v>7</v>
      </c>
      <c r="J41">
        <v>90.10499999999999</v>
      </c>
      <c r="K41">
        <v>2</v>
      </c>
      <c r="L41">
        <v>5</v>
      </c>
      <c r="P41" t="s">
        <v>7</v>
      </c>
      <c r="Q41">
        <v>87.82</v>
      </c>
      <c r="R41">
        <v>3</v>
      </c>
      <c r="S41">
        <v>5</v>
      </c>
    </row>
    <row r="42" spans="2:21" x14ac:dyDescent="0.25">
      <c r="B42" t="s">
        <v>8</v>
      </c>
      <c r="C42">
        <v>88.745000000000005</v>
      </c>
      <c r="D42">
        <v>1</v>
      </c>
      <c r="E42">
        <v>5</v>
      </c>
      <c r="I42" t="s">
        <v>8</v>
      </c>
      <c r="J42">
        <v>85.050000000000011</v>
      </c>
      <c r="K42">
        <v>2</v>
      </c>
      <c r="L42">
        <v>5</v>
      </c>
      <c r="P42" t="s">
        <v>8</v>
      </c>
      <c r="Q42">
        <v>80.89500000000001</v>
      </c>
      <c r="R42">
        <v>3</v>
      </c>
      <c r="S4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prolif graph</vt:lpstr>
      <vt:lpstr>survival graph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2013-09-19T15:28:44Z</dcterms:modified>
</cp:coreProperties>
</file>