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Source data\"/>
    </mc:Choice>
  </mc:AlternateContent>
  <bookViews>
    <workbookView xWindow="0" yWindow="0" windowWidth="19455" windowHeight="8820"/>
  </bookViews>
  <sheets>
    <sheet name="Fig 2c" sheetId="1" r:id="rId1"/>
    <sheet name="Fig 2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1" i="2" l="1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K43" i="2"/>
  <c r="J43" i="2"/>
  <c r="I43" i="2"/>
  <c r="H43" i="2"/>
  <c r="G43" i="2"/>
  <c r="F43" i="2"/>
  <c r="E43" i="2"/>
  <c r="D43" i="2"/>
  <c r="C43" i="2"/>
  <c r="K37" i="2"/>
  <c r="J37" i="2"/>
  <c r="I37" i="2"/>
  <c r="H37" i="2"/>
  <c r="G37" i="2"/>
  <c r="F37" i="2"/>
  <c r="E37" i="2"/>
  <c r="D37" i="2"/>
  <c r="C37" i="2"/>
  <c r="K36" i="2"/>
  <c r="J36" i="2"/>
  <c r="I36" i="2"/>
  <c r="H36" i="2"/>
  <c r="G36" i="2"/>
  <c r="F36" i="2"/>
  <c r="E36" i="2"/>
  <c r="D36" i="2"/>
  <c r="C36" i="2"/>
  <c r="K30" i="2"/>
  <c r="J30" i="2"/>
  <c r="I30" i="2"/>
  <c r="H30" i="2"/>
  <c r="G30" i="2"/>
  <c r="F30" i="2"/>
  <c r="E30" i="2"/>
  <c r="D30" i="2"/>
  <c r="C30" i="2"/>
  <c r="K29" i="2"/>
  <c r="J29" i="2"/>
  <c r="I29" i="2"/>
  <c r="H29" i="2"/>
  <c r="G29" i="2"/>
  <c r="F29" i="2"/>
  <c r="E29" i="2"/>
  <c r="D29" i="2"/>
  <c r="C29" i="2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C15" i="2"/>
  <c r="G29" i="1"/>
  <c r="F29" i="1"/>
  <c r="G28" i="1"/>
  <c r="F28" i="1"/>
  <c r="G25" i="1"/>
  <c r="F25" i="1"/>
  <c r="G24" i="1"/>
  <c r="F24" i="1"/>
  <c r="G21" i="1"/>
  <c r="F21" i="1"/>
  <c r="G20" i="1"/>
  <c r="F20" i="1"/>
  <c r="G17" i="1"/>
  <c r="F17" i="1"/>
  <c r="G16" i="1"/>
  <c r="F16" i="1"/>
  <c r="G13" i="1"/>
  <c r="F13" i="1"/>
  <c r="G12" i="1"/>
  <c r="F12" i="1"/>
  <c r="G9" i="1"/>
  <c r="F9" i="1"/>
  <c r="G8" i="1"/>
  <c r="F8" i="1"/>
  <c r="G5" i="1"/>
  <c r="F5" i="1"/>
  <c r="G4" i="1"/>
  <c r="F4" i="1"/>
</calcChain>
</file>

<file path=xl/sharedStrings.xml><?xml version="1.0" encoding="utf-8"?>
<sst xmlns="http://schemas.openxmlformats.org/spreadsheetml/2006/main" count="162" uniqueCount="40">
  <si>
    <t>Fig 2c</t>
    <phoneticPr fontId="3" type="noConversion"/>
  </si>
  <si>
    <t>Gene</t>
    <phoneticPr fontId="3" type="noConversion"/>
  </si>
  <si>
    <t>Sample</t>
    <phoneticPr fontId="3" type="noConversion"/>
  </si>
  <si>
    <t>#1</t>
    <phoneticPr fontId="3" type="noConversion"/>
  </si>
  <si>
    <t>#2</t>
  </si>
  <si>
    <t>#3</t>
  </si>
  <si>
    <t>Mean</t>
    <phoneticPr fontId="3" type="noConversion"/>
  </si>
  <si>
    <t>SD</t>
    <phoneticPr fontId="3" type="noConversion"/>
  </si>
  <si>
    <t>CD16A</t>
    <phoneticPr fontId="3" type="noConversion"/>
  </si>
  <si>
    <t>iNK</t>
    <phoneticPr fontId="3" type="noConversion"/>
  </si>
  <si>
    <t>PBMC-NK</t>
    <phoneticPr fontId="3" type="noConversion"/>
  </si>
  <si>
    <t>NKP30</t>
    <phoneticPr fontId="3" type="noConversion"/>
  </si>
  <si>
    <t>IL-2RB</t>
    <phoneticPr fontId="3" type="noConversion"/>
  </si>
  <si>
    <t>IL18-R1</t>
    <phoneticPr fontId="3" type="noConversion"/>
  </si>
  <si>
    <t>CXCR3</t>
    <phoneticPr fontId="3" type="noConversion"/>
  </si>
  <si>
    <t>CD59</t>
    <phoneticPr fontId="3" type="noConversion"/>
  </si>
  <si>
    <t>HLA-DRB1</t>
    <phoneticPr fontId="3" type="noConversion"/>
  </si>
  <si>
    <t>Fig 2e</t>
    <phoneticPr fontId="3" type="noConversion"/>
  </si>
  <si>
    <t>iNKs</t>
    <phoneticPr fontId="3" type="noConversion"/>
  </si>
  <si>
    <t>CD69</t>
  </si>
  <si>
    <t>NKG2D</t>
  </si>
  <si>
    <t>DNAM1</t>
  </si>
  <si>
    <t>NKp30</t>
  </si>
  <si>
    <t>NKp44</t>
  </si>
  <si>
    <t>NKp46</t>
  </si>
  <si>
    <t>KIR2DL1</t>
  </si>
  <si>
    <t>KIR2DL2</t>
  </si>
  <si>
    <t>KIR3DL1</t>
  </si>
  <si>
    <t>#4</t>
  </si>
  <si>
    <t>#5</t>
  </si>
  <si>
    <t>#6</t>
  </si>
  <si>
    <t>#7</t>
  </si>
  <si>
    <t>#8</t>
  </si>
  <si>
    <t>#9</t>
  </si>
  <si>
    <t>#10</t>
  </si>
  <si>
    <t>#11</t>
  </si>
  <si>
    <t>PBMC-NKs</t>
    <phoneticPr fontId="3" type="noConversion"/>
  </si>
  <si>
    <t>UCB-NKs</t>
    <phoneticPr fontId="3" type="noConversion"/>
  </si>
  <si>
    <t>ESC-NKs</t>
    <phoneticPr fontId="3" type="noConversion"/>
  </si>
  <si>
    <t>iPSC-NKs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</si>
</sst>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1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맑은 고딕"/>
      <family val="3"/>
      <charset val="129"/>
      <scheme val="minor"/>
    </font>
    <font>
      <b/>
      <sz val="10"/>
      <name val="Arial"/>
      <family val="2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6" fillId="0" borderId="0" xfId="0" applyFont="1" applyBorder="1" applyAlignment="1"/>
    <xf numFmtId="0" fontId="7" fillId="0" borderId="0" xfId="0" applyFont="1" applyBorder="1">
      <alignment vertical="center"/>
    </xf>
    <xf numFmtId="0" fontId="6" fillId="0" borderId="0" xfId="0" applyFont="1" applyAlignment="1"/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2" borderId="1" xfId="0" applyFont="1" applyFill="1" applyBorder="1" applyAlignment="1">
      <alignment horizontal="center"/>
    </xf>
    <xf numFmtId="0" fontId="1" fillId="0" borderId="1" xfId="0" applyFont="1" applyBorder="1">
      <alignment vertical="center"/>
    </xf>
    <xf numFmtId="1" fontId="6" fillId="0" borderId="1" xfId="0" applyNumberFormat="1" applyFont="1" applyBorder="1" applyAlignment="1">
      <alignment horizontal="right"/>
    </xf>
    <xf numFmtId="0" fontId="1" fillId="0" borderId="1" xfId="0" applyFont="1" applyFill="1" applyBorder="1">
      <alignment vertical="center"/>
    </xf>
    <xf numFmtId="176" fontId="9" fillId="0" borderId="1" xfId="0" applyNumberFormat="1" applyFont="1" applyBorder="1" applyAlignment="1">
      <alignment horizontal="center"/>
    </xf>
    <xf numFmtId="0" fontId="10" fillId="0" borderId="1" xfId="0" applyFont="1" applyBorder="1">
      <alignment vertical="center"/>
    </xf>
    <xf numFmtId="0" fontId="6" fillId="0" borderId="1" xfId="0" applyFont="1" applyBorder="1" applyAlignment="1">
      <alignment horizontal="right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topLeftCell="A10" workbookViewId="0">
      <selection activeCell="C21" sqref="C21"/>
    </sheetView>
  </sheetViews>
  <sheetFormatPr defaultRowHeight="16.5" x14ac:dyDescent="0.3"/>
  <cols>
    <col min="1" max="1" width="9" style="12"/>
    <col min="2" max="2" width="11.5" customWidth="1"/>
  </cols>
  <sheetData>
    <row r="1" spans="1:18" x14ac:dyDescent="0.3">
      <c r="A1" s="1" t="s">
        <v>0</v>
      </c>
    </row>
    <row r="3" spans="1:18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18" x14ac:dyDescent="0.2">
      <c r="A4" s="3" t="s">
        <v>8</v>
      </c>
      <c r="B4" s="4" t="s">
        <v>9</v>
      </c>
      <c r="C4" s="5">
        <v>3.2916110000000001</v>
      </c>
      <c r="D4" s="5">
        <v>2.0865577000000002</v>
      </c>
      <c r="E4" s="5">
        <v>2.1929090000000002</v>
      </c>
      <c r="F4" s="6">
        <f>AVERAGE(C4:E4)</f>
        <v>2.5236925666666665</v>
      </c>
      <c r="G4" s="6">
        <f>STDEV(C4:E4)</f>
        <v>0.66715941868699213</v>
      </c>
      <c r="Q4" s="7"/>
      <c r="R4" s="7"/>
    </row>
    <row r="5" spans="1:18" x14ac:dyDescent="0.2">
      <c r="A5" s="3"/>
      <c r="B5" s="4" t="s">
        <v>10</v>
      </c>
      <c r="C5" s="5">
        <v>4.1870472999999997</v>
      </c>
      <c r="D5" s="5">
        <v>3.8424236999999999</v>
      </c>
      <c r="E5" s="5">
        <v>3.6249658</v>
      </c>
      <c r="F5" s="6">
        <f t="shared" ref="F5:F29" si="0">AVERAGE(C5:E5)</f>
        <v>3.8848122666666662</v>
      </c>
      <c r="G5" s="6">
        <f t="shared" ref="G5:G29" si="1">STDEV(C5:E5)</f>
        <v>0.28342811451689692</v>
      </c>
      <c r="Q5" s="7"/>
      <c r="R5" s="7"/>
    </row>
    <row r="6" spans="1:18" x14ac:dyDescent="0.2">
      <c r="A6" s="8"/>
      <c r="B6" s="9"/>
      <c r="C6" s="7"/>
      <c r="D6" s="7"/>
      <c r="E6" s="7"/>
      <c r="F6" s="10"/>
      <c r="G6" s="10"/>
      <c r="Q6" s="7"/>
      <c r="R6" s="7"/>
    </row>
    <row r="7" spans="1:18" x14ac:dyDescent="0.2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  <c r="Q7" s="7"/>
      <c r="R7" s="7"/>
    </row>
    <row r="8" spans="1:18" x14ac:dyDescent="0.2">
      <c r="A8" s="11" t="s">
        <v>11</v>
      </c>
      <c r="B8" s="9" t="s">
        <v>9</v>
      </c>
      <c r="C8" s="7">
        <v>0.54161420000000005</v>
      </c>
      <c r="D8" s="7">
        <v>0.21105960000000001</v>
      </c>
      <c r="E8" s="7">
        <v>0.43009760000000002</v>
      </c>
      <c r="F8" s="10">
        <f t="shared" si="0"/>
        <v>0.39425713333333334</v>
      </c>
      <c r="G8" s="10">
        <f t="shared" si="1"/>
        <v>0.16816655488964918</v>
      </c>
    </row>
    <row r="9" spans="1:18" x14ac:dyDescent="0.2">
      <c r="A9" s="11"/>
      <c r="B9" s="9" t="s">
        <v>10</v>
      </c>
      <c r="C9" s="7">
        <v>1.309655</v>
      </c>
      <c r="D9" s="7">
        <v>1.2562308</v>
      </c>
      <c r="E9" s="7">
        <v>1.7897143</v>
      </c>
      <c r="F9" s="10">
        <f t="shared" si="0"/>
        <v>1.4518667000000001</v>
      </c>
      <c r="G9" s="10">
        <f t="shared" si="1"/>
        <v>0.29380144129280483</v>
      </c>
    </row>
    <row r="10" spans="1:18" x14ac:dyDescent="0.2">
      <c r="A10" s="8"/>
      <c r="B10" s="9"/>
      <c r="C10" s="7"/>
      <c r="D10" s="7"/>
      <c r="E10" s="7"/>
      <c r="F10" s="10"/>
      <c r="G10" s="10"/>
    </row>
    <row r="11" spans="1:18" x14ac:dyDescent="0.3">
      <c r="A11" s="2" t="s">
        <v>1</v>
      </c>
      <c r="B11" s="2" t="s">
        <v>2</v>
      </c>
      <c r="C11" s="2" t="s">
        <v>3</v>
      </c>
      <c r="D11" s="2" t="s">
        <v>4</v>
      </c>
      <c r="E11" s="2" t="s">
        <v>5</v>
      </c>
      <c r="F11" s="2" t="s">
        <v>6</v>
      </c>
      <c r="G11" s="2" t="s">
        <v>7</v>
      </c>
    </row>
    <row r="12" spans="1:18" x14ac:dyDescent="0.2">
      <c r="A12" s="11" t="s">
        <v>12</v>
      </c>
      <c r="B12" s="9" t="s">
        <v>9</v>
      </c>
      <c r="C12" s="7">
        <v>3.6274199999999999E-2</v>
      </c>
      <c r="D12" s="7">
        <v>7.8471200000000005E-2</v>
      </c>
      <c r="E12" s="7">
        <v>0.15494869999999999</v>
      </c>
      <c r="F12" s="10">
        <f t="shared" si="0"/>
        <v>8.9898033333333335E-2</v>
      </c>
      <c r="G12" s="10">
        <f t="shared" si="1"/>
        <v>6.0156783720402916E-2</v>
      </c>
    </row>
    <row r="13" spans="1:18" x14ac:dyDescent="0.2">
      <c r="A13" s="11"/>
      <c r="B13" s="9" t="s">
        <v>10</v>
      </c>
      <c r="C13" s="7">
        <v>12.993691999999999</v>
      </c>
      <c r="D13" s="7">
        <v>9.9484793000000007</v>
      </c>
      <c r="E13" s="7">
        <v>7.0366090999999997</v>
      </c>
      <c r="F13" s="10">
        <f t="shared" si="0"/>
        <v>9.9929267999999993</v>
      </c>
      <c r="G13" s="10">
        <f t="shared" si="1"/>
        <v>2.9787901662521157</v>
      </c>
    </row>
    <row r="14" spans="1:18" x14ac:dyDescent="0.2">
      <c r="A14" s="8"/>
      <c r="B14" s="9"/>
      <c r="C14" s="7"/>
      <c r="D14" s="7"/>
      <c r="E14" s="7"/>
      <c r="F14" s="10"/>
      <c r="G14" s="10"/>
    </row>
    <row r="15" spans="1:18" x14ac:dyDescent="0.3">
      <c r="A15" s="2" t="s">
        <v>1</v>
      </c>
      <c r="B15" s="2" t="s">
        <v>2</v>
      </c>
      <c r="C15" s="2" t="s">
        <v>3</v>
      </c>
      <c r="D15" s="2" t="s">
        <v>4</v>
      </c>
      <c r="E15" s="2" t="s">
        <v>5</v>
      </c>
      <c r="F15" s="2" t="s">
        <v>6</v>
      </c>
      <c r="G15" s="2" t="s">
        <v>7</v>
      </c>
    </row>
    <row r="16" spans="1:18" x14ac:dyDescent="0.2">
      <c r="A16" s="11" t="s">
        <v>13</v>
      </c>
      <c r="B16" s="9" t="s">
        <v>9</v>
      </c>
      <c r="C16" s="7">
        <v>2.8150000000000001E-4</v>
      </c>
      <c r="D16" s="7">
        <v>8.2859999999999997E-4</v>
      </c>
      <c r="E16" s="7">
        <v>4.0488E-3</v>
      </c>
      <c r="F16" s="10">
        <f t="shared" si="0"/>
        <v>1.7196333333333333E-3</v>
      </c>
      <c r="G16" s="10">
        <f t="shared" si="1"/>
        <v>2.0355816425123639E-3</v>
      </c>
    </row>
    <row r="17" spans="1:7" x14ac:dyDescent="0.2">
      <c r="A17" s="11"/>
      <c r="B17" s="9" t="s">
        <v>10</v>
      </c>
      <c r="C17" s="7">
        <v>0.10367700000000001</v>
      </c>
      <c r="D17" s="7">
        <v>7.9484700000000005E-2</v>
      </c>
      <c r="E17" s="7">
        <v>6.5135700000000005E-2</v>
      </c>
      <c r="F17" s="10">
        <f t="shared" si="0"/>
        <v>8.27658E-2</v>
      </c>
      <c r="G17" s="10">
        <f t="shared" si="1"/>
        <v>1.9479018566909416E-2</v>
      </c>
    </row>
    <row r="18" spans="1:7" x14ac:dyDescent="0.2">
      <c r="A18" s="8"/>
      <c r="B18" s="9"/>
      <c r="C18" s="7"/>
      <c r="D18" s="7"/>
      <c r="E18" s="7"/>
      <c r="F18" s="10"/>
      <c r="G18" s="10"/>
    </row>
    <row r="19" spans="1:7" x14ac:dyDescent="0.3">
      <c r="A19" s="2" t="s">
        <v>1</v>
      </c>
      <c r="B19" s="2" t="s">
        <v>2</v>
      </c>
      <c r="C19" s="2" t="s">
        <v>3</v>
      </c>
      <c r="D19" s="2" t="s">
        <v>4</v>
      </c>
      <c r="E19" s="2" t="s">
        <v>5</v>
      </c>
      <c r="F19" s="2" t="s">
        <v>6</v>
      </c>
      <c r="G19" s="2" t="s">
        <v>7</v>
      </c>
    </row>
    <row r="20" spans="1:7" x14ac:dyDescent="0.2">
      <c r="A20" s="11" t="s">
        <v>14</v>
      </c>
      <c r="B20" s="9" t="s">
        <v>9</v>
      </c>
      <c r="C20" s="7">
        <v>0.32730769999999998</v>
      </c>
      <c r="D20" s="7">
        <v>0.2394587</v>
      </c>
      <c r="E20" s="7">
        <v>0.25582709999999997</v>
      </c>
      <c r="F20" s="10">
        <f t="shared" si="0"/>
        <v>0.27419783333333331</v>
      </c>
      <c r="G20" s="10">
        <f t="shared" si="1"/>
        <v>4.6716962472461175E-2</v>
      </c>
    </row>
    <row r="21" spans="1:7" x14ac:dyDescent="0.2">
      <c r="A21" s="11"/>
      <c r="B21" s="9" t="s">
        <v>10</v>
      </c>
      <c r="C21" s="7">
        <v>1.2562606999999999</v>
      </c>
      <c r="D21" s="7">
        <v>1.2835995</v>
      </c>
      <c r="E21" s="7">
        <v>0.87854180000000004</v>
      </c>
      <c r="F21" s="10">
        <f t="shared" si="0"/>
        <v>1.1394673333333332</v>
      </c>
      <c r="G21" s="10">
        <f t="shared" si="1"/>
        <v>0.22638121157755928</v>
      </c>
    </row>
    <row r="22" spans="1:7" x14ac:dyDescent="0.2">
      <c r="A22" s="8"/>
      <c r="B22" s="9"/>
      <c r="C22" s="7"/>
      <c r="D22" s="7"/>
      <c r="E22" s="7"/>
      <c r="F22" s="10"/>
      <c r="G22" s="10"/>
    </row>
    <row r="23" spans="1:7" x14ac:dyDescent="0.3">
      <c r="A23" s="2" t="s">
        <v>1</v>
      </c>
      <c r="B23" s="2" t="s">
        <v>2</v>
      </c>
      <c r="C23" s="2" t="s">
        <v>3</v>
      </c>
      <c r="D23" s="2" t="s">
        <v>4</v>
      </c>
      <c r="E23" s="2" t="s">
        <v>5</v>
      </c>
      <c r="F23" s="2" t="s">
        <v>6</v>
      </c>
      <c r="G23" s="2" t="s">
        <v>7</v>
      </c>
    </row>
    <row r="24" spans="1:7" x14ac:dyDescent="0.2">
      <c r="A24" s="11" t="s">
        <v>15</v>
      </c>
      <c r="B24" s="9" t="s">
        <v>9</v>
      </c>
      <c r="C24" s="7">
        <v>1.8169E-3</v>
      </c>
      <c r="D24" s="7">
        <v>2.7188400000000001E-2</v>
      </c>
      <c r="E24" s="7">
        <v>5.9441300000000002E-2</v>
      </c>
      <c r="F24" s="10">
        <f t="shared" si="0"/>
        <v>2.94822E-2</v>
      </c>
      <c r="G24" s="10">
        <f t="shared" si="1"/>
        <v>2.8880599157046587E-2</v>
      </c>
    </row>
    <row r="25" spans="1:7" x14ac:dyDescent="0.2">
      <c r="A25" s="11"/>
      <c r="B25" s="9" t="s">
        <v>10</v>
      </c>
      <c r="C25" s="7">
        <v>3.8210004</v>
      </c>
      <c r="D25" s="7">
        <v>2.8723130000000001</v>
      </c>
      <c r="E25" s="7">
        <v>6.6875420999999999</v>
      </c>
      <c r="F25" s="10">
        <f t="shared" si="0"/>
        <v>4.4602851666666661</v>
      </c>
      <c r="G25" s="10">
        <f t="shared" si="1"/>
        <v>1.9863300408141513</v>
      </c>
    </row>
    <row r="26" spans="1:7" x14ac:dyDescent="0.2">
      <c r="A26" s="8"/>
      <c r="B26" s="9"/>
      <c r="C26" s="7"/>
      <c r="D26" s="7"/>
      <c r="E26" s="7"/>
      <c r="F26" s="10"/>
      <c r="G26" s="10"/>
    </row>
    <row r="27" spans="1:7" x14ac:dyDescent="0.3">
      <c r="A27" s="2" t="s">
        <v>1</v>
      </c>
      <c r="B27" s="2" t="s">
        <v>2</v>
      </c>
      <c r="C27" s="2" t="s">
        <v>3</v>
      </c>
      <c r="D27" s="2" t="s">
        <v>4</v>
      </c>
      <c r="E27" s="2" t="s">
        <v>5</v>
      </c>
      <c r="F27" s="2" t="s">
        <v>6</v>
      </c>
      <c r="G27" s="2" t="s">
        <v>7</v>
      </c>
    </row>
    <row r="28" spans="1:7" x14ac:dyDescent="0.2">
      <c r="A28" s="11" t="s">
        <v>16</v>
      </c>
      <c r="B28" s="9" t="s">
        <v>9</v>
      </c>
      <c r="C28" s="7">
        <v>5.0541999999999997E-2</v>
      </c>
      <c r="D28" s="7">
        <v>4.2300999999999998E-2</v>
      </c>
      <c r="E28" s="7">
        <v>4.9572999999999999E-2</v>
      </c>
      <c r="F28" s="10">
        <f t="shared" si="0"/>
        <v>4.7471999999999993E-2</v>
      </c>
      <c r="G28" s="10">
        <f t="shared" si="1"/>
        <v>4.5043502306104039E-3</v>
      </c>
    </row>
    <row r="29" spans="1:7" x14ac:dyDescent="0.2">
      <c r="A29" s="11"/>
      <c r="B29" s="9" t="s">
        <v>10</v>
      </c>
      <c r="C29" s="7">
        <v>0.12609699999999999</v>
      </c>
      <c r="D29" s="7">
        <v>0.13281399999999999</v>
      </c>
      <c r="E29" s="7">
        <v>0.118913</v>
      </c>
      <c r="F29" s="10">
        <f t="shared" si="0"/>
        <v>0.12594133333333332</v>
      </c>
      <c r="G29" s="10">
        <f t="shared" si="1"/>
        <v>6.9518072710147262E-3</v>
      </c>
    </row>
  </sheetData>
  <mergeCells count="7">
    <mergeCell ref="A28:A29"/>
    <mergeCell ref="A4:A5"/>
    <mergeCell ref="A8:A9"/>
    <mergeCell ref="A12:A13"/>
    <mergeCell ref="A16:A17"/>
    <mergeCell ref="A20:A21"/>
    <mergeCell ref="A24:A25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19" workbookViewId="0">
      <selection activeCell="C21" sqref="C21"/>
    </sheetView>
  </sheetViews>
  <sheetFormatPr defaultRowHeight="16.5" x14ac:dyDescent="0.3"/>
  <sheetData>
    <row r="1" spans="1:11" x14ac:dyDescent="0.3">
      <c r="A1" t="s">
        <v>17</v>
      </c>
    </row>
    <row r="3" spans="1:11" x14ac:dyDescent="0.2">
      <c r="B3" s="13" t="s">
        <v>18</v>
      </c>
      <c r="C3" s="13" t="s">
        <v>19</v>
      </c>
      <c r="D3" s="13" t="s">
        <v>20</v>
      </c>
      <c r="E3" s="13" t="s">
        <v>21</v>
      </c>
      <c r="F3" s="13" t="s">
        <v>22</v>
      </c>
      <c r="G3" s="13" t="s">
        <v>23</v>
      </c>
      <c r="H3" s="13" t="s">
        <v>24</v>
      </c>
      <c r="I3" s="13" t="s">
        <v>25</v>
      </c>
      <c r="J3" s="13" t="s">
        <v>26</v>
      </c>
      <c r="K3" s="13" t="s">
        <v>27</v>
      </c>
    </row>
    <row r="4" spans="1:11" x14ac:dyDescent="0.2">
      <c r="B4" s="14" t="s">
        <v>3</v>
      </c>
      <c r="C4" s="15">
        <v>91</v>
      </c>
      <c r="D4" s="15">
        <v>85.8</v>
      </c>
      <c r="E4" s="15">
        <v>95.2</v>
      </c>
      <c r="F4" s="15">
        <v>54.2</v>
      </c>
      <c r="G4" s="15">
        <v>38.5</v>
      </c>
      <c r="H4" s="15">
        <v>81.099999999999994</v>
      </c>
      <c r="I4" s="15">
        <v>14.18</v>
      </c>
      <c r="J4" s="15">
        <v>14.5</v>
      </c>
      <c r="K4" s="15">
        <v>11</v>
      </c>
    </row>
    <row r="5" spans="1:11" x14ac:dyDescent="0.2">
      <c r="B5" s="14" t="s">
        <v>4</v>
      </c>
      <c r="C5" s="15">
        <v>90</v>
      </c>
      <c r="D5" s="15">
        <v>94</v>
      </c>
      <c r="E5" s="15">
        <v>94</v>
      </c>
      <c r="F5" s="15">
        <v>62</v>
      </c>
      <c r="G5" s="15">
        <v>30</v>
      </c>
      <c r="H5" s="15">
        <v>92</v>
      </c>
      <c r="I5" s="15">
        <v>14</v>
      </c>
      <c r="J5" s="15">
        <v>18</v>
      </c>
      <c r="K5" s="15">
        <v>20</v>
      </c>
    </row>
    <row r="6" spans="1:11" x14ac:dyDescent="0.2">
      <c r="B6" s="14" t="s">
        <v>5</v>
      </c>
      <c r="C6" s="15">
        <v>95</v>
      </c>
      <c r="D6" s="15">
        <v>80</v>
      </c>
      <c r="E6" s="15">
        <v>91</v>
      </c>
      <c r="F6" s="15">
        <v>38</v>
      </c>
      <c r="G6" s="15">
        <v>45</v>
      </c>
      <c r="H6" s="15">
        <v>90</v>
      </c>
      <c r="I6" s="15">
        <v>15</v>
      </c>
      <c r="J6" s="15">
        <v>10</v>
      </c>
      <c r="K6" s="15">
        <v>5</v>
      </c>
    </row>
    <row r="7" spans="1:11" x14ac:dyDescent="0.2">
      <c r="B7" s="14" t="s">
        <v>28</v>
      </c>
      <c r="C7" s="15">
        <v>87</v>
      </c>
      <c r="D7" s="15">
        <v>85</v>
      </c>
      <c r="E7" s="15">
        <v>99</v>
      </c>
      <c r="F7" s="15"/>
      <c r="G7" s="15"/>
      <c r="H7" s="15">
        <v>95</v>
      </c>
      <c r="I7" s="15">
        <v>13</v>
      </c>
      <c r="J7" s="15">
        <v>15</v>
      </c>
      <c r="K7" s="15">
        <v>21</v>
      </c>
    </row>
    <row r="8" spans="1:11" x14ac:dyDescent="0.2">
      <c r="B8" s="14" t="s">
        <v>29</v>
      </c>
      <c r="C8" s="15">
        <v>93</v>
      </c>
      <c r="D8" s="15"/>
      <c r="E8" s="15"/>
      <c r="F8" s="15"/>
      <c r="G8" s="15"/>
      <c r="H8" s="15">
        <v>90</v>
      </c>
      <c r="I8" s="15">
        <v>5.5</v>
      </c>
      <c r="J8" s="15">
        <v>59</v>
      </c>
      <c r="K8" s="15"/>
    </row>
    <row r="9" spans="1:11" x14ac:dyDescent="0.2">
      <c r="B9" s="14" t="s">
        <v>30</v>
      </c>
      <c r="C9" s="15"/>
      <c r="D9" s="15"/>
      <c r="E9" s="15"/>
      <c r="F9" s="15"/>
      <c r="G9" s="15"/>
      <c r="H9" s="15"/>
      <c r="I9" s="15"/>
      <c r="J9" s="15">
        <v>41</v>
      </c>
      <c r="K9" s="15"/>
    </row>
    <row r="10" spans="1:11" x14ac:dyDescent="0.2">
      <c r="B10" s="14" t="s">
        <v>31</v>
      </c>
      <c r="C10" s="15"/>
      <c r="D10" s="15"/>
      <c r="E10" s="15"/>
      <c r="F10" s="15"/>
      <c r="G10" s="15"/>
      <c r="H10" s="15"/>
      <c r="I10" s="15"/>
      <c r="J10" s="15">
        <v>12</v>
      </c>
      <c r="K10" s="15"/>
    </row>
    <row r="11" spans="1:11" x14ac:dyDescent="0.2">
      <c r="B11" s="14" t="s">
        <v>32</v>
      </c>
      <c r="C11" s="15"/>
      <c r="D11" s="15"/>
      <c r="E11" s="15"/>
      <c r="F11" s="15"/>
      <c r="G11" s="15"/>
      <c r="H11" s="15"/>
      <c r="I11" s="15"/>
      <c r="J11" s="15">
        <v>11</v>
      </c>
      <c r="K11" s="15"/>
    </row>
    <row r="12" spans="1:11" x14ac:dyDescent="0.2">
      <c r="B12" s="14" t="s">
        <v>33</v>
      </c>
      <c r="C12" s="15"/>
      <c r="D12" s="15"/>
      <c r="E12" s="15"/>
      <c r="F12" s="15"/>
      <c r="G12" s="15"/>
      <c r="H12" s="15"/>
      <c r="I12" s="15"/>
      <c r="J12" s="15">
        <v>13</v>
      </c>
      <c r="K12" s="15"/>
    </row>
    <row r="13" spans="1:11" x14ac:dyDescent="0.2">
      <c r="B13" s="14" t="s">
        <v>34</v>
      </c>
      <c r="C13" s="15"/>
      <c r="D13" s="15"/>
      <c r="E13" s="15"/>
      <c r="F13" s="15"/>
      <c r="G13" s="15"/>
      <c r="H13" s="15"/>
      <c r="I13" s="15"/>
      <c r="J13" s="15">
        <v>10.5</v>
      </c>
      <c r="K13" s="15"/>
    </row>
    <row r="14" spans="1:11" x14ac:dyDescent="0.2">
      <c r="B14" s="14" t="s">
        <v>35</v>
      </c>
      <c r="C14" s="15"/>
      <c r="D14" s="15"/>
      <c r="E14" s="15"/>
      <c r="F14" s="15"/>
      <c r="G14" s="15"/>
      <c r="H14" s="15"/>
      <c r="I14" s="15"/>
      <c r="J14" s="15">
        <v>7.5</v>
      </c>
      <c r="K14" s="15"/>
    </row>
    <row r="15" spans="1:11" x14ac:dyDescent="0.2">
      <c r="B15" s="16" t="s">
        <v>6</v>
      </c>
      <c r="C15" s="17">
        <f t="shared" ref="C15:I15" si="0">AVERAGE(C4:C14)</f>
        <v>91.2</v>
      </c>
      <c r="D15" s="17">
        <f t="shared" si="0"/>
        <v>86.2</v>
      </c>
      <c r="E15" s="17">
        <f t="shared" si="0"/>
        <v>94.8</v>
      </c>
      <c r="F15" s="17">
        <f t="shared" si="0"/>
        <v>51.4</v>
      </c>
      <c r="G15" s="17">
        <f t="shared" si="0"/>
        <v>37.833333333333336</v>
      </c>
      <c r="H15" s="17">
        <f t="shared" si="0"/>
        <v>89.62</v>
      </c>
      <c r="I15" s="17">
        <f t="shared" si="0"/>
        <v>12.336</v>
      </c>
      <c r="J15" s="17">
        <f>AVERAGE(J4:J14)</f>
        <v>19.227272727272727</v>
      </c>
      <c r="K15" s="17">
        <f>AVERAGE(K4:K14)</f>
        <v>14.25</v>
      </c>
    </row>
    <row r="16" spans="1:11" x14ac:dyDescent="0.2">
      <c r="B16" s="16" t="s">
        <v>7</v>
      </c>
      <c r="C16" s="17">
        <f t="shared" ref="C16:I16" si="1">STDEV(C4:C14)</f>
        <v>3.03315017762062</v>
      </c>
      <c r="D16" s="17">
        <f t="shared" si="1"/>
        <v>5.7988504607953697</v>
      </c>
      <c r="E16" s="17">
        <f t="shared" si="1"/>
        <v>3.3105890714493698</v>
      </c>
      <c r="F16" s="17">
        <f t="shared" si="1"/>
        <v>12.242548754242335</v>
      </c>
      <c r="G16" s="17">
        <f t="shared" si="1"/>
        <v>7.5221893975978489</v>
      </c>
      <c r="H16" s="17">
        <f t="shared" si="1"/>
        <v>5.1838209845634156</v>
      </c>
      <c r="I16" s="17">
        <f t="shared" si="1"/>
        <v>3.8870914576325597</v>
      </c>
      <c r="J16" s="17">
        <f>STDEV(J4:J14)</f>
        <v>15.984936090525411</v>
      </c>
      <c r="K16" s="17">
        <f>STDEV(K4:K14)</f>
        <v>7.6321687612368736</v>
      </c>
    </row>
    <row r="17" spans="2:11" x14ac:dyDescent="0.2">
      <c r="C17" s="7"/>
      <c r="D17" s="7"/>
      <c r="E17" s="7"/>
      <c r="F17" s="7"/>
      <c r="G17" s="7"/>
      <c r="H17" s="7"/>
      <c r="I17" s="7"/>
      <c r="J17" s="7"/>
      <c r="K17" s="7"/>
    </row>
    <row r="18" spans="2:11" x14ac:dyDescent="0.2">
      <c r="B18" s="13" t="s">
        <v>36</v>
      </c>
      <c r="C18" s="13" t="s">
        <v>19</v>
      </c>
      <c r="D18" s="13" t="s">
        <v>20</v>
      </c>
      <c r="E18" s="13" t="s">
        <v>21</v>
      </c>
      <c r="F18" s="13" t="s">
        <v>22</v>
      </c>
      <c r="G18" s="13" t="s">
        <v>23</v>
      </c>
      <c r="H18" s="13" t="s">
        <v>24</v>
      </c>
      <c r="I18" s="13" t="s">
        <v>25</v>
      </c>
      <c r="J18" s="13" t="s">
        <v>26</v>
      </c>
      <c r="K18" s="13" t="s">
        <v>27</v>
      </c>
    </row>
    <row r="19" spans="2:11" x14ac:dyDescent="0.2">
      <c r="B19" s="18" t="s">
        <v>3</v>
      </c>
      <c r="C19" s="15">
        <v>9</v>
      </c>
      <c r="D19" s="15">
        <v>43.36</v>
      </c>
      <c r="E19" s="15">
        <v>85.7</v>
      </c>
      <c r="F19" s="15">
        <v>11.2</v>
      </c>
      <c r="G19" s="15">
        <v>21</v>
      </c>
      <c r="H19" s="15">
        <v>21</v>
      </c>
      <c r="I19" s="15">
        <v>22.5</v>
      </c>
      <c r="J19" s="15">
        <v>71</v>
      </c>
      <c r="K19" s="15">
        <v>28.9</v>
      </c>
    </row>
    <row r="20" spans="2:11" x14ac:dyDescent="0.2">
      <c r="B20" s="18" t="s">
        <v>4</v>
      </c>
      <c r="C20" s="15">
        <v>10</v>
      </c>
      <c r="D20" s="15">
        <v>32</v>
      </c>
      <c r="E20" s="15">
        <v>95</v>
      </c>
      <c r="F20" s="15">
        <v>5.6</v>
      </c>
      <c r="G20" s="15">
        <v>18.5</v>
      </c>
      <c r="H20" s="15">
        <v>22</v>
      </c>
      <c r="I20" s="15">
        <v>24</v>
      </c>
      <c r="J20" s="15">
        <v>61</v>
      </c>
      <c r="K20" s="15">
        <v>11</v>
      </c>
    </row>
    <row r="21" spans="2:11" x14ac:dyDescent="0.2">
      <c r="B21" s="18" t="s">
        <v>5</v>
      </c>
      <c r="C21" s="15">
        <v>25</v>
      </c>
      <c r="D21" s="15">
        <v>45</v>
      </c>
      <c r="E21" s="15">
        <v>75</v>
      </c>
      <c r="F21" s="15">
        <v>14</v>
      </c>
      <c r="G21" s="15">
        <v>14</v>
      </c>
      <c r="H21" s="15">
        <v>19</v>
      </c>
      <c r="I21" s="15">
        <v>18</v>
      </c>
      <c r="J21" s="15">
        <v>25</v>
      </c>
      <c r="K21" s="15">
        <v>12</v>
      </c>
    </row>
    <row r="22" spans="2:11" x14ac:dyDescent="0.2">
      <c r="B22" s="18" t="s">
        <v>28</v>
      </c>
      <c r="C22" s="15"/>
      <c r="D22" s="15"/>
      <c r="E22" s="15"/>
      <c r="F22" s="15"/>
      <c r="G22" s="15"/>
      <c r="H22" s="15"/>
      <c r="I22" s="15"/>
      <c r="J22" s="15">
        <v>48</v>
      </c>
      <c r="K22" s="15"/>
    </row>
    <row r="23" spans="2:11" x14ac:dyDescent="0.2">
      <c r="B23" s="18" t="s">
        <v>29</v>
      </c>
      <c r="C23" s="15"/>
      <c r="D23" s="15"/>
      <c r="E23" s="15"/>
      <c r="F23" s="15"/>
      <c r="G23" s="15"/>
      <c r="H23" s="15"/>
      <c r="I23" s="15"/>
      <c r="J23" s="15">
        <v>54</v>
      </c>
      <c r="K23" s="15"/>
    </row>
    <row r="24" spans="2:11" x14ac:dyDescent="0.2">
      <c r="B24" s="18" t="s">
        <v>30</v>
      </c>
      <c r="C24" s="15"/>
      <c r="D24" s="15"/>
      <c r="E24" s="15"/>
      <c r="F24" s="15"/>
      <c r="G24" s="15"/>
      <c r="H24" s="15"/>
      <c r="I24" s="15"/>
      <c r="J24" s="15">
        <v>28.1</v>
      </c>
      <c r="K24" s="15"/>
    </row>
    <row r="25" spans="2:11" x14ac:dyDescent="0.2">
      <c r="B25" s="18" t="s">
        <v>31</v>
      </c>
      <c r="C25" s="15"/>
      <c r="D25" s="15"/>
      <c r="E25" s="15"/>
      <c r="F25" s="15"/>
      <c r="G25" s="15"/>
      <c r="H25" s="15"/>
      <c r="I25" s="15"/>
      <c r="J25" s="15">
        <v>62.9</v>
      </c>
      <c r="K25" s="15"/>
    </row>
    <row r="26" spans="2:11" x14ac:dyDescent="0.2">
      <c r="B26" s="18" t="s">
        <v>32</v>
      </c>
      <c r="C26" s="15"/>
      <c r="D26" s="15"/>
      <c r="E26" s="15"/>
      <c r="F26" s="15"/>
      <c r="G26" s="15"/>
      <c r="H26" s="15"/>
      <c r="I26" s="15"/>
      <c r="J26" s="15">
        <v>36</v>
      </c>
      <c r="K26" s="15"/>
    </row>
    <row r="27" spans="2:11" x14ac:dyDescent="0.2">
      <c r="B27" s="18" t="s">
        <v>33</v>
      </c>
      <c r="C27" s="15"/>
      <c r="D27" s="15"/>
      <c r="E27" s="15"/>
      <c r="F27" s="15"/>
      <c r="G27" s="15"/>
      <c r="H27" s="15"/>
      <c r="I27" s="15"/>
      <c r="J27" s="15">
        <v>35</v>
      </c>
      <c r="K27" s="15"/>
    </row>
    <row r="28" spans="2:11" x14ac:dyDescent="0.2">
      <c r="B28" s="18" t="s">
        <v>34</v>
      </c>
      <c r="C28" s="15"/>
      <c r="D28" s="15"/>
      <c r="E28" s="15"/>
      <c r="F28" s="15"/>
      <c r="G28" s="15"/>
      <c r="H28" s="15"/>
      <c r="I28" s="15"/>
      <c r="J28" s="15">
        <v>36</v>
      </c>
      <c r="K28" s="15"/>
    </row>
    <row r="29" spans="2:11" x14ac:dyDescent="0.2">
      <c r="B29" s="16" t="s">
        <v>6</v>
      </c>
      <c r="C29" s="17">
        <f t="shared" ref="C29:I29" si="2">AVERAGE(C19:C28)</f>
        <v>14.666666666666666</v>
      </c>
      <c r="D29" s="17">
        <f t="shared" si="2"/>
        <v>40.119999999999997</v>
      </c>
      <c r="E29" s="17">
        <f t="shared" si="2"/>
        <v>85.233333333333334</v>
      </c>
      <c r="F29" s="17">
        <f t="shared" si="2"/>
        <v>10.266666666666666</v>
      </c>
      <c r="G29" s="17">
        <f t="shared" si="2"/>
        <v>17.833333333333332</v>
      </c>
      <c r="H29" s="17">
        <f t="shared" si="2"/>
        <v>20.666666666666668</v>
      </c>
      <c r="I29" s="17">
        <f t="shared" si="2"/>
        <v>21.5</v>
      </c>
      <c r="J29" s="17">
        <f>AVERAGE(J19:J28)</f>
        <v>45.7</v>
      </c>
      <c r="K29" s="17">
        <f>AVERAGE(K19:K28)</f>
        <v>17.3</v>
      </c>
    </row>
    <row r="30" spans="2:11" x14ac:dyDescent="0.2">
      <c r="B30" s="16" t="s">
        <v>7</v>
      </c>
      <c r="C30" s="17">
        <f t="shared" ref="C30:I30" si="3">STDEV(C19:C28)</f>
        <v>8.9628864398325003</v>
      </c>
      <c r="D30" s="17">
        <f t="shared" si="3"/>
        <v>7.0797740076926186</v>
      </c>
      <c r="E30" s="17">
        <f t="shared" si="3"/>
        <v>10.008163334665024</v>
      </c>
      <c r="F30" s="17">
        <f t="shared" si="3"/>
        <v>4.2770706486254495</v>
      </c>
      <c r="G30" s="17">
        <f t="shared" si="3"/>
        <v>3.5472994422987911</v>
      </c>
      <c r="H30" s="17">
        <f t="shared" si="3"/>
        <v>1.5275252316519465</v>
      </c>
      <c r="I30" s="17">
        <f t="shared" si="3"/>
        <v>3.1224989991991992</v>
      </c>
      <c r="J30" s="17">
        <f>STDEV(J19:J28)</f>
        <v>15.934309593522467</v>
      </c>
      <c r="K30" s="17">
        <f>STDEV(K19:K28)</f>
        <v>10.058329881247685</v>
      </c>
    </row>
    <row r="31" spans="2:11" x14ac:dyDescent="0.2">
      <c r="C31" s="7"/>
      <c r="D31" s="7"/>
      <c r="E31" s="7"/>
      <c r="F31" s="7"/>
      <c r="G31" s="7"/>
      <c r="H31" s="7"/>
      <c r="I31" s="7"/>
      <c r="J31" s="7"/>
      <c r="K31" s="7"/>
    </row>
    <row r="32" spans="2:11" x14ac:dyDescent="0.2">
      <c r="B32" s="13" t="s">
        <v>37</v>
      </c>
      <c r="C32" s="13" t="s">
        <v>19</v>
      </c>
      <c r="D32" s="13" t="s">
        <v>20</v>
      </c>
      <c r="E32" s="13" t="s">
        <v>21</v>
      </c>
      <c r="F32" s="13" t="s">
        <v>22</v>
      </c>
      <c r="G32" s="13" t="s">
        <v>23</v>
      </c>
      <c r="H32" s="13" t="s">
        <v>24</v>
      </c>
      <c r="I32" s="13" t="s">
        <v>25</v>
      </c>
      <c r="J32" s="13" t="s">
        <v>26</v>
      </c>
      <c r="K32" s="13" t="s">
        <v>27</v>
      </c>
    </row>
    <row r="33" spans="2:11" x14ac:dyDescent="0.2">
      <c r="B33" s="18" t="s">
        <v>3</v>
      </c>
      <c r="C33" s="15">
        <v>82</v>
      </c>
      <c r="D33" s="15">
        <v>41</v>
      </c>
      <c r="E33" s="15">
        <v>75.8</v>
      </c>
      <c r="F33" s="15">
        <v>11.8</v>
      </c>
      <c r="G33" s="15">
        <v>22.4</v>
      </c>
      <c r="H33" s="15">
        <v>44</v>
      </c>
      <c r="I33" s="15">
        <v>13.5</v>
      </c>
      <c r="J33" s="15">
        <v>82</v>
      </c>
      <c r="K33" s="15">
        <v>7</v>
      </c>
    </row>
    <row r="34" spans="2:11" x14ac:dyDescent="0.2">
      <c r="B34" s="18" t="s">
        <v>4</v>
      </c>
      <c r="C34" s="15">
        <v>77</v>
      </c>
      <c r="D34" s="15">
        <v>71</v>
      </c>
      <c r="E34" s="15">
        <v>77</v>
      </c>
      <c r="F34" s="15">
        <v>24</v>
      </c>
      <c r="G34" s="15">
        <v>31</v>
      </c>
      <c r="H34" s="15">
        <v>31</v>
      </c>
      <c r="I34" s="15">
        <v>3.5</v>
      </c>
      <c r="J34" s="15">
        <v>91</v>
      </c>
      <c r="K34" s="15">
        <v>6.8</v>
      </c>
    </row>
    <row r="35" spans="2:11" x14ac:dyDescent="0.2">
      <c r="B35" s="18" t="s">
        <v>5</v>
      </c>
      <c r="C35" s="15">
        <v>75</v>
      </c>
      <c r="D35" s="15">
        <v>54</v>
      </c>
      <c r="E35" s="15">
        <v>83</v>
      </c>
      <c r="F35" s="15">
        <v>5</v>
      </c>
      <c r="G35" s="15">
        <v>16</v>
      </c>
      <c r="H35" s="15">
        <v>46</v>
      </c>
      <c r="I35" s="15">
        <v>1.45</v>
      </c>
      <c r="J35" s="15">
        <v>85</v>
      </c>
      <c r="K35" s="15">
        <v>5</v>
      </c>
    </row>
    <row r="36" spans="2:11" x14ac:dyDescent="0.2">
      <c r="B36" s="16" t="s">
        <v>6</v>
      </c>
      <c r="C36" s="17">
        <f>AVERAGE(C33:C35)</f>
        <v>78</v>
      </c>
      <c r="D36" s="17">
        <f t="shared" ref="D36:K36" si="4">AVERAGE(D33:D35)</f>
        <v>55.333333333333336</v>
      </c>
      <c r="E36" s="17">
        <f t="shared" si="4"/>
        <v>78.600000000000009</v>
      </c>
      <c r="F36" s="17">
        <f t="shared" si="4"/>
        <v>13.6</v>
      </c>
      <c r="G36" s="17">
        <f t="shared" si="4"/>
        <v>23.133333333333336</v>
      </c>
      <c r="H36" s="17">
        <f t="shared" si="4"/>
        <v>40.333333333333336</v>
      </c>
      <c r="I36" s="17">
        <f t="shared" si="4"/>
        <v>6.1499999999999995</v>
      </c>
      <c r="J36" s="17">
        <f t="shared" si="4"/>
        <v>86</v>
      </c>
      <c r="K36" s="17">
        <f t="shared" si="4"/>
        <v>6.2666666666666666</v>
      </c>
    </row>
    <row r="37" spans="2:11" x14ac:dyDescent="0.2">
      <c r="B37" s="16" t="s">
        <v>7</v>
      </c>
      <c r="C37" s="17">
        <f>STDEV(C33:C35)</f>
        <v>3.6055512754639891</v>
      </c>
      <c r="D37" s="17">
        <f t="shared" ref="D37:K37" si="5">STDEV(D33:D35)</f>
        <v>15.044378795195668</v>
      </c>
      <c r="E37" s="17">
        <f t="shared" si="5"/>
        <v>3.8574603043971831</v>
      </c>
      <c r="F37" s="17">
        <f t="shared" si="5"/>
        <v>9.6270452372469926</v>
      </c>
      <c r="G37" s="17">
        <f t="shared" si="5"/>
        <v>7.5268408601041372</v>
      </c>
      <c r="H37" s="17">
        <f t="shared" si="5"/>
        <v>8.1445278152470877</v>
      </c>
      <c r="I37" s="17">
        <f t="shared" si="5"/>
        <v>6.4472862508190225</v>
      </c>
      <c r="J37" s="17">
        <f t="shared" si="5"/>
        <v>4.5825756949558398</v>
      </c>
      <c r="K37" s="17">
        <f t="shared" si="5"/>
        <v>1.1015141094572163</v>
      </c>
    </row>
    <row r="38" spans="2:11" x14ac:dyDescent="0.2">
      <c r="C38" s="7"/>
      <c r="D38" s="7"/>
      <c r="E38" s="7"/>
      <c r="F38" s="7"/>
      <c r="G38" s="7"/>
      <c r="H38" s="7"/>
      <c r="I38" s="7"/>
      <c r="J38" s="7"/>
      <c r="K38" s="7"/>
    </row>
    <row r="39" spans="2:11" x14ac:dyDescent="0.2">
      <c r="B39" s="13" t="s">
        <v>38</v>
      </c>
      <c r="C39" s="13" t="s">
        <v>19</v>
      </c>
      <c r="D39" s="13" t="s">
        <v>20</v>
      </c>
      <c r="E39" s="13" t="s">
        <v>21</v>
      </c>
      <c r="F39" s="13" t="s">
        <v>22</v>
      </c>
      <c r="G39" s="13" t="s">
        <v>23</v>
      </c>
      <c r="H39" s="13" t="s">
        <v>24</v>
      </c>
      <c r="I39" s="13" t="s">
        <v>25</v>
      </c>
      <c r="J39" s="13" t="s">
        <v>26</v>
      </c>
      <c r="K39" s="13" t="s">
        <v>27</v>
      </c>
    </row>
    <row r="40" spans="2:11" x14ac:dyDescent="0.2">
      <c r="B40" s="18" t="s">
        <v>3</v>
      </c>
      <c r="C40" s="15">
        <v>57</v>
      </c>
      <c r="D40" s="15">
        <v>32</v>
      </c>
      <c r="E40" s="15">
        <v>46</v>
      </c>
      <c r="F40" s="15">
        <v>53</v>
      </c>
      <c r="G40" s="15">
        <v>11.2</v>
      </c>
      <c r="H40" s="15">
        <v>51</v>
      </c>
      <c r="I40" s="15">
        <v>0.76</v>
      </c>
      <c r="J40" s="15">
        <v>46</v>
      </c>
      <c r="K40" s="15">
        <v>1.49</v>
      </c>
    </row>
    <row r="41" spans="2:11" x14ac:dyDescent="0.2">
      <c r="B41" s="18" t="s">
        <v>4</v>
      </c>
      <c r="C41" s="15">
        <v>45</v>
      </c>
      <c r="D41" s="15">
        <v>35</v>
      </c>
      <c r="E41" s="15">
        <v>49</v>
      </c>
      <c r="F41" s="15">
        <v>50</v>
      </c>
      <c r="G41" s="15">
        <v>15</v>
      </c>
      <c r="H41" s="15">
        <v>40</v>
      </c>
      <c r="I41" s="15">
        <v>1</v>
      </c>
      <c r="J41" s="15">
        <v>50</v>
      </c>
      <c r="K41" s="15">
        <v>1</v>
      </c>
    </row>
    <row r="42" spans="2:11" x14ac:dyDescent="0.2">
      <c r="B42" s="18" t="s">
        <v>5</v>
      </c>
      <c r="C42" s="15">
        <v>60</v>
      </c>
      <c r="D42" s="15">
        <v>28</v>
      </c>
      <c r="E42" s="15">
        <v>57</v>
      </c>
      <c r="F42" s="15">
        <v>49</v>
      </c>
      <c r="G42" s="15">
        <v>13</v>
      </c>
      <c r="H42" s="15">
        <v>45</v>
      </c>
      <c r="I42" s="15">
        <v>1</v>
      </c>
      <c r="J42" s="15">
        <v>51</v>
      </c>
      <c r="K42" s="15">
        <v>2</v>
      </c>
    </row>
    <row r="43" spans="2:11" x14ac:dyDescent="0.2">
      <c r="B43" s="16" t="s">
        <v>6</v>
      </c>
      <c r="C43" s="17">
        <f>AVERAGE(C40:C42)</f>
        <v>54</v>
      </c>
      <c r="D43" s="17">
        <f t="shared" ref="D43:K43" si="6">AVERAGE(D40:D42)</f>
        <v>31.666666666666668</v>
      </c>
      <c r="E43" s="17">
        <f t="shared" si="6"/>
        <v>50.666666666666664</v>
      </c>
      <c r="F43" s="17">
        <f t="shared" si="6"/>
        <v>50.666666666666664</v>
      </c>
      <c r="G43" s="17">
        <f t="shared" si="6"/>
        <v>13.066666666666668</v>
      </c>
      <c r="H43" s="17">
        <f t="shared" si="6"/>
        <v>45.333333333333336</v>
      </c>
      <c r="I43" s="17">
        <f t="shared" si="6"/>
        <v>0.91999999999999993</v>
      </c>
      <c r="J43" s="17">
        <f t="shared" si="6"/>
        <v>49</v>
      </c>
      <c r="K43" s="17">
        <f t="shared" si="6"/>
        <v>1.4966666666666668</v>
      </c>
    </row>
    <row r="44" spans="2:11" x14ac:dyDescent="0.2">
      <c r="B44" s="16" t="s">
        <v>7</v>
      </c>
      <c r="C44" s="17">
        <f>STDEV(C40:C42)</f>
        <v>7.9372539331937721</v>
      </c>
      <c r="D44" s="17">
        <f t="shared" ref="D44:K44" si="7">STDEV(D40:D42)</f>
        <v>3.5118845842842465</v>
      </c>
      <c r="E44" s="17">
        <f t="shared" si="7"/>
        <v>5.6862407030773268</v>
      </c>
      <c r="F44" s="17">
        <f t="shared" si="7"/>
        <v>2.0816659994661326</v>
      </c>
      <c r="G44" s="17">
        <f t="shared" si="7"/>
        <v>1.9008769905844216</v>
      </c>
      <c r="H44" s="17">
        <f t="shared" si="7"/>
        <v>5.5075705472861021</v>
      </c>
      <c r="I44" s="17">
        <f t="shared" si="7"/>
        <v>0.13856406460551057</v>
      </c>
      <c r="J44" s="17">
        <f t="shared" si="7"/>
        <v>2.6457513110645907</v>
      </c>
      <c r="K44" s="17">
        <f t="shared" si="7"/>
        <v>0.50003333222229607</v>
      </c>
    </row>
    <row r="45" spans="2:11" x14ac:dyDescent="0.2">
      <c r="C45" s="7"/>
      <c r="D45" s="7"/>
      <c r="E45" s="7"/>
      <c r="F45" s="7"/>
      <c r="G45" s="7"/>
      <c r="H45" s="7"/>
      <c r="I45" s="7"/>
      <c r="J45" s="7"/>
      <c r="K45" s="7"/>
    </row>
    <row r="46" spans="2:11" x14ac:dyDescent="0.2">
      <c r="B46" s="13" t="s">
        <v>39</v>
      </c>
      <c r="C46" s="13" t="s">
        <v>19</v>
      </c>
      <c r="D46" s="13" t="s">
        <v>20</v>
      </c>
      <c r="E46" s="13" t="s">
        <v>21</v>
      </c>
      <c r="F46" s="13" t="s">
        <v>22</v>
      </c>
      <c r="G46" s="13" t="s">
        <v>23</v>
      </c>
      <c r="H46" s="13" t="s">
        <v>24</v>
      </c>
      <c r="I46" s="13" t="s">
        <v>25</v>
      </c>
      <c r="J46" s="13" t="s">
        <v>26</v>
      </c>
      <c r="K46" s="13" t="s">
        <v>27</v>
      </c>
    </row>
    <row r="47" spans="2:11" x14ac:dyDescent="0.2">
      <c r="B47" s="18" t="s">
        <v>3</v>
      </c>
      <c r="C47" s="19">
        <v>67</v>
      </c>
      <c r="D47" s="19">
        <v>35</v>
      </c>
      <c r="E47" s="19">
        <v>58.5</v>
      </c>
      <c r="F47" s="19">
        <v>54</v>
      </c>
      <c r="G47" s="19">
        <v>25</v>
      </c>
      <c r="H47" s="19">
        <v>38</v>
      </c>
      <c r="I47" s="19">
        <v>2.36</v>
      </c>
      <c r="J47" s="19">
        <v>41.7</v>
      </c>
      <c r="K47" s="19">
        <v>1.17</v>
      </c>
    </row>
    <row r="48" spans="2:11" x14ac:dyDescent="0.2">
      <c r="B48" s="18" t="s">
        <v>4</v>
      </c>
      <c r="C48" s="19">
        <v>59</v>
      </c>
      <c r="D48" s="19">
        <v>45</v>
      </c>
      <c r="E48" s="19">
        <v>59</v>
      </c>
      <c r="F48" s="19">
        <v>50</v>
      </c>
      <c r="G48" s="19">
        <v>24</v>
      </c>
      <c r="H48" s="19">
        <v>29</v>
      </c>
      <c r="I48" s="19">
        <v>5</v>
      </c>
      <c r="J48" s="19">
        <v>48</v>
      </c>
      <c r="K48" s="19">
        <v>2</v>
      </c>
    </row>
    <row r="49" spans="2:11" x14ac:dyDescent="0.2">
      <c r="B49" s="18" t="s">
        <v>5</v>
      </c>
      <c r="C49" s="19">
        <v>49</v>
      </c>
      <c r="D49" s="19">
        <v>30</v>
      </c>
      <c r="E49" s="19">
        <v>64</v>
      </c>
      <c r="F49" s="19">
        <v>47</v>
      </c>
      <c r="G49" s="19">
        <v>20</v>
      </c>
      <c r="H49" s="19">
        <v>39</v>
      </c>
      <c r="I49" s="19">
        <v>2</v>
      </c>
      <c r="J49" s="19">
        <v>61</v>
      </c>
      <c r="K49" s="19">
        <v>1</v>
      </c>
    </row>
    <row r="50" spans="2:11" x14ac:dyDescent="0.2">
      <c r="B50" s="16" t="s">
        <v>6</v>
      </c>
      <c r="C50" s="17">
        <f>AVERAGE(C47:C49)</f>
        <v>58.333333333333336</v>
      </c>
      <c r="D50" s="17">
        <f t="shared" ref="D50:K50" si="8">AVERAGE(D47:D49)</f>
        <v>36.666666666666664</v>
      </c>
      <c r="E50" s="17">
        <f t="shared" si="8"/>
        <v>60.5</v>
      </c>
      <c r="F50" s="17">
        <f t="shared" si="8"/>
        <v>50.333333333333336</v>
      </c>
      <c r="G50" s="17">
        <f t="shared" si="8"/>
        <v>23</v>
      </c>
      <c r="H50" s="17">
        <f t="shared" si="8"/>
        <v>35.333333333333336</v>
      </c>
      <c r="I50" s="17">
        <f t="shared" si="8"/>
        <v>3.1199999999999997</v>
      </c>
      <c r="J50" s="17">
        <f t="shared" si="8"/>
        <v>50.233333333333327</v>
      </c>
      <c r="K50" s="17">
        <f t="shared" si="8"/>
        <v>1.39</v>
      </c>
    </row>
    <row r="51" spans="2:11" x14ac:dyDescent="0.2">
      <c r="B51" s="16" t="s">
        <v>7</v>
      </c>
      <c r="C51" s="17">
        <f>STDEV(C47:C49)</f>
        <v>9.0184995056457726</v>
      </c>
      <c r="D51" s="17">
        <f t="shared" ref="D51:K51" si="9">STDEV(D47:D49)</f>
        <v>7.637626158259728</v>
      </c>
      <c r="E51" s="17">
        <f t="shared" si="9"/>
        <v>3.0413812651491097</v>
      </c>
      <c r="F51" s="17">
        <f t="shared" si="9"/>
        <v>3.5118845842842461</v>
      </c>
      <c r="G51" s="17">
        <f t="shared" si="9"/>
        <v>2.6457513110645907</v>
      </c>
      <c r="H51" s="17">
        <f t="shared" si="9"/>
        <v>5.507570547286095</v>
      </c>
      <c r="I51" s="17">
        <f t="shared" si="9"/>
        <v>1.6380476183554624</v>
      </c>
      <c r="J51" s="17">
        <f t="shared" si="9"/>
        <v>9.8419171574106272</v>
      </c>
      <c r="K51" s="17">
        <f t="shared" si="9"/>
        <v>0.53507008886687002</v>
      </c>
    </row>
  </sheetData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Fig 2c</vt:lpstr>
      <vt:lpstr>Fig 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2021-06-07T02:20:13Z</dcterms:created>
  <dcterms:modified xsi:type="dcterms:W3CDTF">2021-06-07T02:20:28Z</dcterms:modified>
</cp:coreProperties>
</file>