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NBE final 02\Source data\"/>
    </mc:Choice>
  </mc:AlternateContent>
  <bookViews>
    <workbookView xWindow="0" yWindow="0" windowWidth="19455" windowHeight="8820"/>
  </bookViews>
  <sheets>
    <sheet name="ED fig 2a" sheetId="1" r:id="rId1"/>
    <sheet name="ED fig 2b" sheetId="2" r:id="rId2"/>
    <sheet name="ED fig 2c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3" l="1"/>
  <c r="J28" i="3"/>
  <c r="I28" i="3"/>
  <c r="H28" i="3"/>
  <c r="G28" i="3"/>
  <c r="F28" i="3"/>
  <c r="E28" i="3"/>
  <c r="D28" i="3"/>
  <c r="C28" i="3"/>
  <c r="K27" i="3"/>
  <c r="J27" i="3"/>
  <c r="I27" i="3"/>
  <c r="H27" i="3"/>
  <c r="G27" i="3"/>
  <c r="F27" i="3"/>
  <c r="E27" i="3"/>
  <c r="D27" i="3"/>
  <c r="C27" i="3"/>
  <c r="K19" i="3"/>
  <c r="J19" i="3"/>
  <c r="I19" i="3"/>
  <c r="H19" i="3"/>
  <c r="G19" i="3"/>
  <c r="F19" i="3"/>
  <c r="E19" i="3"/>
  <c r="D19" i="3"/>
  <c r="C19" i="3"/>
  <c r="K18" i="3"/>
  <c r="J18" i="3"/>
  <c r="I18" i="3"/>
  <c r="H18" i="3"/>
  <c r="G18" i="3"/>
  <c r="F18" i="3"/>
  <c r="E18" i="3"/>
  <c r="D18" i="3"/>
  <c r="C18" i="3"/>
  <c r="K10" i="3"/>
  <c r="J10" i="3"/>
  <c r="I10" i="3"/>
  <c r="H10" i="3"/>
  <c r="G10" i="3"/>
  <c r="F10" i="3"/>
  <c r="E10" i="3"/>
  <c r="D10" i="3"/>
  <c r="C10" i="3"/>
  <c r="K9" i="3"/>
  <c r="J9" i="3"/>
  <c r="I9" i="3"/>
  <c r="H9" i="3"/>
  <c r="G9" i="3"/>
  <c r="F9" i="3"/>
  <c r="E9" i="3"/>
  <c r="D9" i="3"/>
  <c r="C9" i="3"/>
  <c r="K9" i="2"/>
  <c r="J9" i="2"/>
  <c r="I9" i="2"/>
  <c r="H9" i="2"/>
  <c r="G9" i="2"/>
  <c r="F9" i="2"/>
  <c r="E9" i="2"/>
  <c r="D9" i="2"/>
  <c r="C9" i="2"/>
  <c r="K8" i="2"/>
  <c r="J8" i="2"/>
  <c r="I8" i="2"/>
  <c r="H8" i="2"/>
  <c r="G8" i="2"/>
  <c r="F8" i="2"/>
  <c r="E8" i="2"/>
  <c r="D8" i="2"/>
  <c r="C8" i="2"/>
  <c r="K9" i="1"/>
  <c r="J9" i="1"/>
  <c r="I9" i="1"/>
  <c r="H9" i="1"/>
  <c r="G9" i="1"/>
  <c r="F9" i="1"/>
  <c r="E9" i="1"/>
  <c r="D9" i="1"/>
  <c r="C9" i="1"/>
  <c r="K8" i="1"/>
  <c r="J8" i="1"/>
  <c r="I8" i="1"/>
  <c r="H8" i="1"/>
  <c r="G8" i="1"/>
  <c r="F8" i="1"/>
  <c r="E8" i="1"/>
  <c r="D8" i="1"/>
  <c r="C8" i="1"/>
</calcChain>
</file>

<file path=xl/sharedStrings.xml><?xml version="1.0" encoding="utf-8"?>
<sst xmlns="http://schemas.openxmlformats.org/spreadsheetml/2006/main" count="91" uniqueCount="17">
  <si>
    <t>UCB-NKs</t>
    <phoneticPr fontId="1" type="noConversion"/>
  </si>
  <si>
    <t>PBMC-NKs</t>
    <phoneticPr fontId="1" type="noConversion"/>
  </si>
  <si>
    <t>iNKs</t>
    <phoneticPr fontId="1" type="noConversion"/>
  </si>
  <si>
    <t>IFN-g</t>
    <phoneticPr fontId="1" type="noConversion"/>
  </si>
  <si>
    <t>ED Fig 2a</t>
    <phoneticPr fontId="1" type="noConversion"/>
  </si>
  <si>
    <t>0.25:1</t>
    <phoneticPr fontId="1" type="noConversion"/>
  </si>
  <si>
    <t>1:1</t>
    <phoneticPr fontId="1" type="noConversion"/>
  </si>
  <si>
    <t>2.5:1</t>
    <phoneticPr fontId="1" type="noConversion"/>
  </si>
  <si>
    <t>#1</t>
    <phoneticPr fontId="1" type="noConversion"/>
  </si>
  <si>
    <t>#2</t>
  </si>
  <si>
    <t>#3</t>
  </si>
  <si>
    <t>Mean</t>
    <phoneticPr fontId="1" type="noConversion"/>
  </si>
  <si>
    <t>SD</t>
    <phoneticPr fontId="1" type="noConversion"/>
  </si>
  <si>
    <t>ED Fig 2b</t>
    <phoneticPr fontId="1" type="noConversion"/>
  </si>
  <si>
    <t>ED Fig 2c</t>
    <phoneticPr fontId="1" type="noConversion"/>
  </si>
  <si>
    <t>Granzyme B</t>
    <phoneticPr fontId="1" type="noConversion"/>
  </si>
  <si>
    <t>TNF-a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</si>
</sst>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b/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/>
    <xf numFmtId="176" fontId="2" fillId="0" borderId="1" xfId="0" applyNumberFormat="1" applyFont="1" applyBorder="1" applyAlignment="1">
      <alignment horizontal="center"/>
    </xf>
    <xf numFmtId="176" fontId="2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/>
    <xf numFmtId="2" fontId="2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5" fillId="0" borderId="0" xfId="0" applyFon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B3" sqref="B3:K9"/>
    </sheetView>
  </sheetViews>
  <sheetFormatPr defaultRowHeight="16.5" x14ac:dyDescent="0.3"/>
  <sheetData>
    <row r="1" spans="1:11" x14ac:dyDescent="0.3">
      <c r="A1" t="s">
        <v>4</v>
      </c>
    </row>
    <row r="3" spans="1:11" x14ac:dyDescent="0.3">
      <c r="B3" s="17"/>
      <c r="C3" s="18" t="s">
        <v>5</v>
      </c>
      <c r="D3" s="18"/>
      <c r="E3" s="18"/>
      <c r="F3" s="18" t="s">
        <v>6</v>
      </c>
      <c r="G3" s="18"/>
      <c r="H3" s="18"/>
      <c r="I3" s="18" t="s">
        <v>7</v>
      </c>
      <c r="J3" s="18"/>
      <c r="K3" s="18"/>
    </row>
    <row r="4" spans="1:11" x14ac:dyDescent="0.3">
      <c r="B4" s="19"/>
      <c r="C4" s="6" t="s">
        <v>2</v>
      </c>
      <c r="D4" s="6" t="s">
        <v>1</v>
      </c>
      <c r="E4" s="6" t="s">
        <v>0</v>
      </c>
      <c r="F4" s="6" t="s">
        <v>2</v>
      </c>
      <c r="G4" s="6" t="s">
        <v>1</v>
      </c>
      <c r="H4" s="6" t="s">
        <v>0</v>
      </c>
      <c r="I4" s="6" t="s">
        <v>2</v>
      </c>
      <c r="J4" s="6" t="s">
        <v>1</v>
      </c>
      <c r="K4" s="6" t="s">
        <v>0</v>
      </c>
    </row>
    <row r="5" spans="1:11" x14ac:dyDescent="0.2">
      <c r="B5" s="6" t="s">
        <v>8</v>
      </c>
      <c r="C5" s="2">
        <v>55.2</v>
      </c>
      <c r="D5" s="2">
        <v>29.1</v>
      </c>
      <c r="E5" s="2">
        <v>10.199999999999999</v>
      </c>
      <c r="F5" s="2">
        <v>87</v>
      </c>
      <c r="G5" s="2">
        <v>66.2</v>
      </c>
      <c r="H5" s="2">
        <v>24.6</v>
      </c>
      <c r="I5" s="2">
        <v>98</v>
      </c>
      <c r="J5" s="2">
        <v>99.1</v>
      </c>
      <c r="K5" s="2">
        <v>46.6</v>
      </c>
    </row>
    <row r="6" spans="1:11" x14ac:dyDescent="0.2">
      <c r="B6" s="6" t="s">
        <v>9</v>
      </c>
      <c r="C6" s="2">
        <v>56</v>
      </c>
      <c r="D6" s="2">
        <v>28.8</v>
      </c>
      <c r="E6" s="2">
        <v>9.1</v>
      </c>
      <c r="F6" s="2">
        <v>91.4</v>
      </c>
      <c r="G6" s="2">
        <v>73.099999999999994</v>
      </c>
      <c r="H6" s="2">
        <v>25.9</v>
      </c>
      <c r="I6" s="2">
        <v>96.8</v>
      </c>
      <c r="J6" s="2">
        <v>90</v>
      </c>
      <c r="K6" s="2">
        <v>41.1</v>
      </c>
    </row>
    <row r="7" spans="1:11" x14ac:dyDescent="0.2">
      <c r="B7" s="6" t="s">
        <v>10</v>
      </c>
      <c r="C7" s="2">
        <v>57.3</v>
      </c>
      <c r="D7" s="2">
        <v>26.4</v>
      </c>
      <c r="E7" s="2">
        <v>9.5</v>
      </c>
      <c r="F7" s="2">
        <v>84.5</v>
      </c>
      <c r="G7" s="2">
        <v>72.5</v>
      </c>
      <c r="H7" s="2">
        <v>27.1</v>
      </c>
      <c r="I7" s="2">
        <v>99.3</v>
      </c>
      <c r="J7" s="2">
        <v>89.9</v>
      </c>
      <c r="K7" s="2">
        <v>49.8</v>
      </c>
    </row>
    <row r="8" spans="1:11" x14ac:dyDescent="0.2">
      <c r="B8" s="6" t="s">
        <v>11</v>
      </c>
      <c r="C8" s="3">
        <f>AVERAGE(C5:C7)</f>
        <v>56.166666666666664</v>
      </c>
      <c r="D8" s="3">
        <f t="shared" ref="D8:K8" si="0">AVERAGE(D5:D7)</f>
        <v>28.100000000000005</v>
      </c>
      <c r="E8" s="3">
        <f t="shared" si="0"/>
        <v>9.6</v>
      </c>
      <c r="F8" s="3">
        <f t="shared" si="0"/>
        <v>87.633333333333326</v>
      </c>
      <c r="G8" s="3">
        <f t="shared" si="0"/>
        <v>70.600000000000009</v>
      </c>
      <c r="H8" s="3">
        <f t="shared" si="0"/>
        <v>25.866666666666664</v>
      </c>
      <c r="I8" s="3">
        <f t="shared" si="0"/>
        <v>98.033333333333346</v>
      </c>
      <c r="J8" s="3">
        <f t="shared" si="0"/>
        <v>93</v>
      </c>
      <c r="K8" s="3">
        <f t="shared" si="0"/>
        <v>45.833333333333336</v>
      </c>
    </row>
    <row r="9" spans="1:11" x14ac:dyDescent="0.2">
      <c r="B9" s="6" t="s">
        <v>12</v>
      </c>
      <c r="C9" s="3">
        <f>STDEV(C5:C7)</f>
        <v>1.0598742063723068</v>
      </c>
      <c r="D9" s="3">
        <f t="shared" ref="D9:K9" si="1">STDEV(D5:D7)</f>
        <v>1.4798648586948757</v>
      </c>
      <c r="E9" s="3">
        <f t="shared" si="1"/>
        <v>0.556776436283002</v>
      </c>
      <c r="F9" s="3">
        <f t="shared" si="1"/>
        <v>3.4933269720043891</v>
      </c>
      <c r="G9" s="3">
        <f t="shared" si="1"/>
        <v>3.8223029707232747</v>
      </c>
      <c r="H9" s="3">
        <f t="shared" si="1"/>
        <v>1.2503332889007368</v>
      </c>
      <c r="I9" s="3">
        <f t="shared" si="1"/>
        <v>1.2503332889007368</v>
      </c>
      <c r="J9" s="3">
        <f t="shared" si="1"/>
        <v>5.2829915767489108</v>
      </c>
      <c r="K9" s="3">
        <f t="shared" si="1"/>
        <v>4.4003787715756149</v>
      </c>
    </row>
    <row r="15" spans="1:11" x14ac:dyDescent="0.3">
      <c r="C15" s="17"/>
    </row>
  </sheetData>
  <mergeCells count="3">
    <mergeCell ref="C3:E3"/>
    <mergeCell ref="F3:H3"/>
    <mergeCell ref="I3:K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G16" sqref="G16"/>
    </sheetView>
  </sheetViews>
  <sheetFormatPr defaultRowHeight="16.5" x14ac:dyDescent="0.3"/>
  <sheetData>
    <row r="1" spans="1:11" x14ac:dyDescent="0.3">
      <c r="A1" t="s">
        <v>13</v>
      </c>
    </row>
    <row r="3" spans="1:11" x14ac:dyDescent="0.3">
      <c r="B3" s="17"/>
      <c r="C3" s="18" t="s">
        <v>5</v>
      </c>
      <c r="D3" s="18"/>
      <c r="E3" s="18"/>
      <c r="F3" s="18" t="s">
        <v>6</v>
      </c>
      <c r="G3" s="18"/>
      <c r="H3" s="18"/>
      <c r="I3" s="18" t="s">
        <v>7</v>
      </c>
      <c r="J3" s="18"/>
      <c r="K3" s="18"/>
    </row>
    <row r="4" spans="1:11" x14ac:dyDescent="0.3">
      <c r="B4" s="19"/>
      <c r="C4" s="6" t="s">
        <v>2</v>
      </c>
      <c r="D4" s="6" t="s">
        <v>1</v>
      </c>
      <c r="E4" s="6" t="s">
        <v>0</v>
      </c>
      <c r="F4" s="6" t="s">
        <v>2</v>
      </c>
      <c r="G4" s="6" t="s">
        <v>1</v>
      </c>
      <c r="H4" s="6" t="s">
        <v>0</v>
      </c>
      <c r="I4" s="6" t="s">
        <v>2</v>
      </c>
      <c r="J4" s="6" t="s">
        <v>1</v>
      </c>
      <c r="K4" s="6" t="s">
        <v>0</v>
      </c>
    </row>
    <row r="5" spans="1:11" x14ac:dyDescent="0.2">
      <c r="B5" s="6" t="s">
        <v>8</v>
      </c>
      <c r="C5" s="2">
        <v>10.1</v>
      </c>
      <c r="D5" s="2">
        <v>5.7</v>
      </c>
      <c r="E5" s="2">
        <v>8.4</v>
      </c>
      <c r="F5" s="2">
        <v>41.3</v>
      </c>
      <c r="G5" s="4">
        <v>14.1</v>
      </c>
      <c r="H5" s="2">
        <v>28.2</v>
      </c>
      <c r="I5" s="2">
        <v>60.1</v>
      </c>
      <c r="J5" s="2">
        <v>46.5</v>
      </c>
      <c r="K5" s="2">
        <v>50.1</v>
      </c>
    </row>
    <row r="6" spans="1:11" x14ac:dyDescent="0.2">
      <c r="B6" s="6" t="s">
        <v>9</v>
      </c>
      <c r="C6" s="2">
        <v>18.3</v>
      </c>
      <c r="D6" s="2">
        <v>5.0999999999999996</v>
      </c>
      <c r="E6" s="2">
        <v>16.2</v>
      </c>
      <c r="F6" s="2">
        <v>43</v>
      </c>
      <c r="G6" s="2">
        <v>17.600000000000001</v>
      </c>
      <c r="H6" s="2">
        <v>28.1</v>
      </c>
      <c r="I6" s="2">
        <v>76.8</v>
      </c>
      <c r="J6" s="2">
        <v>30.9</v>
      </c>
      <c r="K6" s="2">
        <v>47.8</v>
      </c>
    </row>
    <row r="7" spans="1:11" x14ac:dyDescent="0.2">
      <c r="B7" s="6" t="s">
        <v>10</v>
      </c>
      <c r="C7" s="2">
        <v>10</v>
      </c>
      <c r="D7" s="2">
        <v>4.5</v>
      </c>
      <c r="E7" s="2">
        <v>8.1</v>
      </c>
      <c r="F7" s="2">
        <v>30.8</v>
      </c>
      <c r="G7" s="2">
        <v>14.2</v>
      </c>
      <c r="H7" s="2">
        <v>22.4</v>
      </c>
      <c r="I7" s="2">
        <v>82.3</v>
      </c>
      <c r="J7" s="2">
        <v>47.5</v>
      </c>
      <c r="K7" s="2">
        <v>52.3</v>
      </c>
    </row>
    <row r="8" spans="1:11" x14ac:dyDescent="0.2">
      <c r="B8" s="6" t="s">
        <v>11</v>
      </c>
      <c r="C8" s="3">
        <f>AVERAGE(C5:C7)</f>
        <v>12.799999999999999</v>
      </c>
      <c r="D8" s="3">
        <f t="shared" ref="D8:K8" si="0">AVERAGE(D5:D7)</f>
        <v>5.1000000000000005</v>
      </c>
      <c r="E8" s="3">
        <f t="shared" si="0"/>
        <v>10.9</v>
      </c>
      <c r="F8" s="3">
        <f t="shared" si="0"/>
        <v>38.366666666666667</v>
      </c>
      <c r="G8" s="3">
        <f t="shared" si="0"/>
        <v>15.300000000000002</v>
      </c>
      <c r="H8" s="3">
        <f t="shared" si="0"/>
        <v>26.233333333333331</v>
      </c>
      <c r="I8" s="3">
        <f t="shared" si="0"/>
        <v>73.066666666666663</v>
      </c>
      <c r="J8" s="3">
        <f t="shared" si="0"/>
        <v>41.633333333333333</v>
      </c>
      <c r="K8" s="3">
        <f t="shared" si="0"/>
        <v>50.066666666666663</v>
      </c>
    </row>
    <row r="9" spans="1:11" x14ac:dyDescent="0.2">
      <c r="B9" s="6" t="s">
        <v>12</v>
      </c>
      <c r="C9" s="3">
        <f>STDEV(C5:C7)</f>
        <v>4.7634021455258271</v>
      </c>
      <c r="D9" s="3">
        <f t="shared" ref="D9:K9" si="1">STDEV(D5:D7)</f>
        <v>0.60000000000000009</v>
      </c>
      <c r="E9" s="3">
        <f t="shared" si="1"/>
        <v>4.5923850012820111</v>
      </c>
      <c r="F9" s="3">
        <f t="shared" si="1"/>
        <v>6.6078236457500443</v>
      </c>
      <c r="G9" s="3">
        <f t="shared" si="1"/>
        <v>1.9924858845171201</v>
      </c>
      <c r="H9" s="3">
        <f t="shared" si="1"/>
        <v>3.3201405592736233</v>
      </c>
      <c r="I9" s="3">
        <f t="shared" si="1"/>
        <v>11.561285972301471</v>
      </c>
      <c r="J9" s="3">
        <f t="shared" si="1"/>
        <v>9.3087772200935568</v>
      </c>
      <c r="K9" s="3">
        <f t="shared" si="1"/>
        <v>2.2501851775650228</v>
      </c>
    </row>
  </sheetData>
  <mergeCells count="3">
    <mergeCell ref="C3:E3"/>
    <mergeCell ref="F3:H3"/>
    <mergeCell ref="I3:K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opLeftCell="A10" workbookViewId="0">
      <selection activeCell="D35" sqref="D35"/>
    </sheetView>
  </sheetViews>
  <sheetFormatPr defaultRowHeight="16.5" x14ac:dyDescent="0.3"/>
  <sheetData>
    <row r="1" spans="1:11" x14ac:dyDescent="0.3">
      <c r="A1" t="s">
        <v>14</v>
      </c>
    </row>
    <row r="3" spans="1:11" x14ac:dyDescent="0.3">
      <c r="B3" s="11" t="s">
        <v>3</v>
      </c>
      <c r="C3" s="12"/>
      <c r="D3" s="12"/>
      <c r="E3" s="12"/>
      <c r="F3" s="12"/>
      <c r="G3" s="12"/>
      <c r="H3" s="12"/>
      <c r="I3" s="12"/>
      <c r="J3" s="12"/>
      <c r="K3" s="13"/>
    </row>
    <row r="4" spans="1:11" x14ac:dyDescent="0.3">
      <c r="B4" s="5"/>
      <c r="C4" s="14" t="s">
        <v>5</v>
      </c>
      <c r="D4" s="15"/>
      <c r="E4" s="16"/>
      <c r="F4" s="14" t="s">
        <v>6</v>
      </c>
      <c r="G4" s="15"/>
      <c r="H4" s="16"/>
      <c r="I4" s="14" t="s">
        <v>7</v>
      </c>
      <c r="J4" s="15"/>
      <c r="K4" s="16"/>
    </row>
    <row r="5" spans="1:11" x14ac:dyDescent="0.3">
      <c r="B5" s="5"/>
      <c r="C5" s="6" t="s">
        <v>2</v>
      </c>
      <c r="D5" s="6" t="s">
        <v>1</v>
      </c>
      <c r="E5" s="6" t="s">
        <v>0</v>
      </c>
      <c r="F5" s="6" t="s">
        <v>2</v>
      </c>
      <c r="G5" s="6" t="s">
        <v>1</v>
      </c>
      <c r="H5" s="6" t="s">
        <v>0</v>
      </c>
      <c r="I5" s="6" t="s">
        <v>2</v>
      </c>
      <c r="J5" s="6" t="s">
        <v>1</v>
      </c>
      <c r="K5" s="6" t="s">
        <v>0</v>
      </c>
    </row>
    <row r="6" spans="1:11" x14ac:dyDescent="0.2">
      <c r="B6" s="1" t="s">
        <v>8</v>
      </c>
      <c r="C6" s="7">
        <v>0.9</v>
      </c>
      <c r="D6" s="7">
        <v>0.19</v>
      </c>
      <c r="E6" s="7">
        <v>0.22</v>
      </c>
      <c r="F6" s="7">
        <v>12.16</v>
      </c>
      <c r="G6" s="7">
        <v>1.98</v>
      </c>
      <c r="H6" s="7">
        <v>5.26</v>
      </c>
      <c r="I6" s="7">
        <v>11.18</v>
      </c>
      <c r="J6" s="7">
        <v>2.57</v>
      </c>
      <c r="K6" s="7">
        <v>6.52</v>
      </c>
    </row>
    <row r="7" spans="1:11" x14ac:dyDescent="0.2">
      <c r="B7" s="1" t="s">
        <v>9</v>
      </c>
      <c r="C7" s="7">
        <v>0.97</v>
      </c>
      <c r="D7" s="7">
        <v>0.01</v>
      </c>
      <c r="E7" s="7">
        <v>0.21</v>
      </c>
      <c r="F7" s="7">
        <v>12.9</v>
      </c>
      <c r="G7" s="7">
        <v>2.21</v>
      </c>
      <c r="H7" s="7">
        <v>5.49</v>
      </c>
      <c r="I7" s="7">
        <v>13.31</v>
      </c>
      <c r="J7" s="7">
        <v>2.79</v>
      </c>
      <c r="K7" s="7">
        <v>6.81</v>
      </c>
    </row>
    <row r="8" spans="1:11" x14ac:dyDescent="0.2">
      <c r="B8" s="1" t="s">
        <v>10</v>
      </c>
      <c r="C8" s="7">
        <v>0.81</v>
      </c>
      <c r="D8" s="7">
        <v>0.18</v>
      </c>
      <c r="E8" s="7">
        <v>0.05</v>
      </c>
      <c r="F8" s="7">
        <v>11</v>
      </c>
      <c r="G8" s="7">
        <v>2.4300000000000002</v>
      </c>
      <c r="H8" s="7">
        <v>6.21</v>
      </c>
      <c r="I8" s="7">
        <v>12.5</v>
      </c>
      <c r="J8" s="7">
        <v>1.88</v>
      </c>
      <c r="K8" s="7">
        <v>5.38</v>
      </c>
    </row>
    <row r="9" spans="1:11" x14ac:dyDescent="0.2">
      <c r="B9" s="1" t="s">
        <v>11</v>
      </c>
      <c r="C9" s="8">
        <f>AVERAGE(C6:C8)</f>
        <v>0.89333333333333342</v>
      </c>
      <c r="D9" s="8">
        <f t="shared" ref="D9:K9" si="0">AVERAGE(D6:D8)</f>
        <v>0.12666666666666668</v>
      </c>
      <c r="E9" s="8">
        <f t="shared" si="0"/>
        <v>0.16</v>
      </c>
      <c r="F9" s="8">
        <f t="shared" si="0"/>
        <v>12.020000000000001</v>
      </c>
      <c r="G9" s="8">
        <f t="shared" si="0"/>
        <v>2.2066666666666666</v>
      </c>
      <c r="H9" s="8">
        <f t="shared" si="0"/>
        <v>5.6533333333333333</v>
      </c>
      <c r="I9" s="8">
        <f t="shared" si="0"/>
        <v>12.33</v>
      </c>
      <c r="J9" s="8">
        <f t="shared" si="0"/>
        <v>2.4133333333333331</v>
      </c>
      <c r="K9" s="8">
        <f t="shared" si="0"/>
        <v>6.2366666666666655</v>
      </c>
    </row>
    <row r="10" spans="1:11" x14ac:dyDescent="0.2">
      <c r="B10" s="1" t="s">
        <v>12</v>
      </c>
      <c r="C10" s="8">
        <f>STDEV(C6:C8)</f>
        <v>8.0208062770106392E-2</v>
      </c>
      <c r="D10" s="8">
        <f t="shared" ref="D10:K10" si="1">STDEV(D6:D8)</f>
        <v>0.10115993936995678</v>
      </c>
      <c r="E10" s="8">
        <f t="shared" si="1"/>
        <v>9.539392014169458E-2</v>
      </c>
      <c r="F10" s="8">
        <f t="shared" si="1"/>
        <v>0.95770559150503043</v>
      </c>
      <c r="G10" s="8">
        <f t="shared" si="1"/>
        <v>0.22501851775650239</v>
      </c>
      <c r="H10" s="8">
        <f t="shared" si="1"/>
        <v>0.49561409718987348</v>
      </c>
      <c r="I10" s="8">
        <f t="shared" si="1"/>
        <v>1.0751278993682569</v>
      </c>
      <c r="J10" s="8">
        <f t="shared" si="1"/>
        <v>0.4747982027486361</v>
      </c>
      <c r="K10" s="8">
        <f t="shared" si="1"/>
        <v>0.7559320957158342</v>
      </c>
    </row>
    <row r="12" spans="1:11" x14ac:dyDescent="0.3">
      <c r="B12" s="11" t="s">
        <v>15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x14ac:dyDescent="0.3">
      <c r="B13" s="5"/>
      <c r="C13" s="14" t="s">
        <v>5</v>
      </c>
      <c r="D13" s="15"/>
      <c r="E13" s="16"/>
      <c r="F13" s="14" t="s">
        <v>6</v>
      </c>
      <c r="G13" s="15"/>
      <c r="H13" s="16"/>
      <c r="I13" s="14" t="s">
        <v>7</v>
      </c>
      <c r="J13" s="15"/>
      <c r="K13" s="16"/>
    </row>
    <row r="14" spans="1:11" x14ac:dyDescent="0.3">
      <c r="B14" s="5"/>
      <c r="C14" s="6" t="s">
        <v>2</v>
      </c>
      <c r="D14" s="6" t="s">
        <v>1</v>
      </c>
      <c r="E14" s="6" t="s">
        <v>0</v>
      </c>
      <c r="F14" s="6" t="s">
        <v>2</v>
      </c>
      <c r="G14" s="6" t="s">
        <v>1</v>
      </c>
      <c r="H14" s="6" t="s">
        <v>0</v>
      </c>
      <c r="I14" s="6" t="s">
        <v>2</v>
      </c>
      <c r="J14" s="6" t="s">
        <v>1</v>
      </c>
      <c r="K14" s="6" t="s">
        <v>0</v>
      </c>
    </row>
    <row r="15" spans="1:11" x14ac:dyDescent="0.2">
      <c r="B15" s="1" t="s">
        <v>8</v>
      </c>
      <c r="C15" s="7">
        <v>0.97</v>
      </c>
      <c r="D15" s="7">
        <v>0.13</v>
      </c>
      <c r="E15" s="7">
        <v>0.5</v>
      </c>
      <c r="F15" s="7">
        <v>11.1</v>
      </c>
      <c r="G15" s="7">
        <v>4.62</v>
      </c>
      <c r="H15" s="7">
        <v>4.75</v>
      </c>
      <c r="I15" s="7">
        <v>11.04</v>
      </c>
      <c r="J15" s="7">
        <v>6.21</v>
      </c>
      <c r="K15" s="7">
        <v>8.4499999999999993</v>
      </c>
    </row>
    <row r="16" spans="1:11" x14ac:dyDescent="0.2">
      <c r="B16" s="1" t="s">
        <v>9</v>
      </c>
      <c r="C16" s="7">
        <v>0.97</v>
      </c>
      <c r="D16" s="7">
        <v>0.1</v>
      </c>
      <c r="E16" s="7">
        <v>0.21</v>
      </c>
      <c r="F16" s="7">
        <v>11.22</v>
      </c>
      <c r="G16" s="7">
        <v>5.12</v>
      </c>
      <c r="H16" s="7">
        <v>3.51</v>
      </c>
      <c r="I16" s="7">
        <v>11.72</v>
      </c>
      <c r="J16" s="7">
        <v>5.78</v>
      </c>
      <c r="K16" s="7">
        <v>5.51</v>
      </c>
    </row>
    <row r="17" spans="2:11" x14ac:dyDescent="0.2">
      <c r="B17" s="1" t="s">
        <v>10</v>
      </c>
      <c r="C17" s="7">
        <v>0.81</v>
      </c>
      <c r="D17" s="7">
        <v>0.18</v>
      </c>
      <c r="E17" s="7">
        <v>0.52</v>
      </c>
      <c r="F17" s="7">
        <v>10.210000000000001</v>
      </c>
      <c r="G17" s="7">
        <v>4.53</v>
      </c>
      <c r="H17" s="7">
        <v>4.32</v>
      </c>
      <c r="I17" s="7">
        <v>12.13</v>
      </c>
      <c r="J17" s="7">
        <v>7.82</v>
      </c>
      <c r="K17" s="7">
        <v>7.08</v>
      </c>
    </row>
    <row r="18" spans="2:11" x14ac:dyDescent="0.2">
      <c r="B18" s="1" t="s">
        <v>11</v>
      </c>
      <c r="C18" s="8">
        <f>AVERAGE(C15:C17)</f>
        <v>0.91666666666666663</v>
      </c>
      <c r="D18" s="8">
        <f t="shared" ref="D18:K18" si="2">AVERAGE(D15:D17)</f>
        <v>0.13666666666666669</v>
      </c>
      <c r="E18" s="8">
        <f t="shared" si="2"/>
        <v>0.41</v>
      </c>
      <c r="F18" s="8">
        <f t="shared" si="2"/>
        <v>10.843333333333334</v>
      </c>
      <c r="G18" s="8">
        <f t="shared" si="2"/>
        <v>4.7566666666666668</v>
      </c>
      <c r="H18" s="8">
        <f t="shared" si="2"/>
        <v>4.1933333333333334</v>
      </c>
      <c r="I18" s="8">
        <f t="shared" si="2"/>
        <v>11.63</v>
      </c>
      <c r="J18" s="8">
        <f t="shared" si="2"/>
        <v>6.6033333333333344</v>
      </c>
      <c r="K18" s="8">
        <f t="shared" si="2"/>
        <v>7.0133333333333328</v>
      </c>
    </row>
    <row r="19" spans="2:11" x14ac:dyDescent="0.2">
      <c r="B19" s="1" t="s">
        <v>12</v>
      </c>
      <c r="C19" s="8">
        <f>STDEV(C15:C17)</f>
        <v>9.2376043070340072E-2</v>
      </c>
      <c r="D19" s="8">
        <f t="shared" ref="D19:K19" si="3">STDEV(D15:D17)</f>
        <v>4.0414518843273767E-2</v>
      </c>
      <c r="E19" s="8">
        <f t="shared" si="3"/>
        <v>0.17349351572897476</v>
      </c>
      <c r="F19" s="8">
        <f t="shared" si="3"/>
        <v>0.55175477644813642</v>
      </c>
      <c r="G19" s="8">
        <f t="shared" si="3"/>
        <v>0.31785741037976967</v>
      </c>
      <c r="H19" s="8">
        <f t="shared" si="3"/>
        <v>0.62962952069715628</v>
      </c>
      <c r="I19" s="8">
        <f t="shared" si="3"/>
        <v>0.55054518434003297</v>
      </c>
      <c r="J19" s="8">
        <f t="shared" si="3"/>
        <v>1.075375903269794</v>
      </c>
      <c r="K19" s="8">
        <f t="shared" si="3"/>
        <v>1.4711333499493995</v>
      </c>
    </row>
    <row r="21" spans="2:11" x14ac:dyDescent="0.3">
      <c r="B21" s="10" t="s">
        <v>16</v>
      </c>
      <c r="C21" s="10"/>
      <c r="D21" s="10"/>
      <c r="E21" s="10"/>
      <c r="F21" s="10"/>
      <c r="G21" s="10"/>
      <c r="H21" s="10"/>
      <c r="I21" s="10"/>
      <c r="J21" s="10"/>
      <c r="K21" s="10"/>
    </row>
    <row r="22" spans="2:11" x14ac:dyDescent="0.3">
      <c r="B22" s="10"/>
      <c r="C22" s="9" t="s">
        <v>5</v>
      </c>
      <c r="D22" s="9"/>
      <c r="E22" s="9"/>
      <c r="F22" s="9" t="s">
        <v>6</v>
      </c>
      <c r="G22" s="9"/>
      <c r="H22" s="9"/>
      <c r="I22" s="9" t="s">
        <v>7</v>
      </c>
      <c r="J22" s="9"/>
      <c r="K22" s="9"/>
    </row>
    <row r="23" spans="2:11" x14ac:dyDescent="0.3">
      <c r="B23" s="10"/>
      <c r="C23" s="6" t="s">
        <v>2</v>
      </c>
      <c r="D23" s="6" t="s">
        <v>1</v>
      </c>
      <c r="E23" s="6" t="s">
        <v>0</v>
      </c>
      <c r="F23" s="6" t="s">
        <v>2</v>
      </c>
      <c r="G23" s="6" t="s">
        <v>1</v>
      </c>
      <c r="H23" s="6" t="s">
        <v>0</v>
      </c>
      <c r="I23" s="6" t="s">
        <v>2</v>
      </c>
      <c r="J23" s="6" t="s">
        <v>1</v>
      </c>
      <c r="K23" s="6" t="s">
        <v>0</v>
      </c>
    </row>
    <row r="24" spans="2:11" x14ac:dyDescent="0.2">
      <c r="B24" s="1" t="s">
        <v>8</v>
      </c>
      <c r="C24" s="7">
        <v>0.17</v>
      </c>
      <c r="D24" s="7">
        <v>0</v>
      </c>
      <c r="E24" s="7">
        <v>0.11</v>
      </c>
      <c r="F24" s="7">
        <v>1.39</v>
      </c>
      <c r="G24" s="7">
        <v>0.28000000000000003</v>
      </c>
      <c r="H24" s="7">
        <v>1.66</v>
      </c>
      <c r="I24" s="7">
        <v>0.54</v>
      </c>
      <c r="J24" s="7">
        <v>0.28000000000000003</v>
      </c>
      <c r="K24" s="7">
        <v>1.52</v>
      </c>
    </row>
    <row r="25" spans="2:11" x14ac:dyDescent="0.2">
      <c r="B25" s="1" t="s">
        <v>9</v>
      </c>
      <c r="C25" s="7">
        <v>0.15</v>
      </c>
      <c r="D25" s="7">
        <v>0</v>
      </c>
      <c r="E25" s="7">
        <v>0.01</v>
      </c>
      <c r="F25" s="7">
        <v>1.65</v>
      </c>
      <c r="G25" s="7">
        <v>0.25</v>
      </c>
      <c r="H25" s="7">
        <v>1.82</v>
      </c>
      <c r="I25" s="7">
        <v>0.55000000000000004</v>
      </c>
      <c r="J25" s="7">
        <v>0.35</v>
      </c>
      <c r="K25" s="7">
        <v>1.48</v>
      </c>
    </row>
    <row r="26" spans="2:11" x14ac:dyDescent="0.2">
      <c r="B26" s="1" t="s">
        <v>10</v>
      </c>
      <c r="C26" s="7">
        <v>0.14000000000000001</v>
      </c>
      <c r="D26" s="7">
        <v>0</v>
      </c>
      <c r="E26" s="7">
        <v>0.11</v>
      </c>
      <c r="F26" s="7">
        <v>1.51</v>
      </c>
      <c r="G26" s="7">
        <v>0.32</v>
      </c>
      <c r="H26" s="7">
        <v>1.79</v>
      </c>
      <c r="I26" s="7">
        <v>0.55000000000000004</v>
      </c>
      <c r="J26" s="7">
        <v>0.25</v>
      </c>
      <c r="K26" s="7">
        <v>1.47</v>
      </c>
    </row>
    <row r="27" spans="2:11" x14ac:dyDescent="0.2">
      <c r="B27" s="1" t="s">
        <v>11</v>
      </c>
      <c r="C27" s="8">
        <f>AVERAGE(C24:C26)</f>
        <v>0.15333333333333335</v>
      </c>
      <c r="D27" s="8">
        <f t="shared" ref="D27:K27" si="4">AVERAGE(D24:D26)</f>
        <v>0</v>
      </c>
      <c r="E27" s="8">
        <f t="shared" si="4"/>
        <v>7.6666666666666661E-2</v>
      </c>
      <c r="F27" s="8">
        <f t="shared" si="4"/>
        <v>1.5166666666666666</v>
      </c>
      <c r="G27" s="8">
        <f t="shared" si="4"/>
        <v>0.28333333333333338</v>
      </c>
      <c r="H27" s="8">
        <f t="shared" si="4"/>
        <v>1.7566666666666666</v>
      </c>
      <c r="I27" s="8">
        <f t="shared" si="4"/>
        <v>0.54666666666666675</v>
      </c>
      <c r="J27" s="8">
        <f t="shared" si="4"/>
        <v>0.29333333333333333</v>
      </c>
      <c r="K27" s="8">
        <f t="shared" si="4"/>
        <v>1.49</v>
      </c>
    </row>
    <row r="28" spans="2:11" x14ac:dyDescent="0.2">
      <c r="B28" s="1" t="s">
        <v>12</v>
      </c>
      <c r="C28" s="8">
        <f>STDEV(C24:C26)</f>
        <v>1.5275252316519468E-2</v>
      </c>
      <c r="D28" s="8">
        <f t="shared" ref="D28:K28" si="5">STDEV(D24:D26)</f>
        <v>0</v>
      </c>
      <c r="E28" s="8">
        <f t="shared" si="5"/>
        <v>5.7735026918962581E-2</v>
      </c>
      <c r="F28" s="8">
        <f t="shared" si="5"/>
        <v>0.13012814197295425</v>
      </c>
      <c r="G28" s="8">
        <f t="shared" si="5"/>
        <v>3.5118845842842306E-2</v>
      </c>
      <c r="H28" s="8">
        <f t="shared" si="5"/>
        <v>8.5049005481153905E-2</v>
      </c>
      <c r="I28" s="8">
        <f t="shared" si="5"/>
        <v>5.7735026918962623E-3</v>
      </c>
      <c r="J28" s="8">
        <f t="shared" si="5"/>
        <v>5.1316014394468722E-2</v>
      </c>
      <c r="K28" s="8">
        <f t="shared" si="5"/>
        <v>2.6457513110645928E-2</v>
      </c>
    </row>
  </sheetData>
  <mergeCells count="13">
    <mergeCell ref="C13:E13"/>
    <mergeCell ref="F13:H13"/>
    <mergeCell ref="I13:K13"/>
    <mergeCell ref="B3:K3"/>
    <mergeCell ref="C4:E4"/>
    <mergeCell ref="F4:H4"/>
    <mergeCell ref="I4:K4"/>
    <mergeCell ref="B12:K12"/>
    <mergeCell ref="B21:K21"/>
    <mergeCell ref="B22:B23"/>
    <mergeCell ref="C22:E22"/>
    <mergeCell ref="F22:H22"/>
    <mergeCell ref="I22:K2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ED fig 2a</vt:lpstr>
      <vt:lpstr>ED fig 2b</vt:lpstr>
      <vt:lpstr>ED fig 2c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2021-06-07T02:27:19Z</dcterms:created>
  <dcterms:modified xsi:type="dcterms:W3CDTF">2021-06-08T06:03:56Z</dcterms:modified>
</cp:coreProperties>
</file>