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Source data\"/>
    </mc:Choice>
  </mc:AlternateContent>
  <bookViews>
    <workbookView xWindow="0" yWindow="0" windowWidth="19455" windowHeight="8820"/>
  </bookViews>
  <sheets>
    <sheet name="Fig 3a" sheetId="1" r:id="rId1"/>
    <sheet name="Fig 3b" sheetId="2" r:id="rId2"/>
    <sheet name="Fig 3c" sheetId="3" r:id="rId3"/>
    <sheet name="Fig 3e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4" l="1"/>
  <c r="O8" i="4"/>
  <c r="I8" i="4"/>
  <c r="H8" i="4"/>
  <c r="P7" i="4"/>
  <c r="O7" i="4"/>
  <c r="I7" i="4"/>
  <c r="H7" i="4"/>
  <c r="P6" i="4"/>
  <c r="O6" i="4"/>
  <c r="I6" i="4"/>
  <c r="H6" i="4"/>
  <c r="P5" i="4"/>
  <c r="O5" i="4"/>
  <c r="I5" i="4"/>
  <c r="H5" i="4"/>
  <c r="O15" i="3"/>
  <c r="N15" i="3"/>
  <c r="H15" i="3"/>
  <c r="G15" i="3"/>
  <c r="O14" i="3"/>
  <c r="N14" i="3"/>
  <c r="H14" i="3"/>
  <c r="G14" i="3"/>
  <c r="O13" i="3"/>
  <c r="N13" i="3"/>
  <c r="H13" i="3"/>
  <c r="G13" i="3"/>
  <c r="O12" i="3"/>
  <c r="N12" i="3"/>
  <c r="H12" i="3"/>
  <c r="G12" i="3"/>
  <c r="O8" i="3"/>
  <c r="N8" i="3"/>
  <c r="H8" i="3"/>
  <c r="G8" i="3"/>
  <c r="O7" i="3"/>
  <c r="N7" i="3"/>
  <c r="H7" i="3"/>
  <c r="G7" i="3"/>
  <c r="O6" i="3"/>
  <c r="N6" i="3"/>
  <c r="H6" i="3"/>
  <c r="G6" i="3"/>
  <c r="O5" i="3"/>
  <c r="N5" i="3"/>
  <c r="H5" i="3"/>
  <c r="G5" i="3"/>
  <c r="N21" i="2"/>
  <c r="M21" i="2"/>
  <c r="G21" i="2"/>
  <c r="F21" i="2"/>
  <c r="N20" i="2"/>
  <c r="M20" i="2"/>
  <c r="G20" i="2"/>
  <c r="F20" i="2"/>
  <c r="N19" i="2"/>
  <c r="M19" i="2"/>
  <c r="G19" i="2"/>
  <c r="F19" i="2"/>
  <c r="N14" i="2"/>
  <c r="M14" i="2"/>
  <c r="G14" i="2"/>
  <c r="F14" i="2"/>
  <c r="N13" i="2"/>
  <c r="M13" i="2"/>
  <c r="G13" i="2"/>
  <c r="F13" i="2"/>
  <c r="N12" i="2"/>
  <c r="M12" i="2"/>
  <c r="G12" i="2"/>
  <c r="F12" i="2"/>
  <c r="N7" i="2"/>
  <c r="M7" i="2"/>
  <c r="G7" i="2"/>
  <c r="F7" i="2"/>
  <c r="N6" i="2"/>
  <c r="M6" i="2"/>
  <c r="G6" i="2"/>
  <c r="F6" i="2"/>
  <c r="N5" i="2"/>
  <c r="M5" i="2"/>
  <c r="G5" i="2"/>
  <c r="F5" i="2"/>
  <c r="K64" i="1"/>
  <c r="J64" i="1"/>
  <c r="I64" i="1"/>
  <c r="H64" i="1"/>
  <c r="G64" i="1"/>
  <c r="F64" i="1"/>
  <c r="E64" i="1"/>
  <c r="D64" i="1"/>
  <c r="C64" i="1"/>
  <c r="K63" i="1"/>
  <c r="J63" i="1"/>
  <c r="I63" i="1"/>
  <c r="H63" i="1"/>
  <c r="G63" i="1"/>
  <c r="F63" i="1"/>
  <c r="E63" i="1"/>
  <c r="D63" i="1"/>
  <c r="C63" i="1"/>
  <c r="E56" i="1"/>
  <c r="D56" i="1"/>
  <c r="C56" i="1"/>
  <c r="E55" i="1"/>
  <c r="D55" i="1"/>
  <c r="C55" i="1"/>
  <c r="E48" i="1"/>
  <c r="D48" i="1"/>
  <c r="C48" i="1"/>
  <c r="E47" i="1"/>
  <c r="D47" i="1"/>
  <c r="C47" i="1"/>
  <c r="H40" i="1"/>
  <c r="G40" i="1"/>
  <c r="F40" i="1"/>
  <c r="E40" i="1"/>
  <c r="D40" i="1"/>
  <c r="C40" i="1"/>
  <c r="H39" i="1"/>
  <c r="G39" i="1"/>
  <c r="F39" i="1"/>
  <c r="E39" i="1"/>
  <c r="D39" i="1"/>
  <c r="C39" i="1"/>
  <c r="H32" i="1"/>
  <c r="G32" i="1"/>
  <c r="F32" i="1"/>
  <c r="E32" i="1"/>
  <c r="D32" i="1"/>
  <c r="C32" i="1"/>
  <c r="H31" i="1"/>
  <c r="G31" i="1"/>
  <c r="F31" i="1"/>
  <c r="E31" i="1"/>
  <c r="D31" i="1"/>
  <c r="C31" i="1"/>
  <c r="H24" i="1"/>
  <c r="G24" i="1"/>
  <c r="F24" i="1"/>
  <c r="E24" i="1"/>
  <c r="D24" i="1"/>
  <c r="C24" i="1"/>
  <c r="H23" i="1"/>
  <c r="G23" i="1"/>
  <c r="F23" i="1"/>
  <c r="E23" i="1"/>
  <c r="D23" i="1"/>
  <c r="C23" i="1"/>
  <c r="H16" i="1"/>
  <c r="G16" i="1"/>
  <c r="F16" i="1"/>
  <c r="E16" i="1"/>
  <c r="D16" i="1"/>
  <c r="C16" i="1"/>
  <c r="H15" i="1"/>
  <c r="G15" i="1"/>
  <c r="F15" i="1"/>
  <c r="E15" i="1"/>
  <c r="D15" i="1"/>
  <c r="C15" i="1"/>
  <c r="H8" i="1"/>
  <c r="G8" i="1"/>
  <c r="F8" i="1"/>
  <c r="E8" i="1"/>
  <c r="D8" i="1"/>
  <c r="C8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<sst xmlns="http://schemas.openxmlformats.org/spreadsheetml/2006/main" count="234" uniqueCount="49">
  <si>
    <t>Fig 3a</t>
    <phoneticPr fontId="1" type="noConversion"/>
  </si>
  <si>
    <t>SK-N-BE</t>
    <phoneticPr fontId="1" type="noConversion"/>
  </si>
  <si>
    <t>U373MG</t>
    <phoneticPr fontId="1" type="noConversion"/>
  </si>
  <si>
    <t>0.25:1</t>
    <phoneticPr fontId="1" type="noConversion"/>
  </si>
  <si>
    <t>1:1</t>
    <phoneticPr fontId="1" type="noConversion"/>
  </si>
  <si>
    <t>2.5:1</t>
    <phoneticPr fontId="1" type="noConversion"/>
  </si>
  <si>
    <t>#1</t>
    <phoneticPr fontId="1" type="noConversion"/>
  </si>
  <si>
    <t>#2</t>
  </si>
  <si>
    <t>#3</t>
  </si>
  <si>
    <t>Mean</t>
    <phoneticPr fontId="1" type="noConversion"/>
  </si>
  <si>
    <t>SD</t>
    <phoneticPr fontId="1" type="noConversion"/>
  </si>
  <si>
    <t>K562</t>
    <phoneticPr fontId="1" type="noConversion"/>
  </si>
  <si>
    <t>THP-1</t>
    <phoneticPr fontId="1" type="noConversion"/>
  </si>
  <si>
    <t>MCF7</t>
    <phoneticPr fontId="1" type="noConversion"/>
  </si>
  <si>
    <t>SK-BR-3</t>
    <phoneticPr fontId="1" type="noConversion"/>
  </si>
  <si>
    <t>Hep3B</t>
    <phoneticPr fontId="1" type="noConversion"/>
  </si>
  <si>
    <t>HepG2</t>
    <phoneticPr fontId="1" type="noConversion"/>
  </si>
  <si>
    <t>A549</t>
    <phoneticPr fontId="1" type="noConversion"/>
  </si>
  <si>
    <t>NCI-H460</t>
    <phoneticPr fontId="1" type="noConversion"/>
  </si>
  <si>
    <t>SK-OV-3</t>
    <phoneticPr fontId="1" type="noConversion"/>
  </si>
  <si>
    <t>MIA paca-2</t>
    <phoneticPr fontId="1" type="noConversion"/>
  </si>
  <si>
    <t>DU145</t>
    <phoneticPr fontId="1" type="noConversion"/>
  </si>
  <si>
    <t>LNCaP</t>
    <phoneticPr fontId="1" type="noConversion"/>
  </si>
  <si>
    <t>PC3</t>
    <phoneticPr fontId="1" type="noConversion"/>
  </si>
  <si>
    <t>Fig 3b</t>
    <phoneticPr fontId="1" type="noConversion"/>
  </si>
  <si>
    <t>iNK:HCT116</t>
    <phoneticPr fontId="1" type="noConversion"/>
  </si>
  <si>
    <t>PBMC-NK:HCT116</t>
    <phoneticPr fontId="1" type="noConversion"/>
  </si>
  <si>
    <t>E:T</t>
    <phoneticPr fontId="1" type="noConversion"/>
  </si>
  <si>
    <t>iNK:SW480</t>
    <phoneticPr fontId="1" type="noConversion"/>
  </si>
  <si>
    <t>PBMC-NK:SW480</t>
    <phoneticPr fontId="1" type="noConversion"/>
  </si>
  <si>
    <t>iNK:SW620</t>
    <phoneticPr fontId="1" type="noConversion"/>
  </si>
  <si>
    <t>PBMC-NK:SW620</t>
    <phoneticPr fontId="1" type="noConversion"/>
  </si>
  <si>
    <t>Fig 3c</t>
    <phoneticPr fontId="1" type="noConversion"/>
  </si>
  <si>
    <t>IFN-g in iNK</t>
    <phoneticPr fontId="1" type="noConversion"/>
  </si>
  <si>
    <t>IFN-g in PBMC-NK</t>
    <phoneticPr fontId="1" type="noConversion"/>
  </si>
  <si>
    <t>Target</t>
    <phoneticPr fontId="1" type="noConversion"/>
  </si>
  <si>
    <t xml:space="preserve">IFN-g </t>
    <phoneticPr fontId="1" type="noConversion"/>
  </si>
  <si>
    <t>No target</t>
    <phoneticPr fontId="1" type="noConversion"/>
  </si>
  <si>
    <t>HCT116</t>
    <phoneticPr fontId="1" type="noConversion"/>
  </si>
  <si>
    <t>SW480</t>
    <phoneticPr fontId="1" type="noConversion"/>
  </si>
  <si>
    <t>SW620</t>
    <phoneticPr fontId="1" type="noConversion"/>
  </si>
  <si>
    <t>Granzyme B in iNK</t>
    <phoneticPr fontId="1" type="noConversion"/>
  </si>
  <si>
    <t>Granzyme B in PBMC-NK</t>
    <phoneticPr fontId="1" type="noConversion"/>
  </si>
  <si>
    <t>GZB</t>
    <phoneticPr fontId="1" type="noConversion"/>
  </si>
  <si>
    <t>Fig 3e</t>
    <phoneticPr fontId="1" type="noConversion"/>
  </si>
  <si>
    <t>iNK</t>
    <phoneticPr fontId="1" type="noConversion"/>
  </si>
  <si>
    <t>PBMC-NK</t>
    <phoneticPr fontId="1" type="noConversion"/>
  </si>
  <si>
    <t>#4</t>
  </si>
  <si>
    <t>#5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</si>
</sst>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00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 applyAlignment="1">
      <alignment horizontal="center" vertical="center"/>
    </xf>
    <xf numFmtId="176" fontId="3" fillId="0" borderId="1" xfId="0" applyNumberFormat="1" applyFont="1" applyBorder="1" applyAlignment="1"/>
    <xf numFmtId="176" fontId="3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1" fontId="3" fillId="0" borderId="1" xfId="0" applyNumberFormat="1" applyFont="1" applyBorder="1" applyAlignment="1"/>
    <xf numFmtId="0" fontId="0" fillId="0" borderId="0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4" fillId="0" borderId="1" xfId="0" applyNumberFormat="1" applyFont="1" applyBorder="1" applyAlignment="1">
      <alignment horizontal="left"/>
    </xf>
    <xf numFmtId="0" fontId="3" fillId="0" borderId="1" xfId="0" applyFont="1" applyBorder="1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/>
    </xf>
    <xf numFmtId="176" fontId="3" fillId="0" borderId="0" xfId="0" applyNumberFormat="1" applyFont="1" applyAlignment="1"/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abSelected="1" zoomScale="70" zoomScaleNormal="70" workbookViewId="0">
      <selection activeCell="L38" sqref="L38"/>
    </sheetView>
  </sheetViews>
  <sheetFormatPr defaultRowHeight="16.5" x14ac:dyDescent="0.3"/>
  <sheetData>
    <row r="1" spans="1:8" x14ac:dyDescent="0.3">
      <c r="A1" t="s">
        <v>0</v>
      </c>
    </row>
    <row r="2" spans="1:8" x14ac:dyDescent="0.3">
      <c r="C2" s="1" t="s">
        <v>1</v>
      </c>
      <c r="D2" s="1"/>
      <c r="E2" s="1"/>
      <c r="F2" s="1" t="s">
        <v>2</v>
      </c>
      <c r="G2" s="1"/>
      <c r="H2" s="1"/>
    </row>
    <row r="3" spans="1:8" x14ac:dyDescent="0.3">
      <c r="B3" s="2"/>
      <c r="C3" s="3" t="s">
        <v>3</v>
      </c>
      <c r="D3" s="3" t="s">
        <v>4</v>
      </c>
      <c r="E3" s="3" t="s">
        <v>5</v>
      </c>
      <c r="F3" s="3" t="s">
        <v>3</v>
      </c>
      <c r="G3" s="3" t="s">
        <v>4</v>
      </c>
      <c r="H3" s="3" t="s">
        <v>5</v>
      </c>
    </row>
    <row r="4" spans="1:8" x14ac:dyDescent="0.2">
      <c r="B4" s="2" t="s">
        <v>6</v>
      </c>
      <c r="C4" s="4">
        <v>1.4602999999999999</v>
      </c>
      <c r="D4" s="4">
        <v>13.882999999999999</v>
      </c>
      <c r="E4" s="4">
        <v>39.332999999999998</v>
      </c>
      <c r="F4" s="4">
        <v>14.759</v>
      </c>
      <c r="G4" s="4">
        <v>52.143000000000001</v>
      </c>
      <c r="H4" s="4">
        <v>65.849000000000004</v>
      </c>
    </row>
    <row r="5" spans="1:8" x14ac:dyDescent="0.2">
      <c r="B5" s="2" t="s">
        <v>7</v>
      </c>
      <c r="C5" s="4">
        <v>6.7850000000000001</v>
      </c>
      <c r="D5" s="4">
        <v>13.1</v>
      </c>
      <c r="E5" s="4">
        <v>33.024000000000001</v>
      </c>
      <c r="F5" s="4">
        <v>6.5052000000000003</v>
      </c>
      <c r="G5" s="4">
        <v>47.807000000000002</v>
      </c>
      <c r="H5" s="4">
        <v>68.539000000000001</v>
      </c>
    </row>
    <row r="6" spans="1:8" x14ac:dyDescent="0.2">
      <c r="B6" s="2" t="s">
        <v>8</v>
      </c>
      <c r="C6" s="4">
        <v>4.1500000000000004</v>
      </c>
      <c r="D6" s="4">
        <v>19.065999999999999</v>
      </c>
      <c r="E6" s="4">
        <v>43.895000000000003</v>
      </c>
      <c r="F6" s="4">
        <v>10.348000000000001</v>
      </c>
      <c r="G6" s="4">
        <v>38.96</v>
      </c>
      <c r="H6" s="4">
        <v>67.444000000000003</v>
      </c>
    </row>
    <row r="7" spans="1:8" x14ac:dyDescent="0.2">
      <c r="B7" s="2" t="s">
        <v>9</v>
      </c>
      <c r="C7" s="5">
        <f>AVERAGE(C4:C6)</f>
        <v>4.1317666666666666</v>
      </c>
      <c r="D7" s="5">
        <f t="shared" ref="D7:H7" si="0">AVERAGE(D4:D6)</f>
        <v>15.349666666666664</v>
      </c>
      <c r="E7" s="5">
        <f t="shared" si="0"/>
        <v>38.750666666666667</v>
      </c>
      <c r="F7" s="5">
        <f t="shared" si="0"/>
        <v>10.5374</v>
      </c>
      <c r="G7" s="5">
        <f t="shared" si="0"/>
        <v>46.303333333333335</v>
      </c>
      <c r="H7" s="5">
        <f t="shared" si="0"/>
        <v>67.277333333333331</v>
      </c>
    </row>
    <row r="8" spans="1:8" x14ac:dyDescent="0.2">
      <c r="B8" s="2" t="s">
        <v>10</v>
      </c>
      <c r="C8" s="5">
        <f>STDEV(C4:C6)</f>
        <v>2.6623968267959857</v>
      </c>
      <c r="D8" s="5">
        <f t="shared" ref="D8:H8" si="1">STDEV(D4:D6)</f>
        <v>3.2421632181821809</v>
      </c>
      <c r="E8" s="5">
        <f t="shared" si="1"/>
        <v>5.4588455128656292</v>
      </c>
      <c r="F8" s="5">
        <f t="shared" si="1"/>
        <v>4.1301583359479084</v>
      </c>
      <c r="G8" s="5">
        <f t="shared" si="1"/>
        <v>6.7189011254321711</v>
      </c>
      <c r="H8" s="5">
        <f t="shared" si="1"/>
        <v>1.3527225633267639</v>
      </c>
    </row>
    <row r="10" spans="1:8" x14ac:dyDescent="0.3">
      <c r="C10" s="6" t="s">
        <v>11</v>
      </c>
      <c r="D10" s="6"/>
      <c r="E10" s="6"/>
      <c r="F10" s="6" t="s">
        <v>12</v>
      </c>
      <c r="G10" s="6"/>
      <c r="H10" s="6"/>
    </row>
    <row r="11" spans="1:8" x14ac:dyDescent="0.3">
      <c r="B11" s="2"/>
      <c r="C11" s="3" t="s">
        <v>3</v>
      </c>
      <c r="D11" s="3" t="s">
        <v>4</v>
      </c>
      <c r="E11" s="3" t="s">
        <v>5</v>
      </c>
      <c r="F11" s="3" t="s">
        <v>3</v>
      </c>
      <c r="G11" s="3" t="s">
        <v>4</v>
      </c>
      <c r="H11" s="3" t="s">
        <v>5</v>
      </c>
    </row>
    <row r="12" spans="1:8" x14ac:dyDescent="0.2">
      <c r="B12" s="2" t="s">
        <v>6</v>
      </c>
      <c r="C12" s="4">
        <v>35.442999999999998</v>
      </c>
      <c r="D12" s="4">
        <v>68.548000000000002</v>
      </c>
      <c r="E12" s="4">
        <v>83.108000000000004</v>
      </c>
      <c r="F12" s="4">
        <v>23.224</v>
      </c>
      <c r="G12" s="4">
        <v>34.831000000000003</v>
      </c>
      <c r="H12" s="4">
        <v>50.021999999999998</v>
      </c>
    </row>
    <row r="13" spans="1:8" x14ac:dyDescent="0.2">
      <c r="B13" s="2" t="s">
        <v>7</v>
      </c>
      <c r="C13" s="4">
        <v>35.661000000000001</v>
      </c>
      <c r="D13" s="4">
        <v>64.188999999999993</v>
      </c>
      <c r="E13" s="4">
        <v>75.760999999999996</v>
      </c>
      <c r="F13" s="4">
        <v>17.678999999999998</v>
      </c>
      <c r="G13" s="4">
        <v>34.841999999999999</v>
      </c>
      <c r="H13" s="4">
        <v>48.11</v>
      </c>
    </row>
    <row r="14" spans="1:8" x14ac:dyDescent="0.2">
      <c r="B14" s="2" t="s">
        <v>8</v>
      </c>
      <c r="C14" s="4">
        <v>33.506999999999998</v>
      </c>
      <c r="D14" s="4">
        <v>61.268000000000001</v>
      </c>
      <c r="E14" s="4">
        <v>85.843999999999994</v>
      </c>
      <c r="F14" s="4">
        <v>19.446999999999999</v>
      </c>
      <c r="G14" s="4">
        <v>34.926000000000002</v>
      </c>
      <c r="H14" s="4">
        <v>48.405000000000001</v>
      </c>
    </row>
    <row r="15" spans="1:8" x14ac:dyDescent="0.2">
      <c r="B15" s="2" t="s">
        <v>9</v>
      </c>
      <c r="C15" s="5">
        <f>AVERAGE(C12:C14)</f>
        <v>34.870333333333328</v>
      </c>
      <c r="D15" s="5">
        <f t="shared" ref="D15:H15" si="2">AVERAGE(D12:D14)</f>
        <v>64.668333333333337</v>
      </c>
      <c r="E15" s="5">
        <f t="shared" si="2"/>
        <v>81.570999999999998</v>
      </c>
      <c r="F15" s="5">
        <f t="shared" si="2"/>
        <v>20.116666666666664</v>
      </c>
      <c r="G15" s="5">
        <f t="shared" si="2"/>
        <v>34.866333333333337</v>
      </c>
      <c r="H15" s="5">
        <f t="shared" si="2"/>
        <v>48.845666666666666</v>
      </c>
    </row>
    <row r="16" spans="1:8" x14ac:dyDescent="0.2">
      <c r="B16" s="2" t="s">
        <v>10</v>
      </c>
      <c r="C16" s="5">
        <f>STDEV(C12:C14)</f>
        <v>1.1857020423923272</v>
      </c>
      <c r="D16" s="5">
        <f t="shared" ref="D16:H16" si="3">STDEV(D12:D14)</f>
        <v>3.6635939094464796</v>
      </c>
      <c r="E16" s="5">
        <f t="shared" si="3"/>
        <v>5.2142591995411971</v>
      </c>
      <c r="F16" s="5">
        <f t="shared" si="3"/>
        <v>2.8325070756016379</v>
      </c>
      <c r="G16" s="5">
        <f t="shared" si="3"/>
        <v>5.1964731629571326E-2</v>
      </c>
      <c r="H16" s="5">
        <f t="shared" si="3"/>
        <v>1.02935724281385</v>
      </c>
    </row>
    <row r="18" spans="2:8" x14ac:dyDescent="0.3">
      <c r="C18" s="6" t="s">
        <v>13</v>
      </c>
      <c r="D18" s="6"/>
      <c r="E18" s="6"/>
      <c r="F18" s="6" t="s">
        <v>14</v>
      </c>
      <c r="G18" s="6"/>
      <c r="H18" s="6"/>
    </row>
    <row r="19" spans="2:8" x14ac:dyDescent="0.3">
      <c r="B19" s="2"/>
      <c r="C19" s="3" t="s">
        <v>3</v>
      </c>
      <c r="D19" s="3" t="s">
        <v>4</v>
      </c>
      <c r="E19" s="3" t="s">
        <v>5</v>
      </c>
      <c r="F19" s="3" t="s">
        <v>3</v>
      </c>
      <c r="G19" s="3" t="s">
        <v>4</v>
      </c>
      <c r="H19" s="3" t="s">
        <v>5</v>
      </c>
    </row>
    <row r="20" spans="2:8" x14ac:dyDescent="0.2">
      <c r="B20" s="2" t="s">
        <v>6</v>
      </c>
      <c r="C20" s="4">
        <v>29.21285</v>
      </c>
      <c r="D20" s="4">
        <v>60.2</v>
      </c>
      <c r="E20" s="4">
        <v>76.568330000000003</v>
      </c>
      <c r="F20" s="4">
        <v>2.6718999999999999</v>
      </c>
      <c r="G20" s="4">
        <v>5.5263999999999998</v>
      </c>
      <c r="H20" s="4">
        <v>26.295999999999999</v>
      </c>
    </row>
    <row r="21" spans="2:8" x14ac:dyDescent="0.2">
      <c r="B21" s="2" t="s">
        <v>7</v>
      </c>
      <c r="C21" s="4">
        <v>24.4</v>
      </c>
      <c r="D21" s="4">
        <v>69.153999999999996</v>
      </c>
      <c r="E21" s="4">
        <v>75.760999999999996</v>
      </c>
      <c r="F21" s="4">
        <v>4.8127000000000004</v>
      </c>
      <c r="G21" s="4">
        <v>7.0282999999999998</v>
      </c>
      <c r="H21" s="4">
        <v>18.753</v>
      </c>
    </row>
    <row r="22" spans="2:8" x14ac:dyDescent="0.2">
      <c r="B22" s="2" t="s">
        <v>8</v>
      </c>
      <c r="C22" s="4">
        <v>36.6</v>
      </c>
      <c r="D22" s="4">
        <v>61.268000000000001</v>
      </c>
      <c r="E22" s="4">
        <v>85.843999999999994</v>
      </c>
      <c r="F22" s="4">
        <v>8.8953000000000007</v>
      </c>
      <c r="G22" s="4">
        <v>12.314</v>
      </c>
      <c r="H22" s="4">
        <v>16.835999999999999</v>
      </c>
    </row>
    <row r="23" spans="2:8" x14ac:dyDescent="0.2">
      <c r="B23" s="2" t="s">
        <v>9</v>
      </c>
      <c r="C23" s="5">
        <f>AVERAGE(C20:C22)</f>
        <v>30.07095</v>
      </c>
      <c r="D23" s="5">
        <f t="shared" ref="D23:H23" si="4">AVERAGE(D20:D22)</f>
        <v>63.54066666666666</v>
      </c>
      <c r="E23" s="5">
        <f t="shared" si="4"/>
        <v>79.391109999999998</v>
      </c>
      <c r="F23" s="5">
        <f t="shared" si="4"/>
        <v>5.4599666666666664</v>
      </c>
      <c r="G23" s="5">
        <f t="shared" si="4"/>
        <v>8.2895666666666674</v>
      </c>
      <c r="H23" s="5">
        <f t="shared" si="4"/>
        <v>20.628333333333334</v>
      </c>
    </row>
    <row r="24" spans="2:8" x14ac:dyDescent="0.2">
      <c r="B24" s="2" t="s">
        <v>10</v>
      </c>
      <c r="C24" s="5">
        <f>STDEV(C20:C22)</f>
        <v>6.1450998126556193</v>
      </c>
      <c r="D24" s="5">
        <f t="shared" ref="D24:H24" si="5">STDEV(D20:D22)</f>
        <v>4.8905305778957464</v>
      </c>
      <c r="E24" s="5">
        <f t="shared" si="5"/>
        <v>5.602926685786632</v>
      </c>
      <c r="F24" s="5">
        <f t="shared" si="5"/>
        <v>3.1617862820458544</v>
      </c>
      <c r="G24" s="5">
        <f t="shared" si="5"/>
        <v>3.565245243084032</v>
      </c>
      <c r="H24" s="5">
        <f t="shared" si="5"/>
        <v>5.0010555219206756</v>
      </c>
    </row>
    <row r="26" spans="2:8" x14ac:dyDescent="0.3">
      <c r="C26" s="6" t="s">
        <v>15</v>
      </c>
      <c r="D26" s="6"/>
      <c r="E26" s="6"/>
      <c r="F26" s="6" t="s">
        <v>16</v>
      </c>
      <c r="G26" s="6"/>
      <c r="H26" s="6"/>
    </row>
    <row r="27" spans="2:8" x14ac:dyDescent="0.3">
      <c r="B27" s="2"/>
      <c r="C27" s="3" t="s">
        <v>3</v>
      </c>
      <c r="D27" s="3" t="s">
        <v>4</v>
      </c>
      <c r="E27" s="3" t="s">
        <v>5</v>
      </c>
      <c r="F27" s="3" t="s">
        <v>3</v>
      </c>
      <c r="G27" s="3" t="s">
        <v>4</v>
      </c>
      <c r="H27" s="3" t="s">
        <v>5</v>
      </c>
    </row>
    <row r="28" spans="2:8" x14ac:dyDescent="0.2">
      <c r="B28" s="2" t="s">
        <v>6</v>
      </c>
      <c r="C28" s="4">
        <v>16.352</v>
      </c>
      <c r="D28" s="4">
        <v>71.191999999999993</v>
      </c>
      <c r="E28" s="4">
        <v>94.426000000000002</v>
      </c>
      <c r="F28" s="4">
        <v>10.16</v>
      </c>
      <c r="G28" s="4">
        <v>41.31</v>
      </c>
      <c r="H28" s="4">
        <v>67.173000000000002</v>
      </c>
    </row>
    <row r="29" spans="2:8" x14ac:dyDescent="0.2">
      <c r="B29" s="2" t="s">
        <v>7</v>
      </c>
      <c r="C29" s="4">
        <v>16.071999999999999</v>
      </c>
      <c r="D29" s="4">
        <v>72.623000000000005</v>
      </c>
      <c r="E29" s="4">
        <v>92</v>
      </c>
      <c r="F29" s="4">
        <v>11.522</v>
      </c>
      <c r="G29" s="4">
        <v>43.064</v>
      </c>
      <c r="H29" s="4">
        <v>72.11</v>
      </c>
    </row>
    <row r="30" spans="2:8" x14ac:dyDescent="0.2">
      <c r="B30" s="2" t="s">
        <v>8</v>
      </c>
      <c r="C30" s="4">
        <v>16.12</v>
      </c>
      <c r="D30" s="4">
        <v>66.866</v>
      </c>
      <c r="E30" s="4">
        <v>94.533000000000001</v>
      </c>
      <c r="F30" s="4">
        <v>12.583</v>
      </c>
      <c r="G30" s="4">
        <v>30.853000000000002</v>
      </c>
      <c r="H30" s="4">
        <v>76.457999999999998</v>
      </c>
    </row>
    <row r="31" spans="2:8" x14ac:dyDescent="0.2">
      <c r="B31" s="2" t="s">
        <v>9</v>
      </c>
      <c r="C31" s="5">
        <f>AVERAGE(C28:C30)</f>
        <v>16.181333333333331</v>
      </c>
      <c r="D31" s="5">
        <f t="shared" ref="D31:H31" si="6">AVERAGE(D28:D30)</f>
        <v>70.22699999999999</v>
      </c>
      <c r="E31" s="5">
        <f t="shared" si="6"/>
        <v>93.653000000000006</v>
      </c>
      <c r="F31" s="5">
        <f t="shared" si="6"/>
        <v>11.421666666666667</v>
      </c>
      <c r="G31" s="5">
        <f t="shared" si="6"/>
        <v>38.408999999999999</v>
      </c>
      <c r="H31" s="5">
        <f t="shared" si="6"/>
        <v>71.913666666666671</v>
      </c>
    </row>
    <row r="32" spans="2:8" x14ac:dyDescent="0.2">
      <c r="B32" s="2" t="s">
        <v>10</v>
      </c>
      <c r="C32" s="5">
        <f>STDEV(C28:C30)</f>
        <v>0.14973754817457582</v>
      </c>
      <c r="D32" s="5">
        <f t="shared" ref="D32:H32" si="7">STDEV(D28:D30)</f>
        <v>2.9973623404586918</v>
      </c>
      <c r="E32" s="5">
        <f t="shared" si="7"/>
        <v>1.4325393537351785</v>
      </c>
      <c r="F32" s="5">
        <f t="shared" si="7"/>
        <v>1.2146120093813222</v>
      </c>
      <c r="G32" s="5">
        <f t="shared" si="7"/>
        <v>6.6021951652461679</v>
      </c>
      <c r="H32" s="5">
        <f t="shared" si="7"/>
        <v>4.6456125896735427</v>
      </c>
    </row>
    <row r="34" spans="2:8" x14ac:dyDescent="0.2">
      <c r="C34" s="7" t="s">
        <v>17</v>
      </c>
      <c r="D34" s="7"/>
      <c r="E34" s="7"/>
      <c r="F34" s="7" t="s">
        <v>18</v>
      </c>
      <c r="G34" s="7"/>
      <c r="H34" s="7"/>
    </row>
    <row r="35" spans="2:8" x14ac:dyDescent="0.3">
      <c r="B35" s="2"/>
      <c r="C35" s="3" t="s">
        <v>3</v>
      </c>
      <c r="D35" s="3" t="s">
        <v>4</v>
      </c>
      <c r="E35" s="3" t="s">
        <v>5</v>
      </c>
      <c r="F35" s="3" t="s">
        <v>3</v>
      </c>
      <c r="G35" s="3" t="s">
        <v>4</v>
      </c>
      <c r="H35" s="3" t="s">
        <v>5</v>
      </c>
    </row>
    <row r="36" spans="2:8" x14ac:dyDescent="0.2">
      <c r="B36" s="2" t="s">
        <v>6</v>
      </c>
      <c r="C36" s="4">
        <v>33.119999999999997</v>
      </c>
      <c r="D36" s="4">
        <v>39.31</v>
      </c>
      <c r="E36" s="4">
        <v>55.54</v>
      </c>
      <c r="F36" s="4">
        <v>2.4260000000000002</v>
      </c>
      <c r="G36" s="4">
        <v>60.552</v>
      </c>
      <c r="H36" s="4">
        <v>66.271000000000001</v>
      </c>
    </row>
    <row r="37" spans="2:8" x14ac:dyDescent="0.2">
      <c r="B37" s="2" t="s">
        <v>7</v>
      </c>
      <c r="C37" s="4">
        <v>37.840000000000003</v>
      </c>
      <c r="D37" s="4">
        <v>45.21</v>
      </c>
      <c r="E37" s="4">
        <v>62.12</v>
      </c>
      <c r="F37" s="4">
        <v>5.3109000000000002</v>
      </c>
      <c r="G37" s="4">
        <v>61.530999999999999</v>
      </c>
      <c r="H37" s="4">
        <v>74.683999999999997</v>
      </c>
    </row>
    <row r="38" spans="2:8" x14ac:dyDescent="0.2">
      <c r="B38" s="2" t="s">
        <v>8</v>
      </c>
      <c r="C38" s="4">
        <v>36.17</v>
      </c>
      <c r="D38" s="4">
        <v>41.15</v>
      </c>
      <c r="E38" s="4">
        <v>62.82</v>
      </c>
      <c r="F38" s="4">
        <v>0.58730000000000004</v>
      </c>
      <c r="G38" s="4">
        <v>61.764000000000003</v>
      </c>
      <c r="H38" s="4">
        <v>64.13</v>
      </c>
    </row>
    <row r="39" spans="2:8" x14ac:dyDescent="0.2">
      <c r="B39" s="2" t="s">
        <v>9</v>
      </c>
      <c r="C39" s="5">
        <f>AVERAGE(C36:C38)</f>
        <v>35.71</v>
      </c>
      <c r="D39" s="5">
        <f t="shared" ref="D39:H39" si="8">AVERAGE(D36:D38)</f>
        <v>41.890000000000008</v>
      </c>
      <c r="E39" s="5">
        <f t="shared" si="8"/>
        <v>60.16</v>
      </c>
      <c r="F39" s="5">
        <f t="shared" si="8"/>
        <v>2.7747333333333337</v>
      </c>
      <c r="G39" s="5">
        <f t="shared" si="8"/>
        <v>61.282333333333334</v>
      </c>
      <c r="H39" s="5">
        <f t="shared" si="8"/>
        <v>68.361666666666665</v>
      </c>
    </row>
    <row r="40" spans="2:8" x14ac:dyDescent="0.2">
      <c r="B40" s="2" t="s">
        <v>10</v>
      </c>
      <c r="C40" s="5">
        <f>STDEV(C36:C38)</f>
        <v>2.3933867217815039</v>
      </c>
      <c r="D40" s="5">
        <f t="shared" ref="D40:H40" si="9">STDEV(D36:D38)</f>
        <v>3.0188077116636625</v>
      </c>
      <c r="E40" s="5">
        <f t="shared" si="9"/>
        <v>4.0163167205786943</v>
      </c>
      <c r="F40" s="5">
        <f t="shared" si="9"/>
        <v>2.3810313822655362</v>
      </c>
      <c r="G40" s="5">
        <f t="shared" si="9"/>
        <v>0.64312699627160319</v>
      </c>
      <c r="H40" s="5">
        <f t="shared" si="9"/>
        <v>5.5789689310242023</v>
      </c>
    </row>
    <row r="42" spans="2:8" x14ac:dyDescent="0.3">
      <c r="C42" s="6" t="s">
        <v>19</v>
      </c>
      <c r="D42" s="6"/>
      <c r="E42" s="6"/>
    </row>
    <row r="43" spans="2:8" x14ac:dyDescent="0.3">
      <c r="B43" s="2"/>
      <c r="C43" s="3" t="s">
        <v>3</v>
      </c>
      <c r="D43" s="3" t="s">
        <v>4</v>
      </c>
      <c r="E43" s="3" t="s">
        <v>5</v>
      </c>
    </row>
    <row r="44" spans="2:8" x14ac:dyDescent="0.2">
      <c r="B44" s="2" t="s">
        <v>6</v>
      </c>
      <c r="C44" s="4">
        <v>9.4271999999999991</v>
      </c>
      <c r="D44" s="4">
        <v>23.577999999999999</v>
      </c>
      <c r="E44" s="4">
        <v>34.557000000000002</v>
      </c>
    </row>
    <row r="45" spans="2:8" x14ac:dyDescent="0.2">
      <c r="B45" s="2" t="s">
        <v>7</v>
      </c>
      <c r="C45" s="4">
        <v>8.9758999999999993</v>
      </c>
      <c r="D45" s="4">
        <v>23.619</v>
      </c>
      <c r="E45" s="4">
        <v>24.992999999999999</v>
      </c>
    </row>
    <row r="46" spans="2:8" x14ac:dyDescent="0.2">
      <c r="B46" s="2" t="s">
        <v>8</v>
      </c>
      <c r="C46" s="4">
        <v>8.1071000000000009</v>
      </c>
      <c r="D46" s="4">
        <v>23.132000000000001</v>
      </c>
      <c r="E46" s="4">
        <v>22.645</v>
      </c>
    </row>
    <row r="47" spans="2:8" x14ac:dyDescent="0.2">
      <c r="B47" s="2" t="s">
        <v>9</v>
      </c>
      <c r="C47" s="5">
        <f>AVERAGE(C44:C46)</f>
        <v>8.8367333333333331</v>
      </c>
      <c r="D47" s="5">
        <f t="shared" ref="D47:E47" si="10">AVERAGE(D44:D46)</f>
        <v>23.443000000000001</v>
      </c>
      <c r="E47" s="5">
        <f t="shared" si="10"/>
        <v>27.39833333333333</v>
      </c>
    </row>
    <row r="48" spans="2:8" x14ac:dyDescent="0.2">
      <c r="B48" s="2" t="s">
        <v>10</v>
      </c>
      <c r="C48" s="5">
        <f>STDEV(C44:C46)</f>
        <v>0.67096313112818062</v>
      </c>
      <c r="D48" s="5">
        <f t="shared" ref="D48:E48" si="11">STDEV(D44:D46)</f>
        <v>0.27011293934204528</v>
      </c>
      <c r="E48" s="5">
        <f t="shared" si="11"/>
        <v>6.3097668208368622</v>
      </c>
    </row>
    <row r="50" spans="2:11" x14ac:dyDescent="0.3">
      <c r="C50" s="6" t="s">
        <v>20</v>
      </c>
      <c r="D50" s="6"/>
      <c r="E50" s="6"/>
    </row>
    <row r="51" spans="2:11" x14ac:dyDescent="0.3">
      <c r="B51" s="2"/>
      <c r="C51" s="3" t="s">
        <v>3</v>
      </c>
      <c r="D51" s="3" t="s">
        <v>4</v>
      </c>
      <c r="E51" s="3" t="s">
        <v>5</v>
      </c>
    </row>
    <row r="52" spans="2:11" x14ac:dyDescent="0.2">
      <c r="B52" s="2" t="s">
        <v>6</v>
      </c>
      <c r="C52" s="8">
        <v>13.241</v>
      </c>
      <c r="D52" s="8">
        <v>26.792000000000002</v>
      </c>
      <c r="E52" s="8">
        <v>32.243000000000002</v>
      </c>
    </row>
    <row r="53" spans="2:11" x14ac:dyDescent="0.2">
      <c r="B53" s="2" t="s">
        <v>7</v>
      </c>
      <c r="C53" s="8">
        <v>6.6588000000000003</v>
      </c>
      <c r="D53" s="8">
        <v>15.3849</v>
      </c>
      <c r="E53" s="8">
        <v>20.681000000000001</v>
      </c>
    </row>
    <row r="54" spans="2:11" x14ac:dyDescent="0.2">
      <c r="B54" s="2" t="s">
        <v>8</v>
      </c>
      <c r="C54" s="8">
        <v>2.5670999999999999</v>
      </c>
      <c r="D54" s="8">
        <v>14.348000000000001</v>
      </c>
      <c r="E54" s="8">
        <v>18.079999999999998</v>
      </c>
    </row>
    <row r="55" spans="2:11" x14ac:dyDescent="0.2">
      <c r="B55" s="2" t="s">
        <v>9</v>
      </c>
      <c r="C55" s="5">
        <f>AVERAGE(C52:C54)</f>
        <v>7.4889666666666663</v>
      </c>
      <c r="D55" s="5">
        <f t="shared" ref="D55:E55" si="12">AVERAGE(D52:D54)</f>
        <v>18.841633333333334</v>
      </c>
      <c r="E55" s="5">
        <f t="shared" si="12"/>
        <v>23.668000000000003</v>
      </c>
    </row>
    <row r="56" spans="2:11" x14ac:dyDescent="0.2">
      <c r="B56" s="2" t="s">
        <v>10</v>
      </c>
      <c r="C56" s="5">
        <f>STDEV(C52:C54)</f>
        <v>5.3851571772171454</v>
      </c>
      <c r="D56" s="5">
        <f t="shared" ref="D56:E56" si="13">STDEV(D52:D54)</f>
        <v>6.9047112903678505</v>
      </c>
      <c r="E56" s="5">
        <f t="shared" si="13"/>
        <v>7.5391822500852061</v>
      </c>
    </row>
    <row r="57" spans="2:11" x14ac:dyDescent="0.3">
      <c r="B57" s="9"/>
    </row>
    <row r="58" spans="2:11" x14ac:dyDescent="0.3">
      <c r="B58" s="9"/>
      <c r="C58" s="6" t="s">
        <v>21</v>
      </c>
      <c r="D58" s="6"/>
      <c r="E58" s="6"/>
      <c r="F58" s="6" t="s">
        <v>22</v>
      </c>
      <c r="G58" s="6"/>
      <c r="H58" s="6"/>
      <c r="I58" s="6" t="s">
        <v>23</v>
      </c>
      <c r="J58" s="6"/>
      <c r="K58" s="6"/>
    </row>
    <row r="59" spans="2:11" x14ac:dyDescent="0.3">
      <c r="B59" s="2"/>
      <c r="C59" s="3" t="s">
        <v>3</v>
      </c>
      <c r="D59" s="3" t="s">
        <v>4</v>
      </c>
      <c r="E59" s="3" t="s">
        <v>5</v>
      </c>
      <c r="F59" s="3" t="s">
        <v>3</v>
      </c>
      <c r="G59" s="3" t="s">
        <v>4</v>
      </c>
      <c r="H59" s="3" t="s">
        <v>5</v>
      </c>
      <c r="I59" s="3" t="s">
        <v>3</v>
      </c>
      <c r="J59" s="3" t="s">
        <v>4</v>
      </c>
      <c r="K59" s="3" t="s">
        <v>5</v>
      </c>
    </row>
    <row r="60" spans="2:11" x14ac:dyDescent="0.2">
      <c r="B60" s="2" t="s">
        <v>6</v>
      </c>
      <c r="C60" s="4">
        <v>17.187000000000001</v>
      </c>
      <c r="D60" s="4">
        <v>34.076000000000001</v>
      </c>
      <c r="E60" s="4">
        <v>42.667000000000002</v>
      </c>
      <c r="F60" s="4">
        <v>46.392000000000003</v>
      </c>
      <c r="G60" s="4">
        <v>55.677</v>
      </c>
      <c r="H60" s="4">
        <v>95.47</v>
      </c>
      <c r="I60" s="4">
        <v>26.178000000000001</v>
      </c>
      <c r="J60" s="4">
        <v>38.899000000000001</v>
      </c>
      <c r="K60" s="4">
        <v>51.447000000000003</v>
      </c>
    </row>
    <row r="61" spans="2:11" x14ac:dyDescent="0.2">
      <c r="B61" s="2" t="s">
        <v>7</v>
      </c>
      <c r="C61" s="4">
        <v>13.802</v>
      </c>
      <c r="D61" s="4">
        <v>26.88</v>
      </c>
      <c r="E61" s="4">
        <v>47.402999999999999</v>
      </c>
      <c r="F61" s="4">
        <v>40.137</v>
      </c>
      <c r="G61" s="4">
        <v>56.377000000000002</v>
      </c>
      <c r="H61" s="4">
        <v>92.867000000000004</v>
      </c>
      <c r="I61" s="4">
        <v>23.666</v>
      </c>
      <c r="J61" s="4">
        <v>34.976999999999997</v>
      </c>
      <c r="K61" s="4">
        <v>49.651000000000003</v>
      </c>
    </row>
    <row r="62" spans="2:11" x14ac:dyDescent="0.2">
      <c r="B62" s="2" t="s">
        <v>8</v>
      </c>
      <c r="C62" s="4">
        <v>14.516</v>
      </c>
      <c r="D62" s="4">
        <v>31.92</v>
      </c>
      <c r="E62" s="4">
        <v>44.976999999999997</v>
      </c>
      <c r="F62" s="4">
        <v>42.087000000000003</v>
      </c>
      <c r="G62" s="4">
        <v>63.273000000000003</v>
      </c>
      <c r="H62" s="4">
        <v>95.356999999999999</v>
      </c>
      <c r="I62" s="4">
        <v>27.855</v>
      </c>
      <c r="J62" s="4">
        <v>31.498000000000001</v>
      </c>
      <c r="K62" s="4">
        <v>44.308999999999997</v>
      </c>
    </row>
    <row r="63" spans="2:11" x14ac:dyDescent="0.2">
      <c r="B63" s="2" t="s">
        <v>9</v>
      </c>
      <c r="C63" s="5">
        <f>AVERAGE(C60:C62)</f>
        <v>15.168333333333335</v>
      </c>
      <c r="D63" s="5">
        <f t="shared" ref="D63:H63" si="14">AVERAGE(D60:D62)</f>
        <v>30.958666666666669</v>
      </c>
      <c r="E63" s="5">
        <f t="shared" si="14"/>
        <v>45.015666666666668</v>
      </c>
      <c r="F63" s="5">
        <f t="shared" si="14"/>
        <v>42.871999999999993</v>
      </c>
      <c r="G63" s="5">
        <f t="shared" si="14"/>
        <v>58.44233333333333</v>
      </c>
      <c r="H63" s="5">
        <f t="shared" si="14"/>
        <v>94.564666666666653</v>
      </c>
      <c r="I63" s="5">
        <f>AVERAGE(I60:I62)</f>
        <v>25.899666666666665</v>
      </c>
      <c r="J63" s="5">
        <f t="shared" ref="J63:K63" si="15">AVERAGE(J60:J62)</f>
        <v>35.12466666666667</v>
      </c>
      <c r="K63" s="5">
        <f t="shared" si="15"/>
        <v>48.469000000000001</v>
      </c>
    </row>
    <row r="64" spans="2:11" x14ac:dyDescent="0.2">
      <c r="B64" s="2" t="s">
        <v>10</v>
      </c>
      <c r="C64" s="5">
        <f>STDEV(C60:C62)</f>
        <v>1.7842954725418478</v>
      </c>
      <c r="D64" s="5">
        <f t="shared" ref="D64:H64" si="16">STDEV(D60:D62)</f>
        <v>3.6930644908169881</v>
      </c>
      <c r="E64" s="5">
        <f t="shared" si="16"/>
        <v>2.368236756182398</v>
      </c>
      <c r="F64" s="5">
        <f t="shared" si="16"/>
        <v>3.2005351115087</v>
      </c>
      <c r="G64" s="5">
        <f t="shared" si="16"/>
        <v>4.1980954411891762</v>
      </c>
      <c r="H64" s="5">
        <f t="shared" si="16"/>
        <v>1.4713076949888233</v>
      </c>
      <c r="I64" s="5">
        <f>STDEV(I60:I62)</f>
        <v>2.1083245322609452</v>
      </c>
      <c r="J64" s="5">
        <f t="shared" ref="J64:K64" si="17">STDEV(J60:J62)</f>
        <v>3.7027090532923772</v>
      </c>
      <c r="K64" s="5">
        <f t="shared" si="17"/>
        <v>3.7128969821421145</v>
      </c>
    </row>
  </sheetData>
  <mergeCells count="15">
    <mergeCell ref="C58:E58"/>
    <mergeCell ref="F58:H58"/>
    <mergeCell ref="I58:K58"/>
    <mergeCell ref="C26:E26"/>
    <mergeCell ref="F26:H26"/>
    <mergeCell ref="C34:E34"/>
    <mergeCell ref="F34:H34"/>
    <mergeCell ref="C42:E42"/>
    <mergeCell ref="C50:E50"/>
    <mergeCell ref="C2:E2"/>
    <mergeCell ref="F2:H2"/>
    <mergeCell ref="C10:E10"/>
    <mergeCell ref="F10:H10"/>
    <mergeCell ref="C18:E18"/>
    <mergeCell ref="F18:H18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zoomScaleNormal="100" workbookViewId="0">
      <selection activeCell="L38" sqref="L38"/>
    </sheetView>
  </sheetViews>
  <sheetFormatPr defaultRowHeight="16.5" x14ac:dyDescent="0.3"/>
  <cols>
    <col min="6" max="6" width="10.875" bestFit="1" customWidth="1"/>
    <col min="7" max="7" width="9.875" bestFit="1" customWidth="1"/>
  </cols>
  <sheetData>
    <row r="1" spans="1:19" x14ac:dyDescent="0.3">
      <c r="A1" t="s">
        <v>24</v>
      </c>
    </row>
    <row r="3" spans="1:19" x14ac:dyDescent="0.3">
      <c r="B3" s="10" t="s">
        <v>25</v>
      </c>
      <c r="C3" s="10"/>
      <c r="D3" s="10"/>
      <c r="E3" s="10"/>
      <c r="F3" s="10"/>
      <c r="G3" s="10"/>
      <c r="I3" s="10" t="s">
        <v>26</v>
      </c>
      <c r="J3" s="10"/>
      <c r="K3" s="10"/>
      <c r="L3" s="10"/>
      <c r="M3" s="10"/>
      <c r="N3" s="10"/>
    </row>
    <row r="4" spans="1:19" x14ac:dyDescent="0.3">
      <c r="B4" s="11" t="s">
        <v>27</v>
      </c>
      <c r="C4" s="12" t="s">
        <v>6</v>
      </c>
      <c r="D4" s="12" t="s">
        <v>7</v>
      </c>
      <c r="E4" s="12" t="s">
        <v>8</v>
      </c>
      <c r="F4" s="12" t="s">
        <v>9</v>
      </c>
      <c r="G4" s="12" t="s">
        <v>10</v>
      </c>
      <c r="H4" s="13"/>
      <c r="I4" s="11" t="s">
        <v>27</v>
      </c>
      <c r="J4" s="12" t="s">
        <v>6</v>
      </c>
      <c r="K4" s="12" t="s">
        <v>7</v>
      </c>
      <c r="L4" s="12" t="s">
        <v>8</v>
      </c>
      <c r="M4" s="12" t="s">
        <v>9</v>
      </c>
      <c r="N4" s="12" t="s">
        <v>10</v>
      </c>
    </row>
    <row r="5" spans="1:19" x14ac:dyDescent="0.2">
      <c r="B5" s="14" t="s">
        <v>3</v>
      </c>
      <c r="C5" s="15">
        <v>56</v>
      </c>
      <c r="D5" s="15">
        <v>55</v>
      </c>
      <c r="E5" s="15">
        <v>55</v>
      </c>
      <c r="F5" s="5">
        <f>AVERAGE(C5:E5)</f>
        <v>55.333333333333336</v>
      </c>
      <c r="G5" s="5">
        <f>STDEV(C5:E5)</f>
        <v>0.57735026918962584</v>
      </c>
      <c r="H5" s="16"/>
      <c r="I5" s="14" t="s">
        <v>3</v>
      </c>
      <c r="J5" s="15">
        <v>12</v>
      </c>
      <c r="K5" s="15">
        <v>8</v>
      </c>
      <c r="L5" s="15">
        <v>15</v>
      </c>
      <c r="M5" s="5">
        <f>AVERAGE(J5:L5)</f>
        <v>11.666666666666666</v>
      </c>
      <c r="N5" s="5">
        <f>STDEV(J5:L5)</f>
        <v>3.5118845842842474</v>
      </c>
      <c r="O5" s="16"/>
      <c r="P5" s="16"/>
      <c r="Q5" s="16"/>
      <c r="R5" s="16"/>
      <c r="S5" s="16"/>
    </row>
    <row r="6" spans="1:19" x14ac:dyDescent="0.2">
      <c r="B6" s="14" t="s">
        <v>4</v>
      </c>
      <c r="C6" s="15">
        <v>68</v>
      </c>
      <c r="D6" s="15">
        <v>64</v>
      </c>
      <c r="E6" s="15">
        <v>70</v>
      </c>
      <c r="F6" s="5">
        <f t="shared" ref="F6:F7" si="0">AVERAGE(C6:E6)</f>
        <v>67.333333333333329</v>
      </c>
      <c r="G6" s="5">
        <f t="shared" ref="G6:G7" si="1">STDEV(C6:E6)</f>
        <v>3.0550504633038931</v>
      </c>
      <c r="H6" s="16"/>
      <c r="I6" s="14" t="s">
        <v>4</v>
      </c>
      <c r="J6" s="15">
        <v>30</v>
      </c>
      <c r="K6" s="15">
        <v>40</v>
      </c>
      <c r="L6" s="15">
        <v>41</v>
      </c>
      <c r="M6" s="5">
        <f t="shared" ref="M6:M7" si="2">AVERAGE(J6:L6)</f>
        <v>37</v>
      </c>
      <c r="N6" s="5">
        <f t="shared" ref="N6:N7" si="3">STDEV(J6:L6)</f>
        <v>6.0827625302982193</v>
      </c>
      <c r="O6" s="16"/>
      <c r="P6" s="16"/>
      <c r="Q6" s="16"/>
      <c r="R6" s="16"/>
      <c r="S6" s="16"/>
    </row>
    <row r="7" spans="1:19" x14ac:dyDescent="0.2">
      <c r="B7" s="14" t="s">
        <v>5</v>
      </c>
      <c r="C7" s="15">
        <v>80</v>
      </c>
      <c r="D7" s="15">
        <v>81</v>
      </c>
      <c r="E7" s="15">
        <v>95</v>
      </c>
      <c r="F7" s="5">
        <f t="shared" si="0"/>
        <v>85.333333333333329</v>
      </c>
      <c r="G7" s="5">
        <f t="shared" si="1"/>
        <v>8.3864970836060841</v>
      </c>
      <c r="H7" s="16"/>
      <c r="I7" s="14" t="s">
        <v>5</v>
      </c>
      <c r="J7" s="15">
        <v>58</v>
      </c>
      <c r="K7" s="15">
        <v>55</v>
      </c>
      <c r="L7" s="15">
        <v>61</v>
      </c>
      <c r="M7" s="5">
        <f t="shared" si="2"/>
        <v>58</v>
      </c>
      <c r="N7" s="5">
        <f t="shared" si="3"/>
        <v>3</v>
      </c>
      <c r="O7" s="16"/>
      <c r="P7" s="16"/>
      <c r="Q7" s="16"/>
      <c r="R7" s="16"/>
      <c r="S7" s="16"/>
    </row>
    <row r="8" spans="1:19" x14ac:dyDescent="0.2">
      <c r="B8" s="17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</row>
    <row r="9" spans="1:19" x14ac:dyDescent="0.2">
      <c r="B9" s="17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</row>
    <row r="10" spans="1:19" x14ac:dyDescent="0.2">
      <c r="B10" s="10" t="s">
        <v>28</v>
      </c>
      <c r="C10" s="10"/>
      <c r="D10" s="10"/>
      <c r="E10" s="10"/>
      <c r="F10" s="10"/>
      <c r="G10" s="10"/>
      <c r="H10" s="16"/>
      <c r="I10" s="10" t="s">
        <v>29</v>
      </c>
      <c r="J10" s="10"/>
      <c r="K10" s="10"/>
      <c r="L10" s="10"/>
      <c r="M10" s="10"/>
      <c r="N10" s="10"/>
      <c r="O10" s="16"/>
      <c r="P10" s="16"/>
      <c r="Q10" s="16"/>
      <c r="R10" s="16"/>
      <c r="S10" s="16"/>
    </row>
    <row r="11" spans="1:19" x14ac:dyDescent="0.2">
      <c r="B11" s="11" t="s">
        <v>27</v>
      </c>
      <c r="C11" s="12" t="s">
        <v>6</v>
      </c>
      <c r="D11" s="12" t="s">
        <v>7</v>
      </c>
      <c r="E11" s="12" t="s">
        <v>8</v>
      </c>
      <c r="F11" s="12" t="s">
        <v>9</v>
      </c>
      <c r="G11" s="12" t="s">
        <v>10</v>
      </c>
      <c r="H11" s="16"/>
      <c r="I11" s="11" t="s">
        <v>27</v>
      </c>
      <c r="J11" s="12" t="s">
        <v>6</v>
      </c>
      <c r="K11" s="12" t="s">
        <v>7</v>
      </c>
      <c r="L11" s="12" t="s">
        <v>8</v>
      </c>
      <c r="M11" s="12" t="s">
        <v>9</v>
      </c>
      <c r="N11" s="12" t="s">
        <v>10</v>
      </c>
      <c r="O11" s="16"/>
      <c r="P11" s="16"/>
      <c r="Q11" s="16"/>
      <c r="R11" s="16"/>
      <c r="S11" s="16"/>
    </row>
    <row r="12" spans="1:19" x14ac:dyDescent="0.2">
      <c r="B12" s="14" t="s">
        <v>3</v>
      </c>
      <c r="C12" s="8">
        <v>10</v>
      </c>
      <c r="D12" s="8">
        <v>16</v>
      </c>
      <c r="E12" s="8">
        <v>14</v>
      </c>
      <c r="F12" s="5">
        <f>AVERAGE(C12:E12)</f>
        <v>13.333333333333334</v>
      </c>
      <c r="G12" s="5">
        <f>STDEV(C12:E12)</f>
        <v>3.0550504633038904</v>
      </c>
      <c r="H12" s="16"/>
      <c r="I12" s="14" t="s">
        <v>3</v>
      </c>
      <c r="J12" s="15">
        <v>12</v>
      </c>
      <c r="K12" s="15">
        <v>22</v>
      </c>
      <c r="L12" s="15">
        <v>21</v>
      </c>
      <c r="M12" s="5">
        <f>AVERAGE(J12:L12)</f>
        <v>18.333333333333332</v>
      </c>
      <c r="N12" s="5">
        <f>STDEV(J12:L12)</f>
        <v>5.5075705472861003</v>
      </c>
    </row>
    <row r="13" spans="1:19" x14ac:dyDescent="0.2">
      <c r="B13" s="14" t="s">
        <v>4</v>
      </c>
      <c r="C13" s="8">
        <v>45</v>
      </c>
      <c r="D13" s="8">
        <v>45</v>
      </c>
      <c r="E13" s="8">
        <v>44</v>
      </c>
      <c r="F13" s="5">
        <f t="shared" ref="F13:F14" si="4">AVERAGE(C13:E13)</f>
        <v>44.666666666666664</v>
      </c>
      <c r="G13" s="5">
        <f t="shared" ref="G13:G14" si="5">STDEV(C13:E13)</f>
        <v>0.57735026918962584</v>
      </c>
      <c r="H13" s="16"/>
      <c r="I13" s="14" t="s">
        <v>4</v>
      </c>
      <c r="J13" s="15">
        <v>25</v>
      </c>
      <c r="K13" s="15">
        <v>27</v>
      </c>
      <c r="L13" s="15">
        <v>20</v>
      </c>
      <c r="M13" s="5">
        <f t="shared" ref="M13:M14" si="6">AVERAGE(J13:L13)</f>
        <v>24</v>
      </c>
      <c r="N13" s="5">
        <f t="shared" ref="N13:N14" si="7">STDEV(J13:L13)</f>
        <v>3.6055512754639891</v>
      </c>
    </row>
    <row r="14" spans="1:19" x14ac:dyDescent="0.2">
      <c r="B14" s="14" t="s">
        <v>5</v>
      </c>
      <c r="C14" s="8">
        <v>83</v>
      </c>
      <c r="D14" s="8">
        <v>85</v>
      </c>
      <c r="E14" s="8">
        <v>87</v>
      </c>
      <c r="F14" s="5">
        <f t="shared" si="4"/>
        <v>85</v>
      </c>
      <c r="G14" s="5">
        <f t="shared" si="5"/>
        <v>2</v>
      </c>
      <c r="H14" s="16"/>
      <c r="I14" s="14" t="s">
        <v>5</v>
      </c>
      <c r="J14" s="15">
        <v>39</v>
      </c>
      <c r="K14" s="15">
        <v>45</v>
      </c>
      <c r="L14" s="15">
        <v>38</v>
      </c>
      <c r="M14" s="5">
        <f t="shared" si="6"/>
        <v>40.666666666666664</v>
      </c>
      <c r="N14" s="5">
        <f t="shared" si="7"/>
        <v>3.7859388972001828</v>
      </c>
    </row>
    <row r="15" spans="1:19" x14ac:dyDescent="0.2">
      <c r="B15" s="17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19" x14ac:dyDescent="0.2">
      <c r="B16" s="17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2:14" x14ac:dyDescent="0.2">
      <c r="B17" s="10" t="s">
        <v>30</v>
      </c>
      <c r="C17" s="10"/>
      <c r="D17" s="10"/>
      <c r="E17" s="10"/>
      <c r="F17" s="10"/>
      <c r="G17" s="10"/>
      <c r="H17" s="16"/>
      <c r="I17" s="10" t="s">
        <v>31</v>
      </c>
      <c r="J17" s="10"/>
      <c r="K17" s="10"/>
      <c r="L17" s="10"/>
      <c r="M17" s="10"/>
      <c r="N17" s="10"/>
    </row>
    <row r="18" spans="2:14" x14ac:dyDescent="0.3">
      <c r="B18" s="11" t="s">
        <v>27</v>
      </c>
      <c r="C18" s="12" t="s">
        <v>6</v>
      </c>
      <c r="D18" s="12" t="s">
        <v>7</v>
      </c>
      <c r="E18" s="12" t="s">
        <v>8</v>
      </c>
      <c r="F18" s="12" t="s">
        <v>9</v>
      </c>
      <c r="G18" s="12" t="s">
        <v>10</v>
      </c>
      <c r="I18" s="11" t="s">
        <v>27</v>
      </c>
      <c r="J18" s="12" t="s">
        <v>6</v>
      </c>
      <c r="K18" s="12" t="s">
        <v>7</v>
      </c>
      <c r="L18" s="12" t="s">
        <v>8</v>
      </c>
      <c r="M18" s="12" t="s">
        <v>9</v>
      </c>
      <c r="N18" s="12" t="s">
        <v>10</v>
      </c>
    </row>
    <row r="19" spans="2:14" x14ac:dyDescent="0.2">
      <c r="B19" s="14" t="s">
        <v>3</v>
      </c>
      <c r="C19" s="8">
        <v>28</v>
      </c>
      <c r="D19" s="8">
        <v>26</v>
      </c>
      <c r="E19" s="8">
        <v>26.1</v>
      </c>
      <c r="F19" s="5">
        <f>AVERAGE(C19:E19)</f>
        <v>26.7</v>
      </c>
      <c r="G19" s="5">
        <f>STDEV(C19:E19)</f>
        <v>1.1269427669584642</v>
      </c>
      <c r="H19" s="16"/>
      <c r="I19" s="14" t="s">
        <v>3</v>
      </c>
      <c r="J19" s="8">
        <v>9</v>
      </c>
      <c r="K19" s="8">
        <v>6</v>
      </c>
      <c r="L19" s="8">
        <v>6.4</v>
      </c>
      <c r="M19" s="5">
        <f>AVERAGE(J19:L19)</f>
        <v>7.1333333333333329</v>
      </c>
      <c r="N19" s="5">
        <f>STDEV(J19:L19)</f>
        <v>1.6289055630494207</v>
      </c>
    </row>
    <row r="20" spans="2:14" x14ac:dyDescent="0.2">
      <c r="B20" s="14" t="s">
        <v>4</v>
      </c>
      <c r="C20" s="8">
        <v>52</v>
      </c>
      <c r="D20" s="8">
        <v>45</v>
      </c>
      <c r="E20" s="8">
        <v>44</v>
      </c>
      <c r="F20" s="5">
        <f t="shared" ref="F20:F21" si="8">AVERAGE(C20:E20)</f>
        <v>47</v>
      </c>
      <c r="G20" s="5">
        <f t="shared" ref="G20:G21" si="9">STDEV(C20:E20)</f>
        <v>4.358898943540674</v>
      </c>
      <c r="H20" s="16"/>
      <c r="I20" s="14" t="s">
        <v>4</v>
      </c>
      <c r="J20" s="8">
        <v>28</v>
      </c>
      <c r="K20" s="8">
        <v>16</v>
      </c>
      <c r="L20" s="8">
        <v>18</v>
      </c>
      <c r="M20" s="5">
        <f t="shared" ref="M20:M21" si="10">AVERAGE(J20:L20)</f>
        <v>20.666666666666668</v>
      </c>
      <c r="N20" s="5">
        <f t="shared" ref="N20:N21" si="11">STDEV(J20:L20)</f>
        <v>6.4291005073286396</v>
      </c>
    </row>
    <row r="21" spans="2:14" x14ac:dyDescent="0.2">
      <c r="B21" s="14" t="s">
        <v>5</v>
      </c>
      <c r="C21" s="8">
        <v>99</v>
      </c>
      <c r="D21" s="8">
        <v>99</v>
      </c>
      <c r="E21" s="8">
        <v>99</v>
      </c>
      <c r="F21" s="5">
        <f t="shared" si="8"/>
        <v>99</v>
      </c>
      <c r="G21" s="5">
        <f t="shared" si="9"/>
        <v>0</v>
      </c>
      <c r="H21" s="16"/>
      <c r="I21" s="14" t="s">
        <v>5</v>
      </c>
      <c r="J21" s="8">
        <v>27</v>
      </c>
      <c r="K21" s="8">
        <v>22</v>
      </c>
      <c r="L21" s="8">
        <v>33</v>
      </c>
      <c r="M21" s="5">
        <f t="shared" si="10"/>
        <v>27.333333333333332</v>
      </c>
      <c r="N21" s="5">
        <f t="shared" si="11"/>
        <v>5.507570547286095</v>
      </c>
    </row>
  </sheetData>
  <mergeCells count="6">
    <mergeCell ref="B3:G3"/>
    <mergeCell ref="I3:N3"/>
    <mergeCell ref="B10:G10"/>
    <mergeCell ref="I10:N10"/>
    <mergeCell ref="B17:G17"/>
    <mergeCell ref="I17:N1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>
      <selection activeCell="L38" sqref="L38"/>
    </sheetView>
  </sheetViews>
  <sheetFormatPr defaultRowHeight="16.5" x14ac:dyDescent="0.3"/>
  <sheetData>
    <row r="1" spans="1:15" x14ac:dyDescent="0.3">
      <c r="A1" t="s">
        <v>32</v>
      </c>
    </row>
    <row r="3" spans="1:15" x14ac:dyDescent="0.3">
      <c r="C3" s="18" t="s">
        <v>33</v>
      </c>
      <c r="D3" s="18"/>
      <c r="E3" s="18"/>
      <c r="F3" s="18"/>
      <c r="G3" s="18"/>
      <c r="H3" s="18"/>
      <c r="J3" s="18" t="s">
        <v>34</v>
      </c>
      <c r="K3" s="18"/>
      <c r="L3" s="18"/>
      <c r="M3" s="18"/>
      <c r="N3" s="18"/>
      <c r="O3" s="18"/>
    </row>
    <row r="4" spans="1:15" x14ac:dyDescent="0.3">
      <c r="C4" s="12" t="s">
        <v>35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J4" s="12" t="s">
        <v>35</v>
      </c>
      <c r="K4" s="12" t="s">
        <v>6</v>
      </c>
      <c r="L4" s="12" t="s">
        <v>7</v>
      </c>
      <c r="M4" s="12" t="s">
        <v>8</v>
      </c>
      <c r="N4" s="12" t="s">
        <v>9</v>
      </c>
      <c r="O4" s="12" t="s">
        <v>10</v>
      </c>
    </row>
    <row r="5" spans="1:15" x14ac:dyDescent="0.2">
      <c r="B5" s="19" t="s">
        <v>36</v>
      </c>
      <c r="C5" s="20" t="s">
        <v>37</v>
      </c>
      <c r="D5" s="15">
        <v>0.183584</v>
      </c>
      <c r="E5" s="15">
        <v>0.18308099999999999</v>
      </c>
      <c r="F5" s="15">
        <v>0.18257899999999999</v>
      </c>
      <c r="G5" s="21">
        <f>AVERAGE(D5:F5)</f>
        <v>0.18308133333333335</v>
      </c>
      <c r="H5" s="21">
        <f>STDEV(D5:F5)</f>
        <v>5.025000829187357E-4</v>
      </c>
      <c r="I5" s="16"/>
      <c r="J5" s="20" t="s">
        <v>37</v>
      </c>
      <c r="K5" s="15">
        <v>6.3989000000000004E-2</v>
      </c>
      <c r="L5" s="15">
        <v>6.6501000000000005E-2</v>
      </c>
      <c r="M5" s="15">
        <v>6.7505999999999997E-2</v>
      </c>
      <c r="N5" s="21">
        <f>AVERAGE(K5:M5)</f>
        <v>6.5998666666666664E-2</v>
      </c>
      <c r="O5" s="21">
        <f>STDEV(K5:M5)</f>
        <v>1.8115121675918496E-3</v>
      </c>
    </row>
    <row r="6" spans="1:15" x14ac:dyDescent="0.2">
      <c r="B6" s="19"/>
      <c r="C6" s="20" t="s">
        <v>38</v>
      </c>
      <c r="D6" s="15">
        <v>14.684760000000001</v>
      </c>
      <c r="E6" s="15">
        <v>14.66466</v>
      </c>
      <c r="F6" s="15">
        <v>14.192310000000001</v>
      </c>
      <c r="G6" s="21">
        <f t="shared" ref="G6:G8" si="0">AVERAGE(D6:F6)</f>
        <v>14.513910000000001</v>
      </c>
      <c r="H6" s="21">
        <f t="shared" ref="H6:H8" si="1">STDEV(D6:F6)</f>
        <v>0.27869503493962677</v>
      </c>
      <c r="I6" s="16"/>
      <c r="J6" s="20" t="s">
        <v>38</v>
      </c>
      <c r="K6" s="15">
        <v>7.3231349999999997</v>
      </c>
      <c r="L6" s="15">
        <v>7.7804099999999998</v>
      </c>
      <c r="M6" s="15">
        <v>7.8658349999999997</v>
      </c>
      <c r="N6" s="21">
        <f t="shared" ref="N6:N8" si="2">AVERAGE(K6:M6)</f>
        <v>7.65646</v>
      </c>
      <c r="O6" s="21">
        <f t="shared" ref="O6:O8" si="3">STDEV(K6:M6)</f>
        <v>0.29181076809295436</v>
      </c>
    </row>
    <row r="7" spans="1:15" x14ac:dyDescent="0.2">
      <c r="B7" s="19"/>
      <c r="C7" s="20" t="s">
        <v>39</v>
      </c>
      <c r="D7" s="15">
        <v>6.8206350000000002</v>
      </c>
      <c r="E7" s="15">
        <v>6.9713849999999997</v>
      </c>
      <c r="F7" s="15">
        <v>6.8960100000000004</v>
      </c>
      <c r="G7" s="21">
        <f t="shared" si="0"/>
        <v>6.8960100000000004</v>
      </c>
      <c r="H7" s="21">
        <f t="shared" si="1"/>
        <v>7.5374999999999748E-2</v>
      </c>
      <c r="I7" s="16"/>
      <c r="J7" s="20" t="s">
        <v>39</v>
      </c>
      <c r="K7" s="15">
        <v>1.041885</v>
      </c>
      <c r="L7" s="15">
        <v>1.102185</v>
      </c>
      <c r="M7" s="15">
        <v>1.1574599999999999</v>
      </c>
      <c r="N7" s="21">
        <f t="shared" si="2"/>
        <v>1.1005100000000001</v>
      </c>
      <c r="O7" s="21">
        <f t="shared" si="3"/>
        <v>5.7805703654570273E-2</v>
      </c>
    </row>
    <row r="8" spans="1:15" x14ac:dyDescent="0.2">
      <c r="B8" s="19"/>
      <c r="C8" s="20" t="s">
        <v>40</v>
      </c>
      <c r="D8" s="15">
        <v>6.1573349999999998</v>
      </c>
      <c r="E8" s="15">
        <v>6.1271849999999999</v>
      </c>
      <c r="F8" s="15">
        <v>6.2126099999999997</v>
      </c>
      <c r="G8" s="21">
        <f t="shared" si="0"/>
        <v>6.1657099999999998</v>
      </c>
      <c r="H8" s="21">
        <f t="shared" si="1"/>
        <v>4.3323932473864769E-2</v>
      </c>
      <c r="I8" s="16"/>
      <c r="J8" s="20" t="s">
        <v>40</v>
      </c>
      <c r="K8" s="15">
        <v>4.8458100000000002</v>
      </c>
      <c r="L8" s="15">
        <v>5.2779600000000002</v>
      </c>
      <c r="M8" s="15">
        <v>5.1171600000000002</v>
      </c>
      <c r="N8" s="21">
        <f t="shared" si="2"/>
        <v>5.0803099999999999</v>
      </c>
      <c r="O8" s="21">
        <f t="shared" si="3"/>
        <v>0.21841897239022073</v>
      </c>
    </row>
    <row r="10" spans="1:15" x14ac:dyDescent="0.3">
      <c r="C10" s="18" t="s">
        <v>41</v>
      </c>
      <c r="D10" s="18"/>
      <c r="E10" s="18"/>
      <c r="F10" s="18"/>
      <c r="G10" s="18"/>
      <c r="H10" s="18"/>
      <c r="J10" s="18" t="s">
        <v>42</v>
      </c>
      <c r="K10" s="18"/>
      <c r="L10" s="18"/>
      <c r="M10" s="18"/>
      <c r="N10" s="18"/>
      <c r="O10" s="18"/>
    </row>
    <row r="11" spans="1:15" x14ac:dyDescent="0.3">
      <c r="C11" s="12" t="s">
        <v>35</v>
      </c>
      <c r="D11" s="12" t="s">
        <v>6</v>
      </c>
      <c r="E11" s="12" t="s">
        <v>7</v>
      </c>
      <c r="F11" s="12" t="s">
        <v>8</v>
      </c>
      <c r="G11" s="12" t="s">
        <v>9</v>
      </c>
      <c r="H11" s="12" t="s">
        <v>10</v>
      </c>
      <c r="J11" s="12" t="s">
        <v>35</v>
      </c>
      <c r="K11" s="12" t="s">
        <v>6</v>
      </c>
      <c r="L11" s="12" t="s">
        <v>7</v>
      </c>
      <c r="M11" s="12" t="s">
        <v>8</v>
      </c>
      <c r="N11" s="12" t="s">
        <v>9</v>
      </c>
      <c r="O11" s="12" t="s">
        <v>10</v>
      </c>
    </row>
    <row r="12" spans="1:15" x14ac:dyDescent="0.2">
      <c r="B12" s="22" t="s">
        <v>43</v>
      </c>
      <c r="C12" s="20" t="s">
        <v>37</v>
      </c>
      <c r="D12" s="15">
        <v>3.175427</v>
      </c>
      <c r="E12" s="15">
        <v>3.2734220000000001</v>
      </c>
      <c r="F12" s="15">
        <v>3.1715080000000002</v>
      </c>
      <c r="G12" s="21">
        <f>AVERAGE(D12:F12)</f>
        <v>3.2067856666666668</v>
      </c>
      <c r="H12" s="21">
        <f>STDEV(D12:F12)</f>
        <v>5.7742015295046023E-2</v>
      </c>
      <c r="I12" s="16"/>
      <c r="J12" s="20" t="s">
        <v>37</v>
      </c>
      <c r="K12" s="15">
        <v>0.89802400000000004</v>
      </c>
      <c r="L12" s="15">
        <v>1.0665750000000001</v>
      </c>
      <c r="M12" s="15">
        <v>0.937222</v>
      </c>
      <c r="N12" s="21">
        <f>AVERAGE(K12:M12)</f>
        <v>0.9672736666666667</v>
      </c>
      <c r="O12" s="21">
        <f>STDEV(K12:M12)</f>
        <v>8.8202533423554996E-2</v>
      </c>
    </row>
    <row r="13" spans="1:15" x14ac:dyDescent="0.2">
      <c r="B13" s="22"/>
      <c r="C13" s="20" t="s">
        <v>38</v>
      </c>
      <c r="D13" s="15">
        <v>27.45984</v>
      </c>
      <c r="E13" s="15">
        <v>28.479890000000001</v>
      </c>
      <c r="F13" s="15">
        <v>29.559190000000001</v>
      </c>
      <c r="G13" s="21">
        <f t="shared" ref="G13:G15" si="4">AVERAGE(D13:F13)</f>
        <v>28.499639999999999</v>
      </c>
      <c r="H13" s="21">
        <f t="shared" ref="H13:H15" si="5">STDEV(D13:F13)</f>
        <v>1.0498143419195611</v>
      </c>
      <c r="I13" s="16"/>
      <c r="J13" s="20" t="s">
        <v>38</v>
      </c>
      <c r="K13" s="15">
        <v>7.33392</v>
      </c>
      <c r="L13" s="15">
        <v>7.4907120000000003</v>
      </c>
      <c r="M13" s="15">
        <v>7.6475039999999996</v>
      </c>
      <c r="N13" s="21">
        <f t="shared" ref="N13:N15" si="6">AVERAGE(K13:M13)</f>
        <v>7.4907119999999994</v>
      </c>
      <c r="O13" s="21">
        <f t="shared" ref="O13:O15" si="7">STDEV(K13:M13)</f>
        <v>0.15679199999999982</v>
      </c>
    </row>
    <row r="14" spans="1:15" x14ac:dyDescent="0.2">
      <c r="B14" s="22"/>
      <c r="C14" s="20" t="s">
        <v>39</v>
      </c>
      <c r="D14" s="15">
        <v>27.677679999999999</v>
      </c>
      <c r="E14" s="15">
        <v>27.48169</v>
      </c>
      <c r="F14" s="15">
        <v>28.22645</v>
      </c>
      <c r="G14" s="21">
        <f t="shared" si="4"/>
        <v>27.795273333333331</v>
      </c>
      <c r="H14" s="21">
        <f t="shared" si="5"/>
        <v>0.38605441123413325</v>
      </c>
      <c r="I14" s="16"/>
      <c r="J14" s="20" t="s">
        <v>39</v>
      </c>
      <c r="K14" s="15">
        <v>6.7067519999999998</v>
      </c>
      <c r="L14" s="15">
        <v>7.5299100000000001</v>
      </c>
      <c r="M14" s="15">
        <v>7.7259000000000002</v>
      </c>
      <c r="N14" s="21">
        <f t="shared" si="6"/>
        <v>7.3208539999999998</v>
      </c>
      <c r="O14" s="21">
        <f t="shared" si="7"/>
        <v>0.54078088892637488</v>
      </c>
    </row>
    <row r="15" spans="1:15" x14ac:dyDescent="0.2">
      <c r="B15" s="22"/>
      <c r="C15" s="20" t="s">
        <v>40</v>
      </c>
      <c r="D15" s="15">
        <v>23.405100000000001</v>
      </c>
      <c r="E15" s="15">
        <v>23.052320000000002</v>
      </c>
      <c r="F15" s="15">
        <v>23.953869999999998</v>
      </c>
      <c r="G15" s="21">
        <f t="shared" si="4"/>
        <v>23.470429999999997</v>
      </c>
      <c r="H15" s="21">
        <f t="shared" si="5"/>
        <v>0.45431168518980281</v>
      </c>
      <c r="I15" s="16"/>
      <c r="J15" s="20" t="s">
        <v>40</v>
      </c>
      <c r="K15" s="15">
        <v>7.4123159999999997</v>
      </c>
      <c r="L15" s="15">
        <v>7.3731179999999998</v>
      </c>
      <c r="M15" s="15">
        <v>7.6867020000000004</v>
      </c>
      <c r="N15" s="21">
        <f t="shared" si="6"/>
        <v>7.4907119999999994</v>
      </c>
      <c r="O15" s="21">
        <f t="shared" si="7"/>
        <v>0.17086012078890767</v>
      </c>
    </row>
  </sheetData>
  <mergeCells count="6">
    <mergeCell ref="C3:H3"/>
    <mergeCell ref="J3:O3"/>
    <mergeCell ref="B5:B8"/>
    <mergeCell ref="C10:H10"/>
    <mergeCell ref="J10:O10"/>
    <mergeCell ref="B12:B15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>
      <selection activeCell="L38" sqref="L38"/>
    </sheetView>
  </sheetViews>
  <sheetFormatPr defaultRowHeight="16.5" x14ac:dyDescent="0.3"/>
  <sheetData>
    <row r="1" spans="1:16" x14ac:dyDescent="0.3">
      <c r="A1" t="s">
        <v>44</v>
      </c>
    </row>
    <row r="3" spans="1:16" x14ac:dyDescent="0.3">
      <c r="C3" s="18" t="s">
        <v>45</v>
      </c>
      <c r="D3" s="18"/>
      <c r="E3" s="18"/>
      <c r="F3" s="18"/>
      <c r="G3" s="18"/>
      <c r="H3" s="18"/>
      <c r="I3" s="18"/>
      <c r="J3" s="13"/>
      <c r="K3" s="13"/>
      <c r="L3" s="18" t="s">
        <v>46</v>
      </c>
      <c r="M3" s="18"/>
      <c r="N3" s="18"/>
      <c r="O3" s="18"/>
      <c r="P3" s="18"/>
    </row>
    <row r="4" spans="1:16" x14ac:dyDescent="0.3">
      <c r="B4" s="23" t="s">
        <v>35</v>
      </c>
      <c r="C4" s="12" t="s">
        <v>6</v>
      </c>
      <c r="D4" s="12" t="s">
        <v>7</v>
      </c>
      <c r="E4" s="12" t="s">
        <v>8</v>
      </c>
      <c r="F4" s="12" t="s">
        <v>47</v>
      </c>
      <c r="G4" s="12" t="s">
        <v>48</v>
      </c>
      <c r="H4" s="12" t="s">
        <v>9</v>
      </c>
      <c r="I4" s="12" t="s">
        <v>10</v>
      </c>
      <c r="J4" s="13"/>
      <c r="K4" s="23" t="s">
        <v>35</v>
      </c>
      <c r="L4" s="12" t="s">
        <v>6</v>
      </c>
      <c r="M4" s="12" t="s">
        <v>7</v>
      </c>
      <c r="N4" s="12" t="s">
        <v>8</v>
      </c>
      <c r="O4" s="12" t="s">
        <v>9</v>
      </c>
      <c r="P4" s="12" t="s">
        <v>10</v>
      </c>
    </row>
    <row r="5" spans="1:16" x14ac:dyDescent="0.2">
      <c r="B5" s="24" t="s">
        <v>37</v>
      </c>
      <c r="C5" s="4">
        <v>26.2</v>
      </c>
      <c r="D5" s="4">
        <v>29.7</v>
      </c>
      <c r="E5" s="4">
        <v>25.4</v>
      </c>
      <c r="F5" s="4">
        <v>25.8</v>
      </c>
      <c r="G5" s="4">
        <v>27.9</v>
      </c>
      <c r="H5" s="5">
        <f>AVERAGE(C5:G5)</f>
        <v>27</v>
      </c>
      <c r="I5" s="5">
        <f>STDEV(C5:G5)</f>
        <v>1.7846568297574745</v>
      </c>
      <c r="J5" s="25"/>
      <c r="K5" s="24" t="s">
        <v>37</v>
      </c>
      <c r="L5" s="4">
        <v>6.19</v>
      </c>
      <c r="M5" s="4">
        <v>6.53</v>
      </c>
      <c r="N5" s="4">
        <v>9.66</v>
      </c>
      <c r="O5" s="21">
        <f>AVERAGE(L5:N5)</f>
        <v>7.4600000000000009</v>
      </c>
      <c r="P5" s="21">
        <f>STDEV(L5:N5)</f>
        <v>1.9128251357612354</v>
      </c>
    </row>
    <row r="6" spans="1:16" x14ac:dyDescent="0.2">
      <c r="B6" s="24" t="s">
        <v>38</v>
      </c>
      <c r="C6" s="4">
        <v>51.4</v>
      </c>
      <c r="D6" s="4">
        <v>52.7</v>
      </c>
      <c r="E6" s="4">
        <v>48.9</v>
      </c>
      <c r="F6" s="4">
        <v>52.8</v>
      </c>
      <c r="G6" s="4">
        <v>53.2</v>
      </c>
      <c r="H6" s="5">
        <f t="shared" ref="H6:H8" si="0">AVERAGE(C6:G6)</f>
        <v>51.8</v>
      </c>
      <c r="I6" s="5">
        <f t="shared" ref="I6:I8" si="1">STDEV(C6:G6)</f>
        <v>1.7564168070250308</v>
      </c>
      <c r="J6" s="25"/>
      <c r="K6" s="24" t="s">
        <v>38</v>
      </c>
      <c r="L6" s="4">
        <v>21.5</v>
      </c>
      <c r="M6" s="4">
        <v>17.8</v>
      </c>
      <c r="N6" s="4">
        <v>28.1</v>
      </c>
      <c r="O6" s="21">
        <f t="shared" ref="O6:O8" si="2">AVERAGE(L6:N6)</f>
        <v>22.466666666666669</v>
      </c>
      <c r="P6" s="21">
        <f t="shared" ref="P6:P8" si="3">STDEV(L6:N6)</f>
        <v>5.2175984258404977</v>
      </c>
    </row>
    <row r="7" spans="1:16" x14ac:dyDescent="0.2">
      <c r="B7" s="24" t="s">
        <v>39</v>
      </c>
      <c r="C7" s="4">
        <v>66.099999999999994</v>
      </c>
      <c r="D7" s="4">
        <v>66.900000000000006</v>
      </c>
      <c r="E7" s="4">
        <v>88.2</v>
      </c>
      <c r="F7" s="4">
        <v>88.5</v>
      </c>
      <c r="G7" s="4">
        <v>66</v>
      </c>
      <c r="H7" s="5">
        <f t="shared" si="0"/>
        <v>75.14</v>
      </c>
      <c r="I7" s="5">
        <f t="shared" si="1"/>
        <v>12.064534802469625</v>
      </c>
      <c r="J7" s="25"/>
      <c r="K7" s="24" t="s">
        <v>39</v>
      </c>
      <c r="L7" s="4">
        <v>22.2</v>
      </c>
      <c r="M7" s="4">
        <v>20.399999999999999</v>
      </c>
      <c r="N7" s="4">
        <v>35.9</v>
      </c>
      <c r="O7" s="21">
        <f t="shared" si="2"/>
        <v>26.166666666666668</v>
      </c>
      <c r="P7" s="21">
        <f t="shared" si="3"/>
        <v>8.4772243885208809</v>
      </c>
    </row>
    <row r="8" spans="1:16" x14ac:dyDescent="0.2">
      <c r="B8" s="24" t="s">
        <v>40</v>
      </c>
      <c r="C8" s="4">
        <v>44.8</v>
      </c>
      <c r="D8" s="4">
        <v>40.700000000000003</v>
      </c>
      <c r="E8" s="4">
        <v>56</v>
      </c>
      <c r="F8" s="4">
        <v>49.7</v>
      </c>
      <c r="G8" s="4">
        <v>44.2</v>
      </c>
      <c r="H8" s="5">
        <f t="shared" si="0"/>
        <v>47.08</v>
      </c>
      <c r="I8" s="5">
        <f t="shared" si="1"/>
        <v>5.9293338580316215</v>
      </c>
      <c r="J8" s="25"/>
      <c r="K8" s="24" t="s">
        <v>40</v>
      </c>
      <c r="L8" s="4">
        <v>21.7</v>
      </c>
      <c r="M8" s="4">
        <v>22.1</v>
      </c>
      <c r="N8" s="4">
        <v>22.9</v>
      </c>
      <c r="O8" s="21">
        <f t="shared" si="2"/>
        <v>22.233333333333331</v>
      </c>
      <c r="P8" s="21">
        <f t="shared" si="3"/>
        <v>0.6110100926607781</v>
      </c>
    </row>
  </sheetData>
  <mergeCells count="2">
    <mergeCell ref="C3:I3"/>
    <mergeCell ref="L3:P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Fig 3a</vt:lpstr>
      <vt:lpstr>Fig 3b</vt:lpstr>
      <vt:lpstr>Fig 3c</vt:lpstr>
      <vt:lpstr>Fig 3e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2021-06-07T02:20:45Z</dcterms:created>
  <dcterms:modified xsi:type="dcterms:W3CDTF">2021-06-07T02:21:01Z</dcterms:modified>
</cp:coreProperties>
</file>