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ren/Dropbox/00_Manuscripts/2019_Watson_et_al_Canada_FMT_Colonization/00_Tables/"/>
    </mc:Choice>
  </mc:AlternateContent>
  <xr:revisionPtr revIDLastSave="0" documentId="13_ncr:1_{96987E3D-9258-6E43-A59C-6DEAF386B602}" xr6:coauthVersionLast="36" xr6:coauthVersionMax="46" xr10:uidLastSave="{00000000-0000-0000-0000-000000000000}"/>
  <bookViews>
    <workbookView xWindow="0" yWindow="500" windowWidth="25600" windowHeight="28300" xr2:uid="{5108D985-3BC2-0048-A1FA-B2D656EBBEB3}"/>
  </bookViews>
  <sheets>
    <sheet name="(a) Metagenomes" sheetId="1" r:id="rId1"/>
    <sheet name="(b) MG phylum taxonomy" sheetId="8" r:id="rId2"/>
    <sheet name="(c) MG genus taxonomy" sheetId="10" r:id="rId3"/>
    <sheet name="(d) Donor co-assembly stat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115" i="10" l="1"/>
  <c r="BF115" i="10"/>
  <c r="BG115" i="10"/>
  <c r="BH115" i="10"/>
  <c r="BI115" i="10"/>
  <c r="BJ115" i="10"/>
  <c r="BK115" i="10"/>
  <c r="BL115" i="10"/>
  <c r="BM115" i="10"/>
  <c r="BN115" i="10"/>
  <c r="BO115" i="10"/>
  <c r="BP115" i="10"/>
  <c r="BQ115" i="10"/>
  <c r="BR115" i="10"/>
  <c r="BS115" i="10"/>
  <c r="BT115" i="10"/>
  <c r="BU115" i="10"/>
  <c r="BV115" i="10"/>
  <c r="BW115" i="10"/>
  <c r="BX115" i="10"/>
  <c r="BY115" i="10"/>
  <c r="BZ115" i="10"/>
  <c r="CA115" i="10"/>
  <c r="CB115" i="10"/>
  <c r="CC115" i="10"/>
  <c r="CD115" i="10"/>
  <c r="CE115" i="10"/>
  <c r="CF115" i="10"/>
  <c r="CG115" i="10"/>
  <c r="CH115" i="10"/>
  <c r="CI115" i="10"/>
  <c r="CJ115" i="10"/>
  <c r="CK115" i="10"/>
  <c r="CL115" i="10"/>
  <c r="CM115" i="10"/>
  <c r="CN115" i="10"/>
  <c r="CO115" i="10"/>
  <c r="CP115" i="10"/>
  <c r="CQ115" i="10"/>
  <c r="CR115" i="10"/>
  <c r="CS115" i="10"/>
  <c r="CT115" i="10"/>
  <c r="CU115" i="10"/>
  <c r="CV115" i="10"/>
  <c r="CW115" i="10"/>
  <c r="CX115" i="10"/>
  <c r="CY115" i="10"/>
  <c r="CZ115" i="10"/>
  <c r="DA115" i="10"/>
  <c r="DB115" i="10"/>
  <c r="DC115" i="10"/>
  <c r="DD115" i="10"/>
  <c r="DE115" i="10"/>
  <c r="DF115" i="10"/>
  <c r="DG115" i="10"/>
  <c r="DH115" i="10"/>
  <c r="DI115" i="10"/>
  <c r="DJ115" i="10"/>
  <c r="DK115" i="10"/>
  <c r="DL115" i="10"/>
  <c r="DM115" i="10"/>
  <c r="DN115" i="10"/>
  <c r="DO115" i="10"/>
  <c r="DP115" i="10"/>
  <c r="DQ115" i="10"/>
  <c r="DR115" i="10"/>
  <c r="DS115" i="10"/>
  <c r="DT115" i="10"/>
  <c r="DU115" i="10"/>
  <c r="DV115" i="10"/>
  <c r="DW115" i="10"/>
  <c r="DX115" i="10"/>
  <c r="DY115" i="10"/>
  <c r="DZ115" i="10"/>
  <c r="EA115" i="10"/>
  <c r="EB115" i="10"/>
  <c r="EC115" i="10"/>
  <c r="ED115" i="10"/>
  <c r="EE115" i="10"/>
  <c r="EF115" i="10"/>
  <c r="EG115" i="10"/>
  <c r="EH115" i="10"/>
  <c r="EI115" i="10"/>
  <c r="EJ115" i="10"/>
  <c r="EK115" i="10"/>
  <c r="EL115" i="10"/>
  <c r="EM115" i="10"/>
  <c r="EN115" i="10"/>
  <c r="EO115" i="10"/>
  <c r="EP115" i="10"/>
  <c r="EQ115" i="10"/>
  <c r="ER115" i="10"/>
  <c r="ES115" i="10"/>
  <c r="ET115" i="10"/>
  <c r="EU115" i="10"/>
  <c r="EV115" i="10"/>
  <c r="EW115" i="10"/>
  <c r="EX115" i="10"/>
  <c r="EY115" i="10"/>
  <c r="EZ115" i="10"/>
  <c r="FA115" i="10"/>
  <c r="FB115" i="10"/>
  <c r="FC115" i="10"/>
  <c r="FD115" i="10"/>
  <c r="FE115" i="10"/>
  <c r="FF115" i="10"/>
  <c r="FG115" i="10"/>
  <c r="FH115" i="10"/>
  <c r="FI115" i="10"/>
  <c r="FJ115" i="10"/>
  <c r="FK115" i="10"/>
  <c r="FL115" i="10"/>
  <c r="FM115" i="10"/>
  <c r="FN115" i="10"/>
  <c r="FO115" i="10"/>
  <c r="FP115" i="10"/>
  <c r="FQ115" i="10"/>
  <c r="FR115" i="10"/>
  <c r="FS115" i="10"/>
  <c r="FT115" i="10"/>
  <c r="BE116" i="10"/>
  <c r="BF116" i="10"/>
  <c r="BG116" i="10"/>
  <c r="BH116" i="10"/>
  <c r="BI116" i="10"/>
  <c r="BJ116" i="10"/>
  <c r="BK116" i="10"/>
  <c r="BL116" i="10"/>
  <c r="BM116" i="10"/>
  <c r="BN116" i="10"/>
  <c r="BO116" i="10"/>
  <c r="BP116" i="10"/>
  <c r="BQ116" i="10"/>
  <c r="BR116" i="10"/>
  <c r="BS116" i="10"/>
  <c r="BT116" i="10"/>
  <c r="BU116" i="10"/>
  <c r="BV116" i="10"/>
  <c r="BW116" i="10"/>
  <c r="BX116" i="10"/>
  <c r="BY116" i="10"/>
  <c r="BZ116" i="10"/>
  <c r="CA116" i="10"/>
  <c r="CB116" i="10"/>
  <c r="CC116" i="10"/>
  <c r="CD116" i="10"/>
  <c r="CE116" i="10"/>
  <c r="CF116" i="10"/>
  <c r="CG116" i="10"/>
  <c r="CH116" i="10"/>
  <c r="CI116" i="10"/>
  <c r="CJ116" i="10"/>
  <c r="CK116" i="10"/>
  <c r="CL116" i="10"/>
  <c r="CM116" i="10"/>
  <c r="CN116" i="10"/>
  <c r="CO116" i="10"/>
  <c r="CP116" i="10"/>
  <c r="CQ116" i="10"/>
  <c r="CR116" i="10"/>
  <c r="CS116" i="10"/>
  <c r="CT116" i="10"/>
  <c r="CU116" i="10"/>
  <c r="CV116" i="10"/>
  <c r="CW116" i="10"/>
  <c r="CX116" i="10"/>
  <c r="CY116" i="10"/>
  <c r="CZ116" i="10"/>
  <c r="DA116" i="10"/>
  <c r="DB116" i="10"/>
  <c r="DC116" i="10"/>
  <c r="DD116" i="10"/>
  <c r="DE116" i="10"/>
  <c r="DF116" i="10"/>
  <c r="DG116" i="10"/>
  <c r="DH116" i="10"/>
  <c r="DI116" i="10"/>
  <c r="DJ116" i="10"/>
  <c r="DK116" i="10"/>
  <c r="DL116" i="10"/>
  <c r="DM116" i="10"/>
  <c r="DN116" i="10"/>
  <c r="DO116" i="10"/>
  <c r="DP116" i="10"/>
  <c r="DQ116" i="10"/>
  <c r="DR116" i="10"/>
  <c r="DS116" i="10"/>
  <c r="DT116" i="10"/>
  <c r="DU116" i="10"/>
  <c r="DV116" i="10"/>
  <c r="DW116" i="10"/>
  <c r="DX116" i="10"/>
  <c r="DY116" i="10"/>
  <c r="DZ116" i="10"/>
  <c r="EA116" i="10"/>
  <c r="EB116" i="10"/>
  <c r="EC116" i="10"/>
  <c r="ED116" i="10"/>
  <c r="EE116" i="10"/>
  <c r="EF116" i="10"/>
  <c r="EG116" i="10"/>
  <c r="EH116" i="10"/>
  <c r="EI116" i="10"/>
  <c r="EJ116" i="10"/>
  <c r="EK116" i="10"/>
  <c r="EL116" i="10"/>
  <c r="EM116" i="10"/>
  <c r="EN116" i="10"/>
  <c r="EO116" i="10"/>
  <c r="EP116" i="10"/>
  <c r="EQ116" i="10"/>
  <c r="ER116" i="10"/>
  <c r="ES116" i="10"/>
  <c r="ET116" i="10"/>
  <c r="EU116" i="10"/>
  <c r="EV116" i="10"/>
  <c r="EW116" i="10"/>
  <c r="EX116" i="10"/>
  <c r="EY116" i="10"/>
  <c r="EZ116" i="10"/>
  <c r="FA116" i="10"/>
  <c r="FB116" i="10"/>
  <c r="FC116" i="10"/>
  <c r="FD116" i="10"/>
  <c r="FE116" i="10"/>
  <c r="FF116" i="10"/>
  <c r="FG116" i="10"/>
  <c r="FH116" i="10"/>
  <c r="FI116" i="10"/>
  <c r="FJ116" i="10"/>
  <c r="FK116" i="10"/>
  <c r="FL116" i="10"/>
  <c r="FM116" i="10"/>
  <c r="FN116" i="10"/>
  <c r="FO116" i="10"/>
  <c r="FP116" i="10"/>
  <c r="FQ116" i="10"/>
  <c r="FR116" i="10"/>
  <c r="FS116" i="10"/>
  <c r="FT116" i="10"/>
  <c r="BE117" i="10"/>
  <c r="BF117" i="10"/>
  <c r="BG117" i="10"/>
  <c r="BH117" i="10"/>
  <c r="BI117" i="10"/>
  <c r="BJ117" i="10"/>
  <c r="BK117" i="10"/>
  <c r="BL117" i="10"/>
  <c r="BM117" i="10"/>
  <c r="BN117" i="10"/>
  <c r="BO117" i="10"/>
  <c r="BP117" i="10"/>
  <c r="BQ117" i="10"/>
  <c r="BR117" i="10"/>
  <c r="BS117" i="10"/>
  <c r="BT117" i="10"/>
  <c r="BU117" i="10"/>
  <c r="BV117" i="10"/>
  <c r="BW117" i="10"/>
  <c r="BX117" i="10"/>
  <c r="BY117" i="10"/>
  <c r="BZ117" i="10"/>
  <c r="CA117" i="10"/>
  <c r="CB117" i="10"/>
  <c r="CC117" i="10"/>
  <c r="CD117" i="10"/>
  <c r="CE117" i="10"/>
  <c r="CF117" i="10"/>
  <c r="CG117" i="10"/>
  <c r="CH117" i="10"/>
  <c r="CI117" i="10"/>
  <c r="CJ117" i="10"/>
  <c r="CK117" i="10"/>
  <c r="CL117" i="10"/>
  <c r="CM117" i="10"/>
  <c r="CN117" i="10"/>
  <c r="CO117" i="10"/>
  <c r="CP117" i="10"/>
  <c r="CQ117" i="10"/>
  <c r="CR117" i="10"/>
  <c r="CS117" i="10"/>
  <c r="CT117" i="10"/>
  <c r="CU117" i="10"/>
  <c r="CV117" i="10"/>
  <c r="CW117" i="10"/>
  <c r="CX117" i="10"/>
  <c r="CY117" i="10"/>
  <c r="CZ117" i="10"/>
  <c r="DA117" i="10"/>
  <c r="DB117" i="10"/>
  <c r="DC117" i="10"/>
  <c r="DD117" i="10"/>
  <c r="DE117" i="10"/>
  <c r="DF117" i="10"/>
  <c r="DG117" i="10"/>
  <c r="DH117" i="10"/>
  <c r="DI117" i="10"/>
  <c r="DJ117" i="10"/>
  <c r="DK117" i="10"/>
  <c r="DL117" i="10"/>
  <c r="DM117" i="10"/>
  <c r="DN117" i="10"/>
  <c r="DO117" i="10"/>
  <c r="DP117" i="10"/>
  <c r="DQ117" i="10"/>
  <c r="DR117" i="10"/>
  <c r="DS117" i="10"/>
  <c r="DT117" i="10"/>
  <c r="DU117" i="10"/>
  <c r="DV117" i="10"/>
  <c r="DW117" i="10"/>
  <c r="DX117" i="10"/>
  <c r="DY117" i="10"/>
  <c r="DZ117" i="10"/>
  <c r="EA117" i="10"/>
  <c r="EB117" i="10"/>
  <c r="EC117" i="10"/>
  <c r="ED117" i="10"/>
  <c r="EE117" i="10"/>
  <c r="EF117" i="10"/>
  <c r="EG117" i="10"/>
  <c r="EH117" i="10"/>
  <c r="EI117" i="10"/>
  <c r="EJ117" i="10"/>
  <c r="EK117" i="10"/>
  <c r="EL117" i="10"/>
  <c r="EM117" i="10"/>
  <c r="EN117" i="10"/>
  <c r="EO117" i="10"/>
  <c r="EP117" i="10"/>
  <c r="EQ117" i="10"/>
  <c r="ER117" i="10"/>
  <c r="ES117" i="10"/>
  <c r="ET117" i="10"/>
  <c r="EU117" i="10"/>
  <c r="EV117" i="10"/>
  <c r="EW117" i="10"/>
  <c r="EX117" i="10"/>
  <c r="EY117" i="10"/>
  <c r="EZ117" i="10"/>
  <c r="FA117" i="10"/>
  <c r="FB117" i="10"/>
  <c r="FC117" i="10"/>
  <c r="FD117" i="10"/>
  <c r="FE117" i="10"/>
  <c r="FF117" i="10"/>
  <c r="FG117" i="10"/>
  <c r="FH117" i="10"/>
  <c r="FI117" i="10"/>
  <c r="FJ117" i="10"/>
  <c r="FK117" i="10"/>
  <c r="FL117" i="10"/>
  <c r="FM117" i="10"/>
  <c r="FN117" i="10"/>
  <c r="FO117" i="10"/>
  <c r="FP117" i="10"/>
  <c r="FQ117" i="10"/>
  <c r="FR117" i="10"/>
  <c r="FS117" i="10"/>
  <c r="FT117" i="10"/>
  <c r="BG60" i="10"/>
  <c r="BH60" i="10"/>
  <c r="BI60" i="10"/>
  <c r="BJ60" i="10"/>
  <c r="BK60" i="10"/>
  <c r="BL60" i="10"/>
  <c r="BM60" i="10"/>
  <c r="BN60" i="10"/>
  <c r="BO60" i="10"/>
  <c r="BP60" i="10"/>
  <c r="BQ60" i="10"/>
  <c r="BR60" i="10"/>
  <c r="BS60" i="10"/>
  <c r="BT60" i="10"/>
  <c r="BU60" i="10"/>
  <c r="BV60" i="10"/>
  <c r="BW60" i="10"/>
  <c r="BX60" i="10"/>
  <c r="BY60" i="10"/>
  <c r="BZ60" i="10"/>
  <c r="CA60" i="10"/>
  <c r="CB60" i="10"/>
  <c r="CC60" i="10"/>
  <c r="CD60" i="10"/>
  <c r="CE60" i="10"/>
  <c r="CF60" i="10"/>
  <c r="CG60" i="10"/>
  <c r="CH60" i="10"/>
  <c r="CI60" i="10"/>
  <c r="CJ60" i="10"/>
  <c r="CK60" i="10"/>
  <c r="CL60" i="10"/>
  <c r="CM60" i="10"/>
  <c r="CN60" i="10"/>
  <c r="CO60" i="10"/>
  <c r="CP60" i="10"/>
  <c r="CQ60" i="10"/>
  <c r="CR60" i="10"/>
  <c r="CS60" i="10"/>
  <c r="CT60" i="10"/>
  <c r="CU60" i="10"/>
  <c r="CV60" i="10"/>
  <c r="CW60" i="10"/>
  <c r="CX60" i="10"/>
  <c r="CY60" i="10"/>
  <c r="CZ60" i="10"/>
  <c r="DA60" i="10"/>
  <c r="DB60" i="10"/>
  <c r="DC60" i="10"/>
  <c r="DD60" i="10"/>
  <c r="DE60" i="10"/>
  <c r="DF60" i="10"/>
  <c r="DG60" i="10"/>
  <c r="DH60" i="10"/>
  <c r="DI60" i="10"/>
  <c r="DJ60" i="10"/>
  <c r="DK60" i="10"/>
  <c r="DL60" i="10"/>
  <c r="DM60" i="10"/>
  <c r="DN60" i="10"/>
  <c r="DO60" i="10"/>
  <c r="DP60" i="10"/>
  <c r="DQ60" i="10"/>
  <c r="DR60" i="10"/>
  <c r="DS60" i="10"/>
  <c r="DT60" i="10"/>
  <c r="DU60" i="10"/>
  <c r="DV60" i="10"/>
  <c r="DW60" i="10"/>
  <c r="DX60" i="10"/>
  <c r="DY60" i="10"/>
  <c r="DZ60" i="10"/>
  <c r="EA60" i="10"/>
  <c r="EB60" i="10"/>
  <c r="EC60" i="10"/>
  <c r="ED60" i="10"/>
  <c r="EE60" i="10"/>
  <c r="EF60" i="10"/>
  <c r="EG60" i="10"/>
  <c r="EH60" i="10"/>
  <c r="EI60" i="10"/>
  <c r="EJ60" i="10"/>
  <c r="EK60" i="10"/>
  <c r="EL60" i="10"/>
  <c r="EM60" i="10"/>
  <c r="EN60" i="10"/>
  <c r="EO60" i="10"/>
  <c r="EP60" i="10"/>
  <c r="EQ60" i="10"/>
  <c r="ER60" i="10"/>
  <c r="ES60" i="10"/>
  <c r="ET60" i="10"/>
  <c r="EU60" i="10"/>
  <c r="EV60" i="10"/>
  <c r="EW60" i="10"/>
  <c r="EX60" i="10"/>
  <c r="EY60" i="10"/>
  <c r="EZ60" i="10"/>
  <c r="FA60" i="10"/>
  <c r="FB60" i="10"/>
  <c r="FC60" i="10"/>
  <c r="FD60" i="10"/>
  <c r="FE60" i="10"/>
  <c r="FF60" i="10"/>
  <c r="FG60" i="10"/>
  <c r="FH60" i="10"/>
  <c r="FI60" i="10"/>
  <c r="FJ60" i="10"/>
  <c r="FK60" i="10"/>
  <c r="FL60" i="10"/>
  <c r="FM60" i="10"/>
  <c r="FN60" i="10"/>
  <c r="FO60" i="10"/>
  <c r="FP60" i="10"/>
  <c r="FQ60" i="10"/>
  <c r="FR60" i="10"/>
  <c r="FS60" i="10"/>
  <c r="FT60" i="10"/>
  <c r="BG61" i="10"/>
  <c r="BH61" i="10"/>
  <c r="BI61" i="10"/>
  <c r="BJ61" i="10"/>
  <c r="BK61" i="10"/>
  <c r="BL61" i="10"/>
  <c r="BM61" i="10"/>
  <c r="BN61" i="10"/>
  <c r="BO61" i="10"/>
  <c r="BP61" i="10"/>
  <c r="BQ61" i="10"/>
  <c r="BR61" i="10"/>
  <c r="BS61" i="10"/>
  <c r="BT61" i="10"/>
  <c r="BU61" i="10"/>
  <c r="BV61" i="10"/>
  <c r="BW61" i="10"/>
  <c r="BX61" i="10"/>
  <c r="BY61" i="10"/>
  <c r="BZ61" i="10"/>
  <c r="CA61" i="10"/>
  <c r="CB61" i="10"/>
  <c r="CC61" i="10"/>
  <c r="CD61" i="10"/>
  <c r="CE61" i="10"/>
  <c r="CF61" i="10"/>
  <c r="CG61" i="10"/>
  <c r="CH61" i="10"/>
  <c r="CI61" i="10"/>
  <c r="CJ61" i="10"/>
  <c r="CK61" i="10"/>
  <c r="CL61" i="10"/>
  <c r="CM61" i="10"/>
  <c r="CN61" i="10"/>
  <c r="CO61" i="10"/>
  <c r="CP61" i="10"/>
  <c r="CQ61" i="10"/>
  <c r="CR61" i="10"/>
  <c r="CS61" i="10"/>
  <c r="CT61" i="10"/>
  <c r="CU61" i="10"/>
  <c r="CV61" i="10"/>
  <c r="CW61" i="10"/>
  <c r="CX61" i="10"/>
  <c r="CY61" i="10"/>
  <c r="CZ61" i="10"/>
  <c r="DA61" i="10"/>
  <c r="DB61" i="10"/>
  <c r="DC61" i="10"/>
  <c r="DD61" i="10"/>
  <c r="DE61" i="10"/>
  <c r="DF61" i="10"/>
  <c r="DG61" i="10"/>
  <c r="DH61" i="10"/>
  <c r="DI61" i="10"/>
  <c r="DJ61" i="10"/>
  <c r="DK61" i="10"/>
  <c r="DL61" i="10"/>
  <c r="DM61" i="10"/>
  <c r="DN61" i="10"/>
  <c r="DO61" i="10"/>
  <c r="DP61" i="10"/>
  <c r="DQ61" i="10"/>
  <c r="DR61" i="10"/>
  <c r="DS61" i="10"/>
  <c r="DT61" i="10"/>
  <c r="DU61" i="10"/>
  <c r="DV61" i="10"/>
  <c r="DW61" i="10"/>
  <c r="DX61" i="10"/>
  <c r="DY61" i="10"/>
  <c r="DZ61" i="10"/>
  <c r="EA61" i="10"/>
  <c r="EB61" i="10"/>
  <c r="EC61" i="10"/>
  <c r="ED61" i="10"/>
  <c r="EE61" i="10"/>
  <c r="EF61" i="10"/>
  <c r="EG61" i="10"/>
  <c r="EH61" i="10"/>
  <c r="EI61" i="10"/>
  <c r="EJ61" i="10"/>
  <c r="EK61" i="10"/>
  <c r="EL61" i="10"/>
  <c r="EM61" i="10"/>
  <c r="EN61" i="10"/>
  <c r="EO61" i="10"/>
  <c r="EP61" i="10"/>
  <c r="EQ61" i="10"/>
  <c r="ER61" i="10"/>
  <c r="ES61" i="10"/>
  <c r="ET61" i="10"/>
  <c r="EU61" i="10"/>
  <c r="EV61" i="10"/>
  <c r="EW61" i="10"/>
  <c r="EX61" i="10"/>
  <c r="EY61" i="10"/>
  <c r="EZ61" i="10"/>
  <c r="FA61" i="10"/>
  <c r="FB61" i="10"/>
  <c r="FC61" i="10"/>
  <c r="FD61" i="10"/>
  <c r="FE61" i="10"/>
  <c r="FF61" i="10"/>
  <c r="FG61" i="10"/>
  <c r="FH61" i="10"/>
  <c r="FI61" i="10"/>
  <c r="FJ61" i="10"/>
  <c r="FK61" i="10"/>
  <c r="FL61" i="10"/>
  <c r="FM61" i="10"/>
  <c r="FN61" i="10"/>
  <c r="FO61" i="10"/>
  <c r="FP61" i="10"/>
  <c r="FQ61" i="10"/>
  <c r="FR61" i="10"/>
  <c r="FS61" i="10"/>
  <c r="FT61" i="10"/>
  <c r="BG62" i="10"/>
  <c r="BH62" i="10"/>
  <c r="BI62" i="10"/>
  <c r="BJ62" i="10"/>
  <c r="BK62" i="10"/>
  <c r="BL62" i="10"/>
  <c r="BM62" i="10"/>
  <c r="BN62" i="10"/>
  <c r="BO62" i="10"/>
  <c r="BP62" i="10"/>
  <c r="BQ62" i="10"/>
  <c r="BR62" i="10"/>
  <c r="BS62" i="10"/>
  <c r="BT62" i="10"/>
  <c r="BU62" i="10"/>
  <c r="BV62" i="10"/>
  <c r="BW62" i="10"/>
  <c r="BX62" i="10"/>
  <c r="BY62" i="10"/>
  <c r="BZ62" i="10"/>
  <c r="CA62" i="10"/>
  <c r="CB62" i="10"/>
  <c r="CC62" i="10"/>
  <c r="CD62" i="10"/>
  <c r="CE62" i="10"/>
  <c r="CF62" i="10"/>
  <c r="CG62" i="10"/>
  <c r="CH62" i="10"/>
  <c r="CI62" i="10"/>
  <c r="CJ62" i="10"/>
  <c r="CK62" i="10"/>
  <c r="CL62" i="10"/>
  <c r="CM62" i="10"/>
  <c r="CN62" i="10"/>
  <c r="CO62" i="10"/>
  <c r="CP62" i="10"/>
  <c r="CQ62" i="10"/>
  <c r="CR62" i="10"/>
  <c r="CS62" i="10"/>
  <c r="CT62" i="10"/>
  <c r="CU62" i="10"/>
  <c r="CV62" i="10"/>
  <c r="CW62" i="10"/>
  <c r="CX62" i="10"/>
  <c r="CY62" i="10"/>
  <c r="CZ62" i="10"/>
  <c r="DA62" i="10"/>
  <c r="DB62" i="10"/>
  <c r="DC62" i="10"/>
  <c r="DD62" i="10"/>
  <c r="DE62" i="10"/>
  <c r="DF62" i="10"/>
  <c r="DG62" i="10"/>
  <c r="DH62" i="10"/>
  <c r="DI62" i="10"/>
  <c r="DJ62" i="10"/>
  <c r="DK62" i="10"/>
  <c r="DL62" i="10"/>
  <c r="DM62" i="10"/>
  <c r="DN62" i="10"/>
  <c r="DO62" i="10"/>
  <c r="DP62" i="10"/>
  <c r="DQ62" i="10"/>
  <c r="DR62" i="10"/>
  <c r="DS62" i="10"/>
  <c r="DT62" i="10"/>
  <c r="DU62" i="10"/>
  <c r="DV62" i="10"/>
  <c r="DW62" i="10"/>
  <c r="DX62" i="10"/>
  <c r="DY62" i="10"/>
  <c r="DZ62" i="10"/>
  <c r="EA62" i="10"/>
  <c r="EB62" i="10"/>
  <c r="EC62" i="10"/>
  <c r="ED62" i="10"/>
  <c r="EE62" i="10"/>
  <c r="EF62" i="10"/>
  <c r="EG62" i="10"/>
  <c r="EH62" i="10"/>
  <c r="EI62" i="10"/>
  <c r="EJ62" i="10"/>
  <c r="EK62" i="10"/>
  <c r="EL62" i="10"/>
  <c r="EM62" i="10"/>
  <c r="EN62" i="10"/>
  <c r="EO62" i="10"/>
  <c r="EP62" i="10"/>
  <c r="EQ62" i="10"/>
  <c r="ER62" i="10"/>
  <c r="ES62" i="10"/>
  <c r="ET62" i="10"/>
  <c r="EU62" i="10"/>
  <c r="EV62" i="10"/>
  <c r="EW62" i="10"/>
  <c r="EX62" i="10"/>
  <c r="EY62" i="10"/>
  <c r="EZ62" i="10"/>
  <c r="FA62" i="10"/>
  <c r="FB62" i="10"/>
  <c r="FC62" i="10"/>
  <c r="FD62" i="10"/>
  <c r="FE62" i="10"/>
  <c r="FF62" i="10"/>
  <c r="FG62" i="10"/>
  <c r="FH62" i="10"/>
  <c r="FI62" i="10"/>
  <c r="FJ62" i="10"/>
  <c r="FK62" i="10"/>
  <c r="FL62" i="10"/>
  <c r="FM62" i="10"/>
  <c r="FN62" i="10"/>
  <c r="FO62" i="10"/>
  <c r="FP62" i="10"/>
  <c r="FQ62" i="10"/>
  <c r="FR62" i="10"/>
  <c r="FS62" i="10"/>
  <c r="FT62" i="10"/>
  <c r="BE60" i="10"/>
  <c r="BF60" i="10"/>
  <c r="BE61" i="10"/>
  <c r="BF61" i="10"/>
  <c r="BE62" i="10"/>
  <c r="BF62" i="10"/>
  <c r="R116" i="8" l="1"/>
  <c r="R115" i="8"/>
  <c r="R117" i="8"/>
  <c r="P115" i="8"/>
  <c r="Q115" i="8"/>
  <c r="P116" i="8"/>
  <c r="Q116" i="8"/>
  <c r="P117" i="8"/>
  <c r="Q117" i="8"/>
  <c r="P62" i="8"/>
  <c r="Q62" i="8"/>
  <c r="R62" i="8"/>
  <c r="P61" i="8"/>
  <c r="Q61" i="8"/>
  <c r="R61" i="8"/>
  <c r="P60" i="8"/>
  <c r="Q60" i="8"/>
  <c r="R60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K114" i="1"/>
  <c r="K113" i="1"/>
  <c r="K112" i="1"/>
  <c r="J113" i="1"/>
  <c r="I2" i="1"/>
  <c r="J114" i="1"/>
  <c r="J112" i="1"/>
  <c r="H113" i="1"/>
  <c r="H112" i="1"/>
  <c r="BD117" i="10"/>
  <c r="BC117" i="10"/>
  <c r="BB117" i="10"/>
  <c r="BA117" i="10"/>
  <c r="AZ117" i="10"/>
  <c r="AY117" i="10"/>
  <c r="AX117" i="10"/>
  <c r="AW117" i="10"/>
  <c r="AV117" i="10"/>
  <c r="AU117" i="10"/>
  <c r="AT117" i="10"/>
  <c r="AS117" i="10"/>
  <c r="AR117" i="10"/>
  <c r="AQ117" i="10"/>
  <c r="AP117" i="10"/>
  <c r="AO117" i="10"/>
  <c r="AN117" i="10"/>
  <c r="AM117" i="10"/>
  <c r="AL117" i="10"/>
  <c r="AK117" i="10"/>
  <c r="AJ117" i="10"/>
  <c r="AI117" i="10"/>
  <c r="AH117" i="10"/>
  <c r="AG117" i="10"/>
  <c r="AF117" i="10"/>
  <c r="AE117" i="10"/>
  <c r="AD117" i="10"/>
  <c r="AC117" i="10"/>
  <c r="AB117" i="10"/>
  <c r="AA117" i="10"/>
  <c r="Z117" i="10"/>
  <c r="Y117" i="10"/>
  <c r="X117" i="10"/>
  <c r="W117" i="10"/>
  <c r="V117" i="10"/>
  <c r="U117" i="10"/>
  <c r="T117" i="10"/>
  <c r="S117" i="10"/>
  <c r="R117" i="10"/>
  <c r="Q117" i="10"/>
  <c r="P117" i="10"/>
  <c r="O117" i="10"/>
  <c r="N117" i="10"/>
  <c r="M117" i="10"/>
  <c r="L117" i="10"/>
  <c r="K117" i="10"/>
  <c r="J117" i="10"/>
  <c r="I117" i="10"/>
  <c r="H117" i="10"/>
  <c r="G117" i="10"/>
  <c r="F117" i="10"/>
  <c r="E117" i="10"/>
  <c r="D117" i="10"/>
  <c r="C117" i="10"/>
  <c r="B117" i="10"/>
  <c r="BD116" i="10"/>
  <c r="BC116" i="10"/>
  <c r="BB116" i="10"/>
  <c r="BA116" i="10"/>
  <c r="AZ116" i="10"/>
  <c r="AY116" i="10"/>
  <c r="AX116" i="10"/>
  <c r="AW116" i="10"/>
  <c r="AV116" i="10"/>
  <c r="AU116" i="10"/>
  <c r="AT116" i="10"/>
  <c r="AS116" i="10"/>
  <c r="AR116" i="10"/>
  <c r="AQ116" i="10"/>
  <c r="AP116" i="10"/>
  <c r="AO116" i="10"/>
  <c r="AN116" i="10"/>
  <c r="AM116" i="10"/>
  <c r="AL116" i="10"/>
  <c r="AK116" i="10"/>
  <c r="AJ116" i="10"/>
  <c r="AI116" i="10"/>
  <c r="AH116" i="10"/>
  <c r="AG116" i="10"/>
  <c r="AF116" i="10"/>
  <c r="AE116" i="10"/>
  <c r="AD116" i="10"/>
  <c r="AC116" i="10"/>
  <c r="AB116" i="10"/>
  <c r="AA116" i="10"/>
  <c r="Z116" i="10"/>
  <c r="Y116" i="10"/>
  <c r="X116" i="10"/>
  <c r="W116" i="10"/>
  <c r="V116" i="10"/>
  <c r="U116" i="10"/>
  <c r="T116" i="10"/>
  <c r="S116" i="10"/>
  <c r="R116" i="10"/>
  <c r="Q116" i="10"/>
  <c r="P116" i="10"/>
  <c r="O116" i="10"/>
  <c r="N116" i="10"/>
  <c r="M116" i="10"/>
  <c r="L116" i="10"/>
  <c r="K116" i="10"/>
  <c r="J116" i="10"/>
  <c r="I116" i="10"/>
  <c r="H116" i="10"/>
  <c r="G116" i="10"/>
  <c r="F116" i="10"/>
  <c r="E116" i="10"/>
  <c r="D116" i="10"/>
  <c r="C116" i="10"/>
  <c r="B116" i="10"/>
  <c r="BD115" i="10"/>
  <c r="BC115" i="10"/>
  <c r="BB115" i="10"/>
  <c r="BA115" i="10"/>
  <c r="AZ115" i="10"/>
  <c r="AY115" i="10"/>
  <c r="AX115" i="10"/>
  <c r="AW115" i="10"/>
  <c r="AV115" i="10"/>
  <c r="AU115" i="10"/>
  <c r="AT115" i="10"/>
  <c r="AS115" i="10"/>
  <c r="AR115" i="10"/>
  <c r="AQ115" i="10"/>
  <c r="AP115" i="10"/>
  <c r="AO115" i="10"/>
  <c r="AN115" i="10"/>
  <c r="AM115" i="10"/>
  <c r="AL115" i="10"/>
  <c r="AK115" i="10"/>
  <c r="AJ115" i="10"/>
  <c r="AI115" i="10"/>
  <c r="AH115" i="10"/>
  <c r="AG115" i="10"/>
  <c r="AF115" i="10"/>
  <c r="AE115" i="10"/>
  <c r="AD115" i="10"/>
  <c r="AC115" i="10"/>
  <c r="AB115" i="10"/>
  <c r="AA115" i="10"/>
  <c r="Z115" i="10"/>
  <c r="Y115" i="10"/>
  <c r="X115" i="10"/>
  <c r="W115" i="10"/>
  <c r="V115" i="10"/>
  <c r="U115" i="10"/>
  <c r="T115" i="10"/>
  <c r="S115" i="10"/>
  <c r="R115" i="10"/>
  <c r="Q115" i="10"/>
  <c r="P115" i="10"/>
  <c r="O115" i="10"/>
  <c r="N115" i="10"/>
  <c r="M115" i="10"/>
  <c r="L115" i="10"/>
  <c r="K115" i="10"/>
  <c r="J115" i="10"/>
  <c r="I115" i="10"/>
  <c r="H115" i="10"/>
  <c r="G115" i="10"/>
  <c r="F115" i="10"/>
  <c r="E115" i="10"/>
  <c r="D115" i="10"/>
  <c r="C115" i="10"/>
  <c r="B115" i="10"/>
  <c r="BD62" i="10"/>
  <c r="BC62" i="10"/>
  <c r="BB62" i="10"/>
  <c r="BA62" i="10"/>
  <c r="AZ62" i="10"/>
  <c r="AY62" i="10"/>
  <c r="AX62" i="10"/>
  <c r="AW62" i="10"/>
  <c r="AV62" i="10"/>
  <c r="AU62" i="10"/>
  <c r="AT62" i="10"/>
  <c r="AS62" i="10"/>
  <c r="AR62" i="10"/>
  <c r="AQ62" i="10"/>
  <c r="AP62" i="10"/>
  <c r="AO62" i="10"/>
  <c r="AN62" i="10"/>
  <c r="AM62" i="10"/>
  <c r="AL62" i="10"/>
  <c r="AK62" i="10"/>
  <c r="AJ62" i="10"/>
  <c r="AI62" i="10"/>
  <c r="AH62" i="10"/>
  <c r="AG62" i="10"/>
  <c r="AF62" i="10"/>
  <c r="AE62" i="10"/>
  <c r="AD62" i="10"/>
  <c r="AC62" i="10"/>
  <c r="AB62" i="10"/>
  <c r="AA62" i="10"/>
  <c r="Z62" i="10"/>
  <c r="Y62" i="10"/>
  <c r="X62" i="10"/>
  <c r="W62" i="10"/>
  <c r="V62" i="10"/>
  <c r="U62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C62" i="10"/>
  <c r="B62" i="10"/>
  <c r="BD61" i="10"/>
  <c r="BC61" i="10"/>
  <c r="BB61" i="10"/>
  <c r="BA61" i="10"/>
  <c r="AZ61" i="10"/>
  <c r="AY61" i="10"/>
  <c r="AX61" i="10"/>
  <c r="AW61" i="10"/>
  <c r="AV61" i="10"/>
  <c r="AU61" i="10"/>
  <c r="AT61" i="10"/>
  <c r="AS61" i="10"/>
  <c r="AR61" i="10"/>
  <c r="AQ61" i="10"/>
  <c r="AP61" i="10"/>
  <c r="AO61" i="10"/>
  <c r="AN61" i="10"/>
  <c r="AM61" i="10"/>
  <c r="AL61" i="10"/>
  <c r="AK61" i="10"/>
  <c r="AJ61" i="10"/>
  <c r="AI61" i="10"/>
  <c r="AH61" i="10"/>
  <c r="AG61" i="10"/>
  <c r="AF61" i="10"/>
  <c r="AE61" i="10"/>
  <c r="AD61" i="10"/>
  <c r="AC61" i="10"/>
  <c r="AB61" i="10"/>
  <c r="AA61" i="10"/>
  <c r="Z61" i="10"/>
  <c r="Y61" i="10"/>
  <c r="X61" i="10"/>
  <c r="W61" i="10"/>
  <c r="V61" i="10"/>
  <c r="U61" i="10"/>
  <c r="T61" i="10"/>
  <c r="S61" i="10"/>
  <c r="R61" i="10"/>
  <c r="Q61" i="10"/>
  <c r="P61" i="10"/>
  <c r="O61" i="10"/>
  <c r="N61" i="10"/>
  <c r="M61" i="10"/>
  <c r="L61" i="10"/>
  <c r="K61" i="10"/>
  <c r="J61" i="10"/>
  <c r="I61" i="10"/>
  <c r="H61" i="10"/>
  <c r="G61" i="10"/>
  <c r="F61" i="10"/>
  <c r="E61" i="10"/>
  <c r="D61" i="10"/>
  <c r="C61" i="10"/>
  <c r="B61" i="10"/>
  <c r="BD60" i="10"/>
  <c r="BC60" i="10"/>
  <c r="BB60" i="10"/>
  <c r="BA60" i="10"/>
  <c r="AZ60" i="10"/>
  <c r="AY60" i="10"/>
  <c r="AX60" i="10"/>
  <c r="AW60" i="10"/>
  <c r="AV60" i="10"/>
  <c r="AU60" i="10"/>
  <c r="AT60" i="10"/>
  <c r="AS60" i="10"/>
  <c r="AR60" i="10"/>
  <c r="AQ60" i="10"/>
  <c r="AP60" i="10"/>
  <c r="AO60" i="10"/>
  <c r="AN60" i="10"/>
  <c r="AM60" i="10"/>
  <c r="AL60" i="10"/>
  <c r="AK60" i="10"/>
  <c r="AJ60" i="10"/>
  <c r="AI60" i="10"/>
  <c r="AH60" i="10"/>
  <c r="AG60" i="10"/>
  <c r="AF60" i="10"/>
  <c r="AE60" i="10"/>
  <c r="AD60" i="10"/>
  <c r="AC60" i="10"/>
  <c r="AB60" i="10"/>
  <c r="AA60" i="10"/>
  <c r="Z60" i="10"/>
  <c r="Y60" i="10"/>
  <c r="X60" i="10"/>
  <c r="W60" i="10"/>
  <c r="V60" i="10"/>
  <c r="U60" i="10"/>
  <c r="T60" i="10"/>
  <c r="S60" i="10"/>
  <c r="R60" i="10"/>
  <c r="Q60" i="10"/>
  <c r="P60" i="10"/>
  <c r="O60" i="10"/>
  <c r="N60" i="10"/>
  <c r="M60" i="10"/>
  <c r="L60" i="10"/>
  <c r="K60" i="10"/>
  <c r="J60" i="10"/>
  <c r="I60" i="10"/>
  <c r="H60" i="10"/>
  <c r="G60" i="10"/>
  <c r="F60" i="10"/>
  <c r="E60" i="10"/>
  <c r="D60" i="10"/>
  <c r="C60" i="10"/>
  <c r="B60" i="10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B117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B116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B115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B61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B62" i="8"/>
  <c r="C2" i="1" l="1"/>
  <c r="E2" i="1"/>
  <c r="C3" i="1"/>
  <c r="E3" i="1"/>
  <c r="I3" i="1" s="1"/>
  <c r="C4" i="1"/>
  <c r="E4" i="1"/>
  <c r="I4" i="1" s="1"/>
  <c r="C5" i="1"/>
  <c r="E5" i="1"/>
  <c r="I5" i="1" s="1"/>
  <c r="C6" i="1"/>
  <c r="E6" i="1"/>
  <c r="I6" i="1" s="1"/>
  <c r="C7" i="1"/>
  <c r="E7" i="1"/>
  <c r="I7" i="1" s="1"/>
  <c r="C8" i="1"/>
  <c r="E8" i="1"/>
  <c r="I8" i="1" s="1"/>
  <c r="C9" i="1"/>
  <c r="E9" i="1"/>
  <c r="I9" i="1" s="1"/>
  <c r="C10" i="1"/>
  <c r="E10" i="1"/>
  <c r="I10" i="1" s="1"/>
  <c r="C11" i="1"/>
  <c r="E11" i="1"/>
  <c r="I11" i="1" s="1"/>
  <c r="C12" i="1"/>
  <c r="E12" i="1"/>
  <c r="I12" i="1" s="1"/>
  <c r="C13" i="1"/>
  <c r="E13" i="1"/>
  <c r="I13" i="1" s="1"/>
  <c r="C14" i="1"/>
  <c r="E14" i="1"/>
  <c r="I14" i="1" s="1"/>
  <c r="C15" i="1"/>
  <c r="E15" i="1"/>
  <c r="I15" i="1" s="1"/>
  <c r="C16" i="1"/>
  <c r="E16" i="1"/>
  <c r="I16" i="1" s="1"/>
  <c r="C17" i="1"/>
  <c r="E17" i="1"/>
  <c r="I17" i="1" s="1"/>
  <c r="C18" i="1"/>
  <c r="E18" i="1"/>
  <c r="I18" i="1" s="1"/>
  <c r="C19" i="1"/>
  <c r="E19" i="1"/>
  <c r="I19" i="1" s="1"/>
  <c r="C20" i="1"/>
  <c r="E20" i="1"/>
  <c r="I20" i="1" s="1"/>
  <c r="C21" i="1"/>
  <c r="E21" i="1"/>
  <c r="I21" i="1" s="1"/>
  <c r="C22" i="1"/>
  <c r="E22" i="1"/>
  <c r="I22" i="1" s="1"/>
  <c r="C23" i="1"/>
  <c r="E23" i="1"/>
  <c r="I23" i="1" s="1"/>
  <c r="C24" i="1"/>
  <c r="E24" i="1"/>
  <c r="I24" i="1" s="1"/>
  <c r="C25" i="1"/>
  <c r="E25" i="1"/>
  <c r="I25" i="1" s="1"/>
  <c r="C27" i="1"/>
  <c r="I27" i="1" s="1"/>
  <c r="C28" i="1"/>
  <c r="I28" i="1" s="1"/>
  <c r="C29" i="1"/>
  <c r="I29" i="1" s="1"/>
  <c r="C30" i="1"/>
  <c r="I30" i="1" s="1"/>
  <c r="C31" i="1"/>
  <c r="I31" i="1" s="1"/>
  <c r="C26" i="1"/>
  <c r="I26" i="1" s="1"/>
  <c r="C32" i="1"/>
  <c r="I32" i="1" s="1"/>
  <c r="C33" i="1"/>
  <c r="I33" i="1" s="1"/>
  <c r="C34" i="1"/>
  <c r="I34" i="1" s="1"/>
  <c r="C35" i="1"/>
  <c r="I35" i="1" s="1"/>
  <c r="C36" i="1"/>
  <c r="I36" i="1" s="1"/>
  <c r="C37" i="1"/>
  <c r="I37" i="1" s="1"/>
  <c r="C38" i="1"/>
  <c r="I38" i="1" s="1"/>
  <c r="C39" i="1"/>
  <c r="I39" i="1" s="1"/>
  <c r="C40" i="1"/>
  <c r="I40" i="1" s="1"/>
  <c r="C41" i="1"/>
  <c r="I41" i="1" s="1"/>
  <c r="C42" i="1"/>
  <c r="I42" i="1" s="1"/>
  <c r="C43" i="1"/>
  <c r="I43" i="1" s="1"/>
  <c r="C44" i="1"/>
  <c r="I44" i="1" s="1"/>
  <c r="C45" i="1"/>
  <c r="I45" i="1" s="1"/>
  <c r="C46" i="1"/>
  <c r="I46" i="1" s="1"/>
  <c r="C47" i="1"/>
  <c r="I47" i="1" s="1"/>
  <c r="C48" i="1"/>
  <c r="I48" i="1" s="1"/>
  <c r="C49" i="1"/>
  <c r="I49" i="1" s="1"/>
  <c r="C50" i="1"/>
  <c r="I50" i="1" s="1"/>
  <c r="C51" i="1"/>
  <c r="I51" i="1" s="1"/>
  <c r="C52" i="1"/>
  <c r="I52" i="1" s="1"/>
  <c r="C53" i="1"/>
  <c r="I53" i="1" s="1"/>
  <c r="C54" i="1"/>
  <c r="I54" i="1" s="1"/>
  <c r="C55" i="1"/>
  <c r="I55" i="1" s="1"/>
  <c r="C56" i="1"/>
  <c r="I56" i="1" s="1"/>
  <c r="C57" i="1"/>
  <c r="I57" i="1" s="1"/>
  <c r="C58" i="1"/>
  <c r="I58" i="1" s="1"/>
  <c r="C59" i="1"/>
  <c r="I59" i="1" s="1"/>
  <c r="C60" i="1"/>
  <c r="E60" i="1"/>
  <c r="I60" i="1" s="1"/>
  <c r="C61" i="1"/>
  <c r="E61" i="1"/>
  <c r="I61" i="1" s="1"/>
  <c r="C62" i="1"/>
  <c r="E62" i="1"/>
  <c r="I62" i="1" s="1"/>
  <c r="C63" i="1"/>
  <c r="E63" i="1"/>
  <c r="I63" i="1" s="1"/>
  <c r="C64" i="1"/>
  <c r="E64" i="1"/>
  <c r="I64" i="1" s="1"/>
  <c r="C65" i="1"/>
  <c r="E65" i="1"/>
  <c r="I65" i="1" s="1"/>
  <c r="C66" i="1"/>
  <c r="E66" i="1"/>
  <c r="I66" i="1" s="1"/>
  <c r="C67" i="1"/>
  <c r="E67" i="1"/>
  <c r="I67" i="1" s="1"/>
  <c r="C68" i="1"/>
  <c r="E68" i="1"/>
  <c r="I68" i="1" s="1"/>
  <c r="C69" i="1"/>
  <c r="E69" i="1"/>
  <c r="I69" i="1" s="1"/>
  <c r="C70" i="1"/>
  <c r="E70" i="1"/>
  <c r="I70" i="1" s="1"/>
  <c r="C71" i="1"/>
  <c r="E71" i="1"/>
  <c r="I71" i="1" s="1"/>
  <c r="C72" i="1"/>
  <c r="E72" i="1"/>
  <c r="I72" i="1" s="1"/>
  <c r="C73" i="1"/>
  <c r="E73" i="1"/>
  <c r="I73" i="1" s="1"/>
  <c r="C74" i="1"/>
  <c r="E74" i="1"/>
  <c r="I74" i="1" s="1"/>
  <c r="C75" i="1"/>
  <c r="I75" i="1" s="1"/>
  <c r="C76" i="1"/>
  <c r="I76" i="1" s="1"/>
  <c r="C77" i="1"/>
  <c r="I77" i="1" s="1"/>
  <c r="C78" i="1"/>
  <c r="I78" i="1" s="1"/>
  <c r="C79" i="1"/>
  <c r="I79" i="1" s="1"/>
  <c r="C80" i="1"/>
  <c r="I80" i="1" s="1"/>
  <c r="C81" i="1"/>
  <c r="I81" i="1" s="1"/>
  <c r="C82" i="1"/>
  <c r="I82" i="1" s="1"/>
  <c r="C83" i="1"/>
  <c r="I83" i="1" s="1"/>
  <c r="C84" i="1"/>
  <c r="I84" i="1" s="1"/>
  <c r="C85" i="1"/>
  <c r="I85" i="1" s="1"/>
  <c r="C86" i="1"/>
  <c r="I86" i="1" s="1"/>
  <c r="C87" i="1"/>
  <c r="I87" i="1" s="1"/>
  <c r="C88" i="1"/>
  <c r="I88" i="1" s="1"/>
  <c r="C89" i="1"/>
  <c r="I89" i="1" s="1"/>
  <c r="C90" i="1"/>
  <c r="I90" i="1" s="1"/>
  <c r="C91" i="1"/>
  <c r="I91" i="1" s="1"/>
  <c r="C92" i="1"/>
  <c r="I92" i="1" s="1"/>
  <c r="C93" i="1"/>
  <c r="I93" i="1" s="1"/>
  <c r="C94" i="1"/>
  <c r="I94" i="1" s="1"/>
  <c r="C95" i="1"/>
  <c r="I95" i="1" s="1"/>
  <c r="C96" i="1"/>
  <c r="I96" i="1" s="1"/>
  <c r="C97" i="1"/>
  <c r="I97" i="1" s="1"/>
  <c r="C98" i="1"/>
  <c r="I98" i="1" s="1"/>
  <c r="C99" i="1"/>
  <c r="I99" i="1" s="1"/>
  <c r="C100" i="1"/>
  <c r="I100" i="1" s="1"/>
  <c r="C101" i="1"/>
  <c r="I101" i="1" s="1"/>
  <c r="C102" i="1"/>
  <c r="I102" i="1" s="1"/>
  <c r="C103" i="1"/>
  <c r="I103" i="1" s="1"/>
  <c r="C104" i="1"/>
  <c r="I104" i="1" s="1"/>
  <c r="C105" i="1"/>
  <c r="I105" i="1" s="1"/>
  <c r="C106" i="1"/>
  <c r="I106" i="1" s="1"/>
  <c r="C107" i="1"/>
  <c r="I107" i="1" s="1"/>
  <c r="C108" i="1"/>
  <c r="I108" i="1" s="1"/>
  <c r="C109" i="1"/>
  <c r="I109" i="1" s="1"/>
  <c r="C110" i="1"/>
  <c r="I110" i="1" s="1"/>
  <c r="D111" i="1"/>
  <c r="F111" i="1"/>
  <c r="G111" i="1"/>
  <c r="D112" i="1"/>
  <c r="F112" i="1"/>
  <c r="G112" i="1"/>
  <c r="D113" i="1"/>
  <c r="G113" i="1"/>
  <c r="D114" i="1"/>
  <c r="G114" i="1"/>
  <c r="D115" i="1"/>
  <c r="G115" i="1"/>
  <c r="I112" i="1" l="1"/>
  <c r="C112" i="1"/>
  <c r="I114" i="1"/>
  <c r="I115" i="1"/>
  <c r="I111" i="1"/>
  <c r="I113" i="1"/>
  <c r="E111" i="1"/>
  <c r="E112" i="1"/>
  <c r="C115" i="1"/>
  <c r="C114" i="1"/>
  <c r="C113" i="1"/>
  <c r="C111" i="1"/>
  <c r="H114" i="1"/>
</calcChain>
</file>

<file path=xl/sharedStrings.xml><?xml version="1.0" encoding="utf-8"?>
<sst xmlns="http://schemas.openxmlformats.org/spreadsheetml/2006/main" count="1035" uniqueCount="453">
  <si>
    <t>TOTAL</t>
  </si>
  <si>
    <t>Sample name</t>
  </si>
  <si>
    <t>Num pairs</t>
  </si>
  <si>
    <t>Num pairs passed QC</t>
  </si>
  <si>
    <t>Total Length of all Contigs</t>
  </si>
  <si>
    <t>Number of Contigs</t>
  </si>
  <si>
    <t>Number of Contigs &gt;2,500nt</t>
  </si>
  <si>
    <t>Number of Genes (prodigal)</t>
  </si>
  <si>
    <t>Length of Longest Contig (nt)</t>
  </si>
  <si>
    <t>Length of Shortest Contig (nt)</t>
  </si>
  <si>
    <t>L50</t>
  </si>
  <si>
    <t>L75</t>
  </si>
  <si>
    <t>L90</t>
  </si>
  <si>
    <t>N50</t>
  </si>
  <si>
    <t>N75</t>
  </si>
  <si>
    <t>N90</t>
  </si>
  <si>
    <t>Raw Number of HMM Hits</t>
  </si>
  <si>
    <t>Campbell_et_al</t>
  </si>
  <si>
    <t>Rinke_et_al</t>
  </si>
  <si>
    <t>Ribosomal_RNAs</t>
  </si>
  <si>
    <t>Approx. Number of Genomes</t>
  </si>
  <si>
    <t>bacteria (Campbell_et_al)</t>
  </si>
  <si>
    <t>archaea (Rinke_et_al)</t>
  </si>
  <si>
    <t>Contigs stats</t>
  </si>
  <si>
    <t>Donor A co-assembly</t>
  </si>
  <si>
    <t>Donor B co-assembly</t>
  </si>
  <si>
    <t>Num reads</t>
  </si>
  <si>
    <t>Num reads passed QC</t>
  </si>
  <si>
    <t>NA</t>
  </si>
  <si>
    <t>Num reads mapped assembly</t>
  </si>
  <si>
    <t>Pct reads mapped assembly</t>
  </si>
  <si>
    <t>AVG FOR RECIPIENT PRE</t>
  </si>
  <si>
    <t>AVG FOR RECIPIENT POST</t>
  </si>
  <si>
    <t>AVG FOR DONORS</t>
  </si>
  <si>
    <t>Please note, this is the output from `anvi-display-contigs-stats`</t>
  </si>
  <si>
    <t>SRA Accession</t>
  </si>
  <si>
    <t>AVG FOR ALL</t>
  </si>
  <si>
    <t>Actinobacteria</t>
  </si>
  <si>
    <t>Bacteroidetes</t>
  </si>
  <si>
    <t>Caudovirales</t>
  </si>
  <si>
    <t>Cyanobacteria</t>
  </si>
  <si>
    <t>Firmicutes</t>
  </si>
  <si>
    <t>Fusobacteria</t>
  </si>
  <si>
    <t>Proteobacteria</t>
  </si>
  <si>
    <t>Spirochaetes</t>
  </si>
  <si>
    <t>Tenericutes</t>
  </si>
  <si>
    <t>Unknown_t_domain_Bacteria</t>
  </si>
  <si>
    <t>Verrucomicrobia</t>
  </si>
  <si>
    <t>Euryarchaeota</t>
  </si>
  <si>
    <t>Akkermansia</t>
  </si>
  <si>
    <t>Bacillus</t>
  </si>
  <si>
    <t>Bacteroides</t>
  </si>
  <si>
    <t>Bifidobacterium</t>
  </si>
  <si>
    <t>Blautia</t>
  </si>
  <si>
    <t>Campylobacter</t>
  </si>
  <si>
    <t>Citrobacter</t>
  </si>
  <si>
    <t>Clostridioides</t>
  </si>
  <si>
    <t>Clostridium</t>
  </si>
  <si>
    <t>Eggerthella</t>
  </si>
  <si>
    <t>Enterobacter</t>
  </si>
  <si>
    <t>Enterococcus</t>
  </si>
  <si>
    <t>Escherichia</t>
  </si>
  <si>
    <t>Faecalibacterium</t>
  </si>
  <si>
    <t>Fusobacterium</t>
  </si>
  <si>
    <t>Klebsiella</t>
  </si>
  <si>
    <t>Lachnoclostridium</t>
  </si>
  <si>
    <t>Lactobacillus</t>
  </si>
  <si>
    <t>Lactococcus</t>
  </si>
  <si>
    <t>Morganella</t>
  </si>
  <si>
    <t>Odoribacter</t>
  </si>
  <si>
    <t>Paenibacillus</t>
  </si>
  <si>
    <t>Parabacteroides</t>
  </si>
  <si>
    <t>Pediococcus</t>
  </si>
  <si>
    <t>Prevotella</t>
  </si>
  <si>
    <t>Proteus</t>
  </si>
  <si>
    <t>Pseudomonas</t>
  </si>
  <si>
    <t>Rhodococcus</t>
  </si>
  <si>
    <t>Salmonella</t>
  </si>
  <si>
    <t>Sphingomonas</t>
  </si>
  <si>
    <t>Staphylococcus</t>
  </si>
  <si>
    <t>Streptococcus</t>
  </si>
  <si>
    <t>Unknown_t_class_Actinobacteria</t>
  </si>
  <si>
    <t>Unknown_t_class_Alphaproteobacteria</t>
  </si>
  <si>
    <t>Unknown_t_class_Bacilli</t>
  </si>
  <si>
    <t>Unknown_t_class_Gammaproteobacteria</t>
  </si>
  <si>
    <t>Unknown_t_family_Enterobacteriaceae</t>
  </si>
  <si>
    <t>Unknown_t_family_Lachnospiraceae</t>
  </si>
  <si>
    <t>Unknown_t_family_Peptostreptococcaceae</t>
  </si>
  <si>
    <t>Unknown_t_family_Sphingomonadaceae</t>
  </si>
  <si>
    <t>Unknown_t_order_Bacteroidales</t>
  </si>
  <si>
    <t>Unknown_t_order_Clostridiales</t>
  </si>
  <si>
    <t>Unknown_t_order_Enterobacterales</t>
  </si>
  <si>
    <t>Unknown_t_order_Lactobacillales</t>
  </si>
  <si>
    <t>Unknown_t_phylum_Bacteroidetes</t>
  </si>
  <si>
    <t>Unknown_t_phylum_Firmicutes</t>
  </si>
  <si>
    <t>Unknown_t_phylum_Proteobacteria</t>
  </si>
  <si>
    <t>Veillonella</t>
  </si>
  <si>
    <t>Haemophilus</t>
  </si>
  <si>
    <t>Sphingopyxis</t>
  </si>
  <si>
    <t>Donor MEDIAN</t>
  </si>
  <si>
    <t>PRE-FMT MEDIAN</t>
  </si>
  <si>
    <t>POST-FMT MEDIAN</t>
  </si>
  <si>
    <t>Num reads mapped MAGs</t>
  </si>
  <si>
    <t>Pct reads mapped MAGs</t>
  </si>
  <si>
    <t>PLEASE NOTE: Samples that were not included in our analyses are not shown in this table. For a full list of samples, please see Supplementary Table 1, TAB (b) for 'recipient samples'.</t>
  </si>
  <si>
    <t>Will remove later:</t>
  </si>
  <si>
    <t>Apicomplexa</t>
  </si>
  <si>
    <t>Ascomycota</t>
  </si>
  <si>
    <t>Basidiomycota</t>
  </si>
  <si>
    <t>Chordata</t>
  </si>
  <si>
    <t>Planctomycetes</t>
  </si>
  <si>
    <t>Acinetobacter</t>
  </si>
  <si>
    <t>Actinomyces</t>
  </si>
  <si>
    <t>Adlercreutzia</t>
  </si>
  <si>
    <t>Alcaligenes</t>
  </si>
  <si>
    <t>Alistipes</t>
  </si>
  <si>
    <t>Aminipila</t>
  </si>
  <si>
    <t>Anaerobutyricum</t>
  </si>
  <si>
    <t>Anaerocolumna</t>
  </si>
  <si>
    <t>Anaerostipes</t>
  </si>
  <si>
    <t>Arcobacter</t>
  </si>
  <si>
    <t>Aspergillus</t>
  </si>
  <si>
    <t>Atlantibacter</t>
  </si>
  <si>
    <t>Barnesiella</t>
  </si>
  <si>
    <t>Brachyspira</t>
  </si>
  <si>
    <t>Bradyrhizobium</t>
  </si>
  <si>
    <t>Buchnera</t>
  </si>
  <si>
    <t>Burkholderia</t>
  </si>
  <si>
    <t>Butyricimonas</t>
  </si>
  <si>
    <t>Butyrivibrio</t>
  </si>
  <si>
    <t>Candida</t>
  </si>
  <si>
    <t>Caproiciproducens</t>
  </si>
  <si>
    <t>Carnobacterium</t>
  </si>
  <si>
    <t>Cedecea</t>
  </si>
  <si>
    <t>Cellulosilyticum</t>
  </si>
  <si>
    <t>Christensenella</t>
  </si>
  <si>
    <t>Chryseobacterium</t>
  </si>
  <si>
    <t>Clostridiaceae bacterium 14S0207</t>
  </si>
  <si>
    <t>Collinsella</t>
  </si>
  <si>
    <t>Corynebacterium</t>
  </si>
  <si>
    <t>Cronobacter</t>
  </si>
  <si>
    <t>Desulfovibrio</t>
  </si>
  <si>
    <t>Dialister</t>
  </si>
  <si>
    <t>Dickeya</t>
  </si>
  <si>
    <t>Duncaniella</t>
  </si>
  <si>
    <t>Dysosmobacter</t>
  </si>
  <si>
    <t>Eikenella</t>
  </si>
  <si>
    <t>Enterobacteriaceae bacterium strain FGI 57</t>
  </si>
  <si>
    <t>Erysipelotrichaceae bacterium GAM147</t>
  </si>
  <si>
    <t>Eubacterium</t>
  </si>
  <si>
    <t>Faecalitalea</t>
  </si>
  <si>
    <t>Finegoldia</t>
  </si>
  <si>
    <t>Flavobacterium</t>
  </si>
  <si>
    <t>Flavonifractor</t>
  </si>
  <si>
    <t>Flintibacter sp. KGMB00164</t>
  </si>
  <si>
    <t>Gemella sanguinis</t>
  </si>
  <si>
    <t>Gordonibacter</t>
  </si>
  <si>
    <t>Hafnia</t>
  </si>
  <si>
    <t>Hathewaya</t>
  </si>
  <si>
    <t>Homo</t>
  </si>
  <si>
    <t>Hungatella</t>
  </si>
  <si>
    <t>Hydrogenophaga</t>
  </si>
  <si>
    <t>Intestinibaculum</t>
  </si>
  <si>
    <t>Intestinimonas butyriciproducens</t>
  </si>
  <si>
    <t>Janibacter</t>
  </si>
  <si>
    <t>Kluyvera</t>
  </si>
  <si>
    <t>Kosakonia</t>
  </si>
  <si>
    <t>Lachnoanaerobaculum</t>
  </si>
  <si>
    <t>Lachnospiraceae bacterium</t>
  </si>
  <si>
    <t>Lachnospiraceae bacterium Choco86</t>
  </si>
  <si>
    <t>Lachnospiraceae bacterium GAM79</t>
  </si>
  <si>
    <t>Lachnospiraceae bacterium KGMB03038</t>
  </si>
  <si>
    <t>Lachnospiraceae bacterium KM106-2</t>
  </si>
  <si>
    <t>Lachnospiraceae bacterium oral taxon 500</t>
  </si>
  <si>
    <t>Leclercia</t>
  </si>
  <si>
    <t>Lelliottia</t>
  </si>
  <si>
    <t>Leptotrichia</t>
  </si>
  <si>
    <t>Longibaculum</t>
  </si>
  <si>
    <t>Lysinibacillus</t>
  </si>
  <si>
    <t>Microvirgula</t>
  </si>
  <si>
    <t>Mogibacterium</t>
  </si>
  <si>
    <t>Mordavella</t>
  </si>
  <si>
    <t>Muribaculum</t>
  </si>
  <si>
    <t>Mycoplasma</t>
  </si>
  <si>
    <t>Nakaseomyces</t>
  </si>
  <si>
    <t>Neisseria</t>
  </si>
  <si>
    <t>Novosphingobium</t>
  </si>
  <si>
    <t>Obesumbacterium</t>
  </si>
  <si>
    <t>Oscillibacter</t>
  </si>
  <si>
    <t>Paeniclostridium</t>
  </si>
  <si>
    <t>Paraclostridium</t>
  </si>
  <si>
    <t>Paraprevotella</t>
  </si>
  <si>
    <t>Pectobacterium</t>
  </si>
  <si>
    <t>Phascolarctobacterium</t>
  </si>
  <si>
    <t>Plasmodium</t>
  </si>
  <si>
    <t>Pluralibacter</t>
  </si>
  <si>
    <t>Polaribacter</t>
  </si>
  <si>
    <t>Porphyromonas</t>
  </si>
  <si>
    <t>Providencia</t>
  </si>
  <si>
    <t>Pseudobutyrivibrio</t>
  </si>
  <si>
    <t>Raoultella</t>
  </si>
  <si>
    <t>Roseburia</t>
  </si>
  <si>
    <t>Rothia</t>
  </si>
  <si>
    <t>Ruminococcus</t>
  </si>
  <si>
    <t>Ruthenibacterium</t>
  </si>
  <si>
    <t>Saccharomyces</t>
  </si>
  <si>
    <t>Schaalia</t>
  </si>
  <si>
    <t>Selenomonas</t>
  </si>
  <si>
    <t>Serratia</t>
  </si>
  <si>
    <t>Shigella</t>
  </si>
  <si>
    <t>Sphingobium</t>
  </si>
  <si>
    <t>Spiroplasma</t>
  </si>
  <si>
    <t>Streptomyces</t>
  </si>
  <si>
    <t>Sutterella</t>
  </si>
  <si>
    <t>Thermothielavioides</t>
  </si>
  <si>
    <t>Toxoplasma</t>
  </si>
  <si>
    <t>Treponema</t>
  </si>
  <si>
    <t>Turicibacter</t>
  </si>
  <si>
    <t>Unknown_t_family_Burkholderiales bacterium YL45</t>
  </si>
  <si>
    <t>Unknown_t_family_Clostridiaceae</t>
  </si>
  <si>
    <t>Unknown_t_family_Clostridiales bacterium CCNA10</t>
  </si>
  <si>
    <t>Unknown_t_family_Enterobacter virus Eap3</t>
  </si>
  <si>
    <t>Unknown_t_family_Erysipelotrichaceae</t>
  </si>
  <si>
    <t>Unknown_t_family_Klebsiella virus KP15</t>
  </si>
  <si>
    <t>Unknown_t_family_Klebsiella virus KP27</t>
  </si>
  <si>
    <t>Unknown_t_family_Klebsiella virus Matisse</t>
  </si>
  <si>
    <t>Unknown_t_family_Klebsiella virus PMBT1</t>
  </si>
  <si>
    <t>Unknown_t_family_Oscillospiraceae</t>
  </si>
  <si>
    <t>Unknown_t_order_Bacillales</t>
  </si>
  <si>
    <t>Unknown_t_order_Slopekvirus</t>
  </si>
  <si>
    <t>Unknown_t_order_uncultured crAssphage</t>
  </si>
  <si>
    <t>Vibrio</t>
  </si>
  <si>
    <t>Virgibacillus</t>
  </si>
  <si>
    <t>Weissella</t>
  </si>
  <si>
    <t>[Clostridium] hiranonis</t>
  </si>
  <si>
    <t>DA_D_01</t>
  </si>
  <si>
    <t>DA_D_02</t>
  </si>
  <si>
    <t>DA_D_03</t>
  </si>
  <si>
    <t>DA_D_04</t>
  </si>
  <si>
    <t>DA_D_05</t>
  </si>
  <si>
    <t>DA_D_06</t>
  </si>
  <si>
    <t>DA_D_07</t>
  </si>
  <si>
    <t>DA_D_08</t>
  </si>
  <si>
    <t>DA_D_09</t>
  </si>
  <si>
    <t>DA_D_10</t>
  </si>
  <si>
    <t>DA_D_11</t>
  </si>
  <si>
    <t>DA_D_12</t>
  </si>
  <si>
    <t>DA_D_13</t>
  </si>
  <si>
    <t>DA_D_14</t>
  </si>
  <si>
    <t>DA_D_15</t>
  </si>
  <si>
    <t>DA_D_16</t>
  </si>
  <si>
    <t>DA_D_17</t>
  </si>
  <si>
    <t>DA_D_18</t>
  </si>
  <si>
    <t>DA_D_19</t>
  </si>
  <si>
    <t>DA_D_20</t>
  </si>
  <si>
    <t>DA_D_21</t>
  </si>
  <si>
    <t>DA_D_22</t>
  </si>
  <si>
    <t>DA_D_23</t>
  </si>
  <si>
    <t>DA_D_24</t>
  </si>
  <si>
    <t>DA_R03_CDI_C_01_PRE</t>
  </si>
  <si>
    <t>DA_R03_CDI_C_02_PRE</t>
  </si>
  <si>
    <t>DA_R03_CDI_C_04_POST</t>
  </si>
  <si>
    <t>DA_R03_CDI_C_05_POST</t>
  </si>
  <si>
    <t>DA_R03_CDI_C_06_POST</t>
  </si>
  <si>
    <t>DA_R03_CDI_C_07_POST</t>
  </si>
  <si>
    <t>DB_D_01</t>
  </si>
  <si>
    <t>DB_D_02</t>
  </si>
  <si>
    <t>DB_D_03</t>
  </si>
  <si>
    <t>DB_D_04</t>
  </si>
  <si>
    <t>DB_D_05</t>
  </si>
  <si>
    <t>DB_D_06</t>
  </si>
  <si>
    <t>DB_D_07</t>
  </si>
  <si>
    <t>DB_D_08</t>
  </si>
  <si>
    <t>DB_D_09</t>
  </si>
  <si>
    <t>DB_D_10</t>
  </si>
  <si>
    <t>DB_D_11</t>
  </si>
  <si>
    <t>DB_D_12</t>
  </si>
  <si>
    <t>DB_D_13</t>
  </si>
  <si>
    <t>DB_D_14</t>
  </si>
  <si>
    <t>DB_D_15</t>
  </si>
  <si>
    <t>DB_R01_CDI_C_01_PRE</t>
  </si>
  <si>
    <t>DB_R01_CDI_C_02_PRE</t>
  </si>
  <si>
    <t>DB_R01_CDI_C_03_POST</t>
  </si>
  <si>
    <t>DB_R01_CDI_C_04_POST</t>
  </si>
  <si>
    <t>DB_R01_CDI_C_05_POST</t>
  </si>
  <si>
    <t>DB_R01_CDI_C_06_POST</t>
  </si>
  <si>
    <t>DB_R01_CDI_C_07_POST</t>
  </si>
  <si>
    <t>DB_R02_CDI_C_01_PRE</t>
  </si>
  <si>
    <t>DB_R02_CDI_C_02_PRE</t>
  </si>
  <si>
    <t>DB_R02_CDI_C_03_POST</t>
  </si>
  <si>
    <t>DB_R02_CDI_C_04_POST</t>
  </si>
  <si>
    <t>DB_R02_CDI_C_05_POST</t>
  </si>
  <si>
    <t>DB_R02_CDI_C_06_POST</t>
  </si>
  <si>
    <t>DB_R03_CDI_P_01_PRE</t>
  </si>
  <si>
    <t>DB_R03_CDI_P_02_PRE</t>
  </si>
  <si>
    <t>DB_R03_CDI_P_03_POST</t>
  </si>
  <si>
    <t>DB_R03_CDI_P_04_POST</t>
  </si>
  <si>
    <t>DB_R03_CDI_P_05_POST</t>
  </si>
  <si>
    <t>DB_R03_CDI_P_06_POST</t>
  </si>
  <si>
    <t>DB_R03_CDI_P_07_POST</t>
  </si>
  <si>
    <t>DB_R03_CDI_P_08_POST</t>
  </si>
  <si>
    <t>DB_R04_CDI_P_01_PRE</t>
  </si>
  <si>
    <t>DB_R04_CDI_P_02_PRE</t>
  </si>
  <si>
    <t>DB_R04_CDI_P_03_POST</t>
  </si>
  <si>
    <t>DB_R04_CDI_P_04_POST</t>
  </si>
  <si>
    <t>DB_R04_CDI_P_05_POST</t>
  </si>
  <si>
    <t>DB_R04_CDI_P_06_POST</t>
  </si>
  <si>
    <t>DB_R04_CDI_P_07_POST</t>
  </si>
  <si>
    <t>DB_R04_CDI_P_08_POST</t>
  </si>
  <si>
    <t>DB_R04_CDI_P_09_POST</t>
  </si>
  <si>
    <t>DB_R05_UC_P_01_PRE</t>
  </si>
  <si>
    <t>DB_R05_UC_P_02_POST</t>
  </si>
  <si>
    <t>DB_R05_UC_P_03_POST</t>
  </si>
  <si>
    <t>DB_R05_UC_P_04_POST</t>
  </si>
  <si>
    <t>DB_R05_UC_P_05_POST</t>
  </si>
  <si>
    <t>DB_R05_UC_P_06_POST</t>
  </si>
  <si>
    <t>DA_R01_CDI_P_08_PRE</t>
  </si>
  <si>
    <t>DA_R01_CDI_P_01_PRE</t>
  </si>
  <si>
    <t>DA_R01_CDI_P_02_POST</t>
  </si>
  <si>
    <t>DA_R01_CDI_P_03_POST</t>
  </si>
  <si>
    <t>DA_R01_CDI_P_05_POST</t>
  </si>
  <si>
    <t>DA_R01_CDI_P_06_POST</t>
  </si>
  <si>
    <t>DA_R02_CDI_C_01_PRE</t>
  </si>
  <si>
    <t>DA_R02_CDI_C_02_PRE</t>
  </si>
  <si>
    <t>DA_R02_CDI_C_03_POST</t>
  </si>
  <si>
    <t>DA_R02_CDI_C_04_POST</t>
  </si>
  <si>
    <t>DA_R02_CDI_C_05_POST</t>
  </si>
  <si>
    <t>DA_R02_CDI_C_06_POST</t>
  </si>
  <si>
    <t>DA_R02_CDI_C_07_POST</t>
  </si>
  <si>
    <t>DA_R03_CDI_C_03_PRE</t>
  </si>
  <si>
    <t>DA_R03_CDI_C_08_POST</t>
  </si>
  <si>
    <t>DA_R04_UC_P_01_PRE</t>
  </si>
  <si>
    <t>DA_R04_UC_P_02_PRE</t>
  </si>
  <si>
    <t>DA_R04_UC_P_03_POST</t>
  </si>
  <si>
    <t>DA_R04_UC_P_04_POST</t>
  </si>
  <si>
    <t>DA_R04_UC_P_05_POST</t>
  </si>
  <si>
    <t>DA_R04_UC_P_06_POST</t>
  </si>
  <si>
    <t>DA_R04_UC_P_07_POST</t>
  </si>
  <si>
    <t>DA_R04_UC_P_09_POST</t>
  </si>
  <si>
    <t>DA_R05_UC_C_01_PRE</t>
  </si>
  <si>
    <t>DA_R05_UC_C_02_POST</t>
  </si>
  <si>
    <t>DA_R05_UC_C_03_POST</t>
  </si>
  <si>
    <t>DA_R05_UC_C_04_POST</t>
  </si>
  <si>
    <t>DA_R05_UC_C_05_POST</t>
  </si>
  <si>
    <t>SRR13712920</t>
  </si>
  <si>
    <t>SRR13712919</t>
  </si>
  <si>
    <t>SRR13712896</t>
  </si>
  <si>
    <t>SRR13712866</t>
  </si>
  <si>
    <t>SRR13712899</t>
  </si>
  <si>
    <t>SRR13712885</t>
  </si>
  <si>
    <t>SRR13712854</t>
  </si>
  <si>
    <t>SRR13712844</t>
  </si>
  <si>
    <t>SRR13712833</t>
  </si>
  <si>
    <t>SRR13712822</t>
  </si>
  <si>
    <t>SRR13712918</t>
  </si>
  <si>
    <t>SRR13712908</t>
  </si>
  <si>
    <t>SRR13712907</t>
  </si>
  <si>
    <t>SRR13712905</t>
  </si>
  <si>
    <t>SRR13712904</t>
  </si>
  <si>
    <t>SRR13712903</t>
  </si>
  <si>
    <t>SRR13712906</t>
  </si>
  <si>
    <t>SRR13712902</t>
  </si>
  <si>
    <t>SRR13712901</t>
  </si>
  <si>
    <t>SRR13712900</t>
  </si>
  <si>
    <t>SRR13712897</t>
  </si>
  <si>
    <t>SRR13712874</t>
  </si>
  <si>
    <t>SRR13712873</t>
  </si>
  <si>
    <t>SRR13712898</t>
  </si>
  <si>
    <t>SRR13712875</t>
  </si>
  <si>
    <t>SRR13712855</t>
  </si>
  <si>
    <t>SRR13712876</t>
  </si>
  <si>
    <t>SRR13712853</t>
  </si>
  <si>
    <t>SRR13712852</t>
  </si>
  <si>
    <t>SRR13712851</t>
  </si>
  <si>
    <t>SRR13712850</t>
  </si>
  <si>
    <t>SRR13712848</t>
  </si>
  <si>
    <t>SRR13712847</t>
  </si>
  <si>
    <t>SRR13712846</t>
  </si>
  <si>
    <t>SRR13712849</t>
  </si>
  <si>
    <t>SRR13712845</t>
  </si>
  <si>
    <t>SRR13712843</t>
  </si>
  <si>
    <t>SRR13712842</t>
  </si>
  <si>
    <t>SRR13712841</t>
  </si>
  <si>
    <t>SRR13712867</t>
  </si>
  <si>
    <t>SRR13712872</t>
  </si>
  <si>
    <t>SRR13712871</t>
  </si>
  <si>
    <t>SRR13712870</t>
  </si>
  <si>
    <t>SRR13712869</t>
  </si>
  <si>
    <t>SRR13712868</t>
  </si>
  <si>
    <t>SRR13712865</t>
  </si>
  <si>
    <t>SRR13712864</t>
  </si>
  <si>
    <t>SRR13712863</t>
  </si>
  <si>
    <t>SRR13712862</t>
  </si>
  <si>
    <t>SRR13712861</t>
  </si>
  <si>
    <t>SRR13712860</t>
  </si>
  <si>
    <t>SRR13712859</t>
  </si>
  <si>
    <t>SRR13712858</t>
  </si>
  <si>
    <t>SRR13712857</t>
  </si>
  <si>
    <t>SRR13712856</t>
  </si>
  <si>
    <t>SRR13712895</t>
  </si>
  <si>
    <t>SRR13712894</t>
  </si>
  <si>
    <t>SRR13712893</t>
  </si>
  <si>
    <t>SRR13712892</t>
  </si>
  <si>
    <t>SRR13712891</t>
  </si>
  <si>
    <t>SRR13712890</t>
  </si>
  <si>
    <t>SRR13712889</t>
  </si>
  <si>
    <t>SRR13712888</t>
  </si>
  <si>
    <t>SRR13712887</t>
  </si>
  <si>
    <t>SRR13712886</t>
  </si>
  <si>
    <t>SRR13712883</t>
  </si>
  <si>
    <t>SRR13712882</t>
  </si>
  <si>
    <t>SRR13712881</t>
  </si>
  <si>
    <t>SRR13712884</t>
  </si>
  <si>
    <t>SRR13712880</t>
  </si>
  <si>
    <t>SRR13712879</t>
  </si>
  <si>
    <t>SRR13712878</t>
  </si>
  <si>
    <t>SRR13712877</t>
  </si>
  <si>
    <t>SRR13712840</t>
  </si>
  <si>
    <t>SRR13712839</t>
  </si>
  <si>
    <t>SRR13712838</t>
  </si>
  <si>
    <t>SRR13712837</t>
  </si>
  <si>
    <t>SRR13712836</t>
  </si>
  <si>
    <t>SRR13712835</t>
  </si>
  <si>
    <t>SRR13712834</t>
  </si>
  <si>
    <t>SRR13712832</t>
  </si>
  <si>
    <t>SRR13712831</t>
  </si>
  <si>
    <t>SRR13712830</t>
  </si>
  <si>
    <t>SRR13712829</t>
  </si>
  <si>
    <t>SRR13712828</t>
  </si>
  <si>
    <t>SRR13712827</t>
  </si>
  <si>
    <t>SRR13712826</t>
  </si>
  <si>
    <t>SRR13712825</t>
  </si>
  <si>
    <t>SRR13712824</t>
  </si>
  <si>
    <t>SRR13712823</t>
  </si>
  <si>
    <t>SRR13712821</t>
  </si>
  <si>
    <t>SRR13712820</t>
  </si>
  <si>
    <t>SRR13712819</t>
  </si>
  <si>
    <t>SRR13712818</t>
  </si>
  <si>
    <t>SRR13712817</t>
  </si>
  <si>
    <t>SRR13712816</t>
  </si>
  <si>
    <t>SRR13712924</t>
  </si>
  <si>
    <t>SRR13712923</t>
  </si>
  <si>
    <t>SRR13712922</t>
  </si>
  <si>
    <t>SRR13712921</t>
  </si>
  <si>
    <t>SRR13712917</t>
  </si>
  <si>
    <t>SRR13712916</t>
  </si>
  <si>
    <t>SRR13712915</t>
  </si>
  <si>
    <t>SRR13712914</t>
  </si>
  <si>
    <t>SRR13712913</t>
  </si>
  <si>
    <t>SRR13712912</t>
  </si>
  <si>
    <t>SRR13712911</t>
  </si>
  <si>
    <t>SRR13712910</t>
  </si>
  <si>
    <t>SRR13712909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</si>
</sst>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E1F8"/>
        <bgColor indexed="64"/>
      </patternFill>
    </fill>
    <fill>
      <patternFill patternType="solid">
        <fgColor rgb="FFE3E7F6"/>
        <bgColor indexed="64"/>
      </patternFill>
    </fill>
    <fill>
      <patternFill patternType="solid">
        <fgColor rgb="FFF1E1E1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92">
    <xf numFmtId="0" fontId="0" fillId="0" borderId="0" xfId="0"/>
    <xf numFmtId="0" fontId="1" fillId="5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left"/>
    </xf>
    <xf numFmtId="3" fontId="1" fillId="5" borderId="1" xfId="0" applyNumberFormat="1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0" fillId="8" borderId="1" xfId="0" applyFill="1" applyBorder="1" applyAlignment="1">
      <alignment horizontal="left"/>
    </xf>
    <xf numFmtId="3" fontId="0" fillId="8" borderId="1" xfId="0" applyNumberFormat="1" applyFill="1" applyBorder="1" applyAlignment="1">
      <alignment horizontal="center"/>
    </xf>
    <xf numFmtId="4" fontId="0" fillId="8" borderId="1" xfId="0" applyNumberFormat="1" applyFill="1" applyBorder="1" applyAlignment="1">
      <alignment horizontal="center"/>
    </xf>
    <xf numFmtId="0" fontId="0" fillId="9" borderId="1" xfId="0" applyFill="1" applyBorder="1" applyAlignment="1">
      <alignment horizontal="left"/>
    </xf>
    <xf numFmtId="3" fontId="0" fillId="9" borderId="1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4" fontId="0" fillId="9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left"/>
    </xf>
    <xf numFmtId="3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4" fontId="0" fillId="10" borderId="1" xfId="0" applyNumberFormat="1" applyFill="1" applyBorder="1" applyAlignment="1">
      <alignment horizontal="center"/>
    </xf>
    <xf numFmtId="0" fontId="0" fillId="10" borderId="3" xfId="0" applyFill="1" applyBorder="1" applyAlignment="1">
      <alignment horizontal="left"/>
    </xf>
    <xf numFmtId="3" fontId="0" fillId="10" borderId="3" xfId="0" applyNumberFormat="1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4" fontId="0" fillId="10" borderId="3" xfId="0" applyNumberFormat="1" applyFill="1" applyBorder="1" applyAlignment="1">
      <alignment horizontal="center"/>
    </xf>
    <xf numFmtId="0" fontId="0" fillId="9" borderId="2" xfId="0" applyFill="1" applyBorder="1" applyAlignment="1">
      <alignment horizontal="left"/>
    </xf>
    <xf numFmtId="3" fontId="0" fillId="9" borderId="2" xfId="0" applyNumberForma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4" fontId="0" fillId="9" borderId="2" xfId="0" applyNumberFormat="1" applyFill="1" applyBorder="1" applyAlignment="1">
      <alignment horizontal="center"/>
    </xf>
    <xf numFmtId="0" fontId="0" fillId="8" borderId="2" xfId="0" applyFill="1" applyBorder="1" applyAlignment="1">
      <alignment horizontal="left"/>
    </xf>
    <xf numFmtId="3" fontId="0" fillId="8" borderId="2" xfId="0" applyNumberFormat="1" applyFill="1" applyBorder="1" applyAlignment="1">
      <alignment horizontal="center"/>
    </xf>
    <xf numFmtId="4" fontId="0" fillId="8" borderId="2" xfId="0" applyNumberFormat="1" applyFill="1" applyBorder="1" applyAlignment="1">
      <alignment horizontal="center"/>
    </xf>
    <xf numFmtId="0" fontId="0" fillId="8" borderId="3" xfId="0" applyFill="1" applyBorder="1" applyAlignment="1">
      <alignment horizontal="left"/>
    </xf>
    <xf numFmtId="3" fontId="0" fillId="8" borderId="3" xfId="0" applyNumberFormat="1" applyFill="1" applyBorder="1" applyAlignment="1">
      <alignment horizontal="center"/>
    </xf>
    <xf numFmtId="4" fontId="0" fillId="8" borderId="3" xfId="0" applyNumberForma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center"/>
    </xf>
    <xf numFmtId="9" fontId="0" fillId="0" borderId="0" xfId="0" applyNumberFormat="1"/>
    <xf numFmtId="9" fontId="0" fillId="8" borderId="1" xfId="1" applyFont="1" applyFill="1" applyBorder="1" applyAlignment="1">
      <alignment horizontal="center"/>
    </xf>
    <xf numFmtId="9" fontId="0" fillId="8" borderId="2" xfId="1" applyFont="1" applyFill="1" applyBorder="1" applyAlignment="1">
      <alignment horizontal="center"/>
    </xf>
    <xf numFmtId="9" fontId="0" fillId="10" borderId="3" xfId="1" applyFont="1" applyFill="1" applyBorder="1" applyAlignment="1">
      <alignment horizontal="center"/>
    </xf>
    <xf numFmtId="9" fontId="0" fillId="9" borderId="1" xfId="1" applyFont="1" applyFill="1" applyBorder="1" applyAlignment="1">
      <alignment horizontal="center"/>
    </xf>
    <xf numFmtId="9" fontId="0" fillId="9" borderId="2" xfId="1" applyFont="1" applyFill="1" applyBorder="1" applyAlignment="1">
      <alignment horizontal="center"/>
    </xf>
    <xf numFmtId="9" fontId="0" fillId="10" borderId="1" xfId="1" applyFont="1" applyFill="1" applyBorder="1" applyAlignment="1">
      <alignment horizontal="center"/>
    </xf>
    <xf numFmtId="9" fontId="0" fillId="8" borderId="3" xfId="1" applyFont="1" applyFill="1" applyBorder="1" applyAlignment="1">
      <alignment horizontal="center"/>
    </xf>
    <xf numFmtId="9" fontId="0" fillId="9" borderId="4" xfId="1" applyFont="1" applyFill="1" applyBorder="1" applyAlignment="1">
      <alignment horizontal="center"/>
    </xf>
    <xf numFmtId="0" fontId="0" fillId="11" borderId="1" xfId="0" applyFill="1" applyBorder="1" applyAlignment="1">
      <alignment horizontal="left"/>
    </xf>
    <xf numFmtId="9" fontId="0" fillId="11" borderId="1" xfId="1" applyFont="1" applyFill="1" applyBorder="1" applyAlignment="1">
      <alignment horizontal="center"/>
    </xf>
    <xf numFmtId="0" fontId="0" fillId="11" borderId="3" xfId="0" applyFill="1" applyBorder="1" applyAlignment="1">
      <alignment horizontal="left"/>
    </xf>
    <xf numFmtId="9" fontId="0" fillId="11" borderId="3" xfId="1" applyFont="1" applyFill="1" applyBorder="1" applyAlignment="1">
      <alignment horizontal="center"/>
    </xf>
    <xf numFmtId="0" fontId="0" fillId="11" borderId="2" xfId="0" applyFill="1" applyBorder="1" applyAlignment="1">
      <alignment horizontal="left"/>
    </xf>
    <xf numFmtId="9" fontId="0" fillId="11" borderId="2" xfId="1" applyFont="1" applyFill="1" applyBorder="1" applyAlignment="1">
      <alignment horizontal="center"/>
    </xf>
    <xf numFmtId="9" fontId="0" fillId="11" borderId="4" xfId="1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left"/>
    </xf>
    <xf numFmtId="4" fontId="0" fillId="0" borderId="0" xfId="0" applyNumberFormat="1"/>
    <xf numFmtId="0" fontId="5" fillId="3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right"/>
    </xf>
    <xf numFmtId="0" fontId="5" fillId="2" borderId="0" xfId="0" applyFont="1" applyFill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10" fontId="0" fillId="0" borderId="0" xfId="0" applyNumberFormat="1"/>
    <xf numFmtId="3" fontId="0" fillId="0" borderId="0" xfId="0" applyNumberFormat="1"/>
    <xf numFmtId="2" fontId="0" fillId="0" borderId="0" xfId="0" applyNumberFormat="1"/>
    <xf numFmtId="0" fontId="0" fillId="0" borderId="0" xfId="0" applyAlignment="1"/>
    <xf numFmtId="4" fontId="0" fillId="0" borderId="0" xfId="0" applyNumberFormat="1" applyAlignment="1"/>
    <xf numFmtId="3" fontId="1" fillId="7" borderId="1" xfId="0" applyNumberFormat="1" applyFont="1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0" fontId="0" fillId="0" borderId="0" xfId="0" applyNumberFormat="1" applyFill="1"/>
    <xf numFmtId="4" fontId="0" fillId="0" borderId="0" xfId="0" applyNumberFormat="1" applyFill="1"/>
    <xf numFmtId="0" fontId="1" fillId="0" borderId="0" xfId="0" applyFont="1" applyFill="1" applyBorder="1" applyAlignment="1">
      <alignment horizontal="center"/>
    </xf>
    <xf numFmtId="49" fontId="2" fillId="5" borderId="1" xfId="0" applyNumberFormat="1" applyFon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center"/>
    </xf>
    <xf numFmtId="49" fontId="2" fillId="6" borderId="1" xfId="0" applyNumberFormat="1" applyFont="1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2" fontId="0" fillId="10" borderId="3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2" fontId="0" fillId="9" borderId="2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2" fontId="0" fillId="8" borderId="3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6" fillId="4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1E1E1"/>
      <color rgb="FFE3E7F6"/>
      <color rgb="FFF2E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0835C-B8EC-884E-AA24-8E7AC0FBF0E5}">
  <dimension ref="A1:R122"/>
  <sheetViews>
    <sheetView tabSelected="1" workbookViewId="0"/>
  </sheetViews>
  <sheetFormatPr baseColWidth="10" defaultRowHeight="16" x14ac:dyDescent="0.2"/>
  <cols>
    <col min="1" max="1" width="25.1640625" customWidth="1"/>
    <col min="2" max="2" width="25.1640625" style="89" customWidth="1"/>
    <col min="3" max="3" width="17.5" customWidth="1"/>
    <col min="4" max="4" width="20.83203125" customWidth="1"/>
    <col min="5" max="5" width="25.33203125" customWidth="1"/>
    <col min="6" max="6" width="24.1640625" customWidth="1"/>
    <col min="7" max="7" width="36.33203125" customWidth="1"/>
    <col min="8" max="8" width="34.1640625" customWidth="1"/>
    <col min="9" max="9" width="31.6640625" style="62" customWidth="1"/>
    <col min="10" max="10" width="25.5" style="64" customWidth="1"/>
    <col min="11" max="11" width="16.6640625" bestFit="1" customWidth="1"/>
    <col min="12" max="12" width="10.83203125" customWidth="1"/>
    <col min="14" max="14" width="10.83203125" customWidth="1"/>
    <col min="20" max="20" width="26" customWidth="1"/>
  </cols>
  <sheetData>
    <row r="1" spans="1:18" x14ac:dyDescent="0.2">
      <c r="A1" s="4" t="s">
        <v>1</v>
      </c>
      <c r="B1" s="3" t="s">
        <v>35</v>
      </c>
      <c r="C1" s="3" t="s">
        <v>26</v>
      </c>
      <c r="D1" s="3" t="s">
        <v>2</v>
      </c>
      <c r="E1" s="3" t="s">
        <v>27</v>
      </c>
      <c r="F1" s="3" t="s">
        <v>3</v>
      </c>
      <c r="G1" s="3" t="s">
        <v>29</v>
      </c>
      <c r="H1" s="3" t="s">
        <v>30</v>
      </c>
      <c r="I1" s="66" t="s">
        <v>102</v>
      </c>
      <c r="J1" s="3" t="s">
        <v>103</v>
      </c>
      <c r="K1" s="75"/>
    </row>
    <row r="2" spans="1:18" x14ac:dyDescent="0.2">
      <c r="A2" s="8" t="s">
        <v>235</v>
      </c>
      <c r="B2" s="86" t="s">
        <v>344</v>
      </c>
      <c r="C2" s="9">
        <f t="shared" ref="C2:C28" si="0">D2*2</f>
        <v>73269160</v>
      </c>
      <c r="D2" s="9">
        <v>36634580</v>
      </c>
      <c r="E2" s="9">
        <f t="shared" ref="E2:E25" si="1">F2*2</f>
        <v>69330262</v>
      </c>
      <c r="F2" s="9">
        <v>34665131</v>
      </c>
      <c r="G2" s="9">
        <v>51424249</v>
      </c>
      <c r="H2" s="10">
        <v>74.172875619595999</v>
      </c>
      <c r="I2" s="9">
        <f>E2*J2/100</f>
        <v>19031156.919</v>
      </c>
      <c r="J2" s="79">
        <v>27.45</v>
      </c>
      <c r="K2" s="63"/>
      <c r="L2" s="61"/>
      <c r="N2" s="63"/>
      <c r="P2" s="62"/>
      <c r="R2" s="62"/>
    </row>
    <row r="3" spans="1:18" x14ac:dyDescent="0.2">
      <c r="A3" s="8" t="s">
        <v>236</v>
      </c>
      <c r="B3" s="86" t="s">
        <v>345</v>
      </c>
      <c r="C3" s="9">
        <f t="shared" si="0"/>
        <v>59881682</v>
      </c>
      <c r="D3" s="9">
        <v>29940841</v>
      </c>
      <c r="E3" s="9">
        <f t="shared" si="1"/>
        <v>56762922</v>
      </c>
      <c r="F3" s="9">
        <v>28381461</v>
      </c>
      <c r="G3" s="9">
        <v>42101928</v>
      </c>
      <c r="H3" s="10">
        <v>74.171530493092007</v>
      </c>
      <c r="I3" s="9">
        <f t="shared" ref="I3:I66" si="2">E3*J3/100</f>
        <v>16835882.665199999</v>
      </c>
      <c r="J3" s="79">
        <v>29.66</v>
      </c>
      <c r="K3" s="63"/>
      <c r="L3" s="61"/>
      <c r="N3" s="63"/>
      <c r="R3" s="62"/>
    </row>
    <row r="4" spans="1:18" x14ac:dyDescent="0.2">
      <c r="A4" s="8" t="s">
        <v>237</v>
      </c>
      <c r="B4" s="86" t="s">
        <v>346</v>
      </c>
      <c r="C4" s="9">
        <f t="shared" si="0"/>
        <v>58009082</v>
      </c>
      <c r="D4" s="9">
        <v>29004541</v>
      </c>
      <c r="E4" s="9">
        <f t="shared" si="1"/>
        <v>55019052</v>
      </c>
      <c r="F4" s="9">
        <v>27509526</v>
      </c>
      <c r="G4" s="9">
        <v>40269040</v>
      </c>
      <c r="H4" s="10">
        <v>73.191082972494698</v>
      </c>
      <c r="I4" s="9">
        <f t="shared" si="2"/>
        <v>15636414.578400001</v>
      </c>
      <c r="J4" s="79">
        <v>28.42</v>
      </c>
      <c r="K4" s="63"/>
      <c r="L4" s="61"/>
      <c r="N4" s="63"/>
      <c r="R4" s="62"/>
    </row>
    <row r="5" spans="1:18" x14ac:dyDescent="0.2">
      <c r="A5" s="8" t="s">
        <v>238</v>
      </c>
      <c r="B5" s="86" t="s">
        <v>347</v>
      </c>
      <c r="C5" s="9">
        <f t="shared" si="0"/>
        <v>66775370</v>
      </c>
      <c r="D5" s="9">
        <v>33387685</v>
      </c>
      <c r="E5" s="9">
        <f t="shared" si="1"/>
        <v>63375588</v>
      </c>
      <c r="F5" s="9">
        <v>31687794</v>
      </c>
      <c r="G5" s="9">
        <v>47874236</v>
      </c>
      <c r="H5" s="10">
        <v>75.540499916150694</v>
      </c>
      <c r="I5" s="9">
        <f t="shared" si="2"/>
        <v>20977319.628000002</v>
      </c>
      <c r="J5" s="79">
        <v>33.1</v>
      </c>
      <c r="K5" s="63"/>
      <c r="L5" s="61"/>
      <c r="N5" s="63"/>
      <c r="R5" s="62"/>
    </row>
    <row r="6" spans="1:18" x14ac:dyDescent="0.2">
      <c r="A6" s="8" t="s">
        <v>239</v>
      </c>
      <c r="B6" s="86" t="s">
        <v>348</v>
      </c>
      <c r="C6" s="9">
        <f t="shared" si="0"/>
        <v>49888796</v>
      </c>
      <c r="D6" s="9">
        <v>24944398</v>
      </c>
      <c r="E6" s="9">
        <f t="shared" si="1"/>
        <v>47392232</v>
      </c>
      <c r="F6" s="9">
        <v>23696116</v>
      </c>
      <c r="G6" s="9">
        <v>36354773</v>
      </c>
      <c r="H6" s="10">
        <v>76.710404776884104</v>
      </c>
      <c r="I6" s="9">
        <f t="shared" si="2"/>
        <v>17113334.975200001</v>
      </c>
      <c r="J6" s="79">
        <v>36.11</v>
      </c>
      <c r="K6" s="63"/>
      <c r="L6" s="61"/>
      <c r="N6" s="63"/>
      <c r="R6" s="62"/>
    </row>
    <row r="7" spans="1:18" x14ac:dyDescent="0.2">
      <c r="A7" s="8" t="s">
        <v>240</v>
      </c>
      <c r="B7" s="86" t="s">
        <v>349</v>
      </c>
      <c r="C7" s="9">
        <f t="shared" si="0"/>
        <v>72007116</v>
      </c>
      <c r="D7" s="9">
        <v>36003558</v>
      </c>
      <c r="E7" s="9">
        <f t="shared" si="1"/>
        <v>68026490</v>
      </c>
      <c r="F7" s="9">
        <v>34013245</v>
      </c>
      <c r="G7" s="9">
        <v>51096077</v>
      </c>
      <c r="H7" s="10">
        <v>75.112029152172894</v>
      </c>
      <c r="I7" s="9">
        <f t="shared" si="2"/>
        <v>24346680.770999998</v>
      </c>
      <c r="J7" s="79">
        <v>35.79</v>
      </c>
      <c r="K7" s="63"/>
      <c r="L7" s="61"/>
      <c r="N7" s="63"/>
      <c r="R7" s="62"/>
    </row>
    <row r="8" spans="1:18" x14ac:dyDescent="0.2">
      <c r="A8" s="8" t="s">
        <v>241</v>
      </c>
      <c r="B8" s="86" t="s">
        <v>350</v>
      </c>
      <c r="C8" s="9">
        <f t="shared" si="0"/>
        <v>51050914</v>
      </c>
      <c r="D8" s="9">
        <v>25525457</v>
      </c>
      <c r="E8" s="9">
        <f t="shared" si="1"/>
        <v>48553344</v>
      </c>
      <c r="F8" s="9">
        <v>24276672</v>
      </c>
      <c r="G8" s="9">
        <v>36282296</v>
      </c>
      <c r="H8" s="10">
        <v>74.726667642088699</v>
      </c>
      <c r="I8" s="9">
        <f t="shared" si="2"/>
        <v>14133878.438399998</v>
      </c>
      <c r="J8" s="79">
        <v>29.11</v>
      </c>
      <c r="K8" s="63"/>
      <c r="L8" s="61"/>
      <c r="N8" s="63"/>
      <c r="R8" s="62"/>
    </row>
    <row r="9" spans="1:18" x14ac:dyDescent="0.2">
      <c r="A9" s="8" t="s">
        <v>242</v>
      </c>
      <c r="B9" s="86" t="s">
        <v>351</v>
      </c>
      <c r="C9" s="9">
        <f t="shared" si="0"/>
        <v>76775516</v>
      </c>
      <c r="D9" s="9">
        <v>38387758</v>
      </c>
      <c r="E9" s="9">
        <f t="shared" si="1"/>
        <v>72879694</v>
      </c>
      <c r="F9" s="9">
        <v>36439847</v>
      </c>
      <c r="G9" s="9">
        <v>54869822</v>
      </c>
      <c r="H9" s="10">
        <v>75.288216769955199</v>
      </c>
      <c r="I9" s="9">
        <f t="shared" si="2"/>
        <v>21710860.842599999</v>
      </c>
      <c r="J9" s="79">
        <v>29.79</v>
      </c>
      <c r="K9" s="63"/>
      <c r="L9" s="61"/>
      <c r="N9" s="63"/>
      <c r="R9" s="62"/>
    </row>
    <row r="10" spans="1:18" x14ac:dyDescent="0.2">
      <c r="A10" s="8" t="s">
        <v>243</v>
      </c>
      <c r="B10" s="86" t="s">
        <v>352</v>
      </c>
      <c r="C10" s="9">
        <f t="shared" si="0"/>
        <v>64862288</v>
      </c>
      <c r="D10" s="9">
        <v>32431144</v>
      </c>
      <c r="E10" s="9">
        <f t="shared" si="1"/>
        <v>61592886</v>
      </c>
      <c r="F10" s="9">
        <v>30796443</v>
      </c>
      <c r="G10" s="9">
        <v>46222931</v>
      </c>
      <c r="H10" s="10">
        <v>75.0458924753096</v>
      </c>
      <c r="I10" s="9">
        <f t="shared" si="2"/>
        <v>20103917.990400001</v>
      </c>
      <c r="J10" s="79">
        <v>32.64</v>
      </c>
      <c r="K10" s="63"/>
      <c r="L10" s="61"/>
      <c r="N10" s="63"/>
      <c r="R10" s="62"/>
    </row>
    <row r="11" spans="1:18" x14ac:dyDescent="0.2">
      <c r="A11" s="8" t="s">
        <v>244</v>
      </c>
      <c r="B11" s="86" t="s">
        <v>353</v>
      </c>
      <c r="C11" s="9">
        <f t="shared" si="0"/>
        <v>66125652</v>
      </c>
      <c r="D11" s="9">
        <v>33062826</v>
      </c>
      <c r="E11" s="9">
        <f t="shared" si="1"/>
        <v>62916850</v>
      </c>
      <c r="F11" s="9">
        <v>31458425</v>
      </c>
      <c r="G11" s="9">
        <v>49823586</v>
      </c>
      <c r="H11" s="10">
        <v>79.189574811835001</v>
      </c>
      <c r="I11" s="9">
        <f t="shared" si="2"/>
        <v>27104578.98</v>
      </c>
      <c r="J11" s="79">
        <v>43.08</v>
      </c>
      <c r="K11" s="63"/>
      <c r="L11" s="61"/>
      <c r="N11" s="63"/>
      <c r="R11" s="62"/>
    </row>
    <row r="12" spans="1:18" x14ac:dyDescent="0.2">
      <c r="A12" s="8" t="s">
        <v>245</v>
      </c>
      <c r="B12" s="86" t="s">
        <v>354</v>
      </c>
      <c r="C12" s="9">
        <f t="shared" si="0"/>
        <v>54042292</v>
      </c>
      <c r="D12" s="9">
        <v>27021146</v>
      </c>
      <c r="E12" s="9">
        <f t="shared" si="1"/>
        <v>51287946</v>
      </c>
      <c r="F12" s="9">
        <v>25643973</v>
      </c>
      <c r="G12" s="9">
        <v>39250693</v>
      </c>
      <c r="H12" s="10">
        <v>76.530054449831198</v>
      </c>
      <c r="I12" s="9">
        <f t="shared" si="2"/>
        <v>16699355.217600003</v>
      </c>
      <c r="J12" s="79">
        <v>32.56</v>
      </c>
      <c r="K12" s="63"/>
      <c r="L12" s="61"/>
      <c r="N12" s="63"/>
      <c r="R12" s="62"/>
    </row>
    <row r="13" spans="1:18" x14ac:dyDescent="0.2">
      <c r="A13" s="8" t="s">
        <v>246</v>
      </c>
      <c r="B13" s="86" t="s">
        <v>355</v>
      </c>
      <c r="C13" s="9">
        <f t="shared" si="0"/>
        <v>56311234</v>
      </c>
      <c r="D13" s="9">
        <v>28155617</v>
      </c>
      <c r="E13" s="9">
        <f t="shared" si="1"/>
        <v>53473822</v>
      </c>
      <c r="F13" s="9">
        <v>26736911</v>
      </c>
      <c r="G13" s="9">
        <v>43654540</v>
      </c>
      <c r="H13" s="10">
        <v>81.637216804888197</v>
      </c>
      <c r="I13" s="9">
        <f t="shared" si="2"/>
        <v>25378675.9212</v>
      </c>
      <c r="J13" s="79">
        <v>47.46</v>
      </c>
      <c r="K13" s="63"/>
      <c r="L13" s="61"/>
      <c r="N13" s="63"/>
      <c r="R13" s="62"/>
    </row>
    <row r="14" spans="1:18" x14ac:dyDescent="0.2">
      <c r="A14" s="8" t="s">
        <v>247</v>
      </c>
      <c r="B14" s="86" t="s">
        <v>356</v>
      </c>
      <c r="C14" s="9">
        <f t="shared" si="0"/>
        <v>65308788</v>
      </c>
      <c r="D14" s="9">
        <v>32654394</v>
      </c>
      <c r="E14" s="9">
        <f t="shared" si="1"/>
        <v>61994166</v>
      </c>
      <c r="F14" s="9">
        <v>30997083</v>
      </c>
      <c r="G14" s="9">
        <v>49335073</v>
      </c>
      <c r="H14" s="10">
        <v>79.580186625948002</v>
      </c>
      <c r="I14" s="9">
        <f t="shared" si="2"/>
        <v>26446711.215599999</v>
      </c>
      <c r="J14" s="79">
        <v>42.66</v>
      </c>
      <c r="K14" s="63"/>
      <c r="L14" s="61"/>
      <c r="N14" s="63"/>
      <c r="R14" s="62"/>
    </row>
    <row r="15" spans="1:18" x14ac:dyDescent="0.2">
      <c r="A15" s="8" t="s">
        <v>248</v>
      </c>
      <c r="B15" s="86" t="s">
        <v>357</v>
      </c>
      <c r="C15" s="9">
        <f t="shared" si="0"/>
        <v>64554740</v>
      </c>
      <c r="D15" s="9">
        <v>32277370</v>
      </c>
      <c r="E15" s="9">
        <f t="shared" si="1"/>
        <v>61069768</v>
      </c>
      <c r="F15" s="9">
        <v>30534884</v>
      </c>
      <c r="G15" s="9">
        <v>45626034</v>
      </c>
      <c r="H15" s="10">
        <v>74.711326887634499</v>
      </c>
      <c r="I15" s="9">
        <f t="shared" si="2"/>
        <v>20226307.161599997</v>
      </c>
      <c r="J15" s="79">
        <v>33.119999999999997</v>
      </c>
      <c r="K15" s="63"/>
      <c r="L15" s="61"/>
      <c r="N15" s="63"/>
      <c r="R15" s="62"/>
    </row>
    <row r="16" spans="1:18" x14ac:dyDescent="0.2">
      <c r="A16" s="8" t="s">
        <v>249</v>
      </c>
      <c r="B16" s="86" t="s">
        <v>358</v>
      </c>
      <c r="C16" s="9">
        <f t="shared" si="0"/>
        <v>76320206</v>
      </c>
      <c r="D16" s="9">
        <v>38160103</v>
      </c>
      <c r="E16" s="9">
        <f t="shared" si="1"/>
        <v>72023362</v>
      </c>
      <c r="F16" s="9">
        <v>36011681</v>
      </c>
      <c r="G16" s="9">
        <v>55827641</v>
      </c>
      <c r="H16" s="10">
        <v>77.513239384743002</v>
      </c>
      <c r="I16" s="9">
        <f t="shared" si="2"/>
        <v>25409842.113600001</v>
      </c>
      <c r="J16" s="79">
        <v>35.28</v>
      </c>
      <c r="K16" s="63"/>
      <c r="L16" s="61"/>
      <c r="N16" s="63"/>
      <c r="R16" s="62"/>
    </row>
    <row r="17" spans="1:18" x14ac:dyDescent="0.2">
      <c r="A17" s="8" t="s">
        <v>250</v>
      </c>
      <c r="B17" s="86" t="s">
        <v>359</v>
      </c>
      <c r="C17" s="9">
        <f t="shared" si="0"/>
        <v>73001356</v>
      </c>
      <c r="D17" s="9">
        <v>36500678</v>
      </c>
      <c r="E17" s="9">
        <f t="shared" si="1"/>
        <v>69195066</v>
      </c>
      <c r="F17" s="9">
        <v>34597533</v>
      </c>
      <c r="G17" s="9">
        <v>54652692</v>
      </c>
      <c r="H17" s="10">
        <v>78.983510182648004</v>
      </c>
      <c r="I17" s="9">
        <f t="shared" si="2"/>
        <v>28453011.139199995</v>
      </c>
      <c r="J17" s="79">
        <v>41.12</v>
      </c>
      <c r="K17" s="63"/>
      <c r="L17" s="61"/>
      <c r="N17" s="63"/>
      <c r="R17" s="62"/>
    </row>
    <row r="18" spans="1:18" x14ac:dyDescent="0.2">
      <c r="A18" s="8" t="s">
        <v>251</v>
      </c>
      <c r="B18" s="86" t="s">
        <v>360</v>
      </c>
      <c r="C18" s="9">
        <f t="shared" si="0"/>
        <v>80817152</v>
      </c>
      <c r="D18" s="9">
        <v>40408576</v>
      </c>
      <c r="E18" s="9">
        <f t="shared" si="1"/>
        <v>76551726</v>
      </c>
      <c r="F18" s="9">
        <v>38275863</v>
      </c>
      <c r="G18" s="9">
        <v>59892166</v>
      </c>
      <c r="H18" s="10">
        <v>78.237512241069496</v>
      </c>
      <c r="I18" s="9">
        <f t="shared" si="2"/>
        <v>30781449.024599999</v>
      </c>
      <c r="J18" s="79">
        <v>40.21</v>
      </c>
      <c r="K18" s="63"/>
      <c r="L18" s="61"/>
      <c r="N18" s="63"/>
      <c r="R18" s="62"/>
    </row>
    <row r="19" spans="1:18" x14ac:dyDescent="0.2">
      <c r="A19" s="8" t="s">
        <v>252</v>
      </c>
      <c r="B19" s="86" t="s">
        <v>361</v>
      </c>
      <c r="C19" s="9">
        <f t="shared" si="0"/>
        <v>88448454</v>
      </c>
      <c r="D19" s="9">
        <v>44224227</v>
      </c>
      <c r="E19" s="9">
        <f t="shared" si="1"/>
        <v>83699484</v>
      </c>
      <c r="F19" s="9">
        <v>41849742</v>
      </c>
      <c r="G19" s="9">
        <v>66807890</v>
      </c>
      <c r="H19" s="10">
        <v>79.818759695101605</v>
      </c>
      <c r="I19" s="9">
        <f t="shared" si="2"/>
        <v>34124279.626800001</v>
      </c>
      <c r="J19" s="79">
        <v>40.770000000000003</v>
      </c>
      <c r="K19" s="63"/>
      <c r="L19" s="61"/>
      <c r="N19" s="63"/>
      <c r="R19" s="62"/>
    </row>
    <row r="20" spans="1:18" x14ac:dyDescent="0.2">
      <c r="A20" s="8" t="s">
        <v>253</v>
      </c>
      <c r="B20" s="86" t="s">
        <v>362</v>
      </c>
      <c r="C20" s="9">
        <f t="shared" si="0"/>
        <v>61897246</v>
      </c>
      <c r="D20" s="9">
        <v>30948623</v>
      </c>
      <c r="E20" s="9">
        <f t="shared" si="1"/>
        <v>58447510</v>
      </c>
      <c r="F20" s="9">
        <v>29223755</v>
      </c>
      <c r="G20" s="9">
        <v>45806013</v>
      </c>
      <c r="H20" s="10">
        <v>78.371196651491204</v>
      </c>
      <c r="I20" s="9">
        <f t="shared" si="2"/>
        <v>22455533.342000004</v>
      </c>
      <c r="J20" s="79">
        <v>38.42</v>
      </c>
      <c r="K20" s="63"/>
      <c r="L20" s="61"/>
      <c r="N20" s="63"/>
      <c r="R20" s="62"/>
    </row>
    <row r="21" spans="1:18" x14ac:dyDescent="0.2">
      <c r="A21" s="8" t="s">
        <v>254</v>
      </c>
      <c r="B21" s="86" t="s">
        <v>363</v>
      </c>
      <c r="C21" s="9">
        <f t="shared" si="0"/>
        <v>82773348</v>
      </c>
      <c r="D21" s="9">
        <v>41386674</v>
      </c>
      <c r="E21" s="9">
        <f t="shared" si="1"/>
        <v>77897024</v>
      </c>
      <c r="F21" s="9">
        <v>38948512</v>
      </c>
      <c r="G21" s="9">
        <v>59366182</v>
      </c>
      <c r="H21" s="10">
        <v>76.211104033961504</v>
      </c>
      <c r="I21" s="9">
        <f t="shared" si="2"/>
        <v>26188979.468799997</v>
      </c>
      <c r="J21" s="79">
        <v>33.619999999999997</v>
      </c>
      <c r="K21" s="63"/>
      <c r="L21" s="61"/>
      <c r="N21" s="63"/>
      <c r="R21" s="62"/>
    </row>
    <row r="22" spans="1:18" x14ac:dyDescent="0.2">
      <c r="A22" s="8" t="s">
        <v>255</v>
      </c>
      <c r="B22" s="86" t="s">
        <v>364</v>
      </c>
      <c r="C22" s="9">
        <f t="shared" si="0"/>
        <v>68830686</v>
      </c>
      <c r="D22" s="9">
        <v>34415343</v>
      </c>
      <c r="E22" s="9">
        <f t="shared" si="1"/>
        <v>65515388</v>
      </c>
      <c r="F22" s="9">
        <v>32757694</v>
      </c>
      <c r="G22" s="9">
        <v>54616003</v>
      </c>
      <c r="H22" s="10">
        <v>83.363625962193794</v>
      </c>
      <c r="I22" s="9">
        <f t="shared" si="2"/>
        <v>28014379.908799995</v>
      </c>
      <c r="J22" s="79">
        <v>42.76</v>
      </c>
      <c r="K22" s="63"/>
      <c r="L22" s="61"/>
      <c r="N22" s="63"/>
      <c r="R22" s="62"/>
    </row>
    <row r="23" spans="1:18" x14ac:dyDescent="0.2">
      <c r="A23" s="8" t="s">
        <v>256</v>
      </c>
      <c r="B23" s="86" t="s">
        <v>365</v>
      </c>
      <c r="C23" s="9">
        <f t="shared" si="0"/>
        <v>74382750</v>
      </c>
      <c r="D23" s="9">
        <v>37191375</v>
      </c>
      <c r="E23" s="9">
        <f t="shared" si="1"/>
        <v>70039976</v>
      </c>
      <c r="F23" s="9">
        <v>35019988</v>
      </c>
      <c r="G23" s="9">
        <v>52947360</v>
      </c>
      <c r="H23" s="10">
        <v>75.595913967760396</v>
      </c>
      <c r="I23" s="9">
        <f t="shared" si="2"/>
        <v>18952817.505599998</v>
      </c>
      <c r="J23" s="79">
        <v>27.06</v>
      </c>
      <c r="K23" s="63"/>
      <c r="L23" s="61"/>
      <c r="N23" s="63"/>
      <c r="R23" s="62"/>
    </row>
    <row r="24" spans="1:18" x14ac:dyDescent="0.2">
      <c r="A24" s="8" t="s">
        <v>257</v>
      </c>
      <c r="B24" s="86" t="s">
        <v>366</v>
      </c>
      <c r="C24" s="9">
        <f t="shared" si="0"/>
        <v>66174992</v>
      </c>
      <c r="D24" s="9">
        <v>33087496</v>
      </c>
      <c r="E24" s="9">
        <f t="shared" si="1"/>
        <v>62637578</v>
      </c>
      <c r="F24" s="9">
        <v>31318789</v>
      </c>
      <c r="G24" s="9">
        <v>48847711</v>
      </c>
      <c r="H24" s="10">
        <v>77.984673992343701</v>
      </c>
      <c r="I24" s="9">
        <f t="shared" si="2"/>
        <v>21666338.2302</v>
      </c>
      <c r="J24" s="79">
        <v>34.590000000000003</v>
      </c>
      <c r="K24" s="63"/>
      <c r="L24" s="61"/>
      <c r="N24" s="63"/>
      <c r="R24" s="62"/>
    </row>
    <row r="25" spans="1:18" ht="17" thickBot="1" x14ac:dyDescent="0.25">
      <c r="A25" s="27" t="s">
        <v>258</v>
      </c>
      <c r="B25" s="87" t="s">
        <v>367</v>
      </c>
      <c r="C25" s="28">
        <f t="shared" si="0"/>
        <v>70199238</v>
      </c>
      <c r="D25" s="28">
        <v>35099619</v>
      </c>
      <c r="E25" s="28">
        <f t="shared" si="1"/>
        <v>66340940</v>
      </c>
      <c r="F25" s="28">
        <v>33170470</v>
      </c>
      <c r="G25" s="28">
        <v>55708457</v>
      </c>
      <c r="H25" s="29">
        <v>83.972969029380593</v>
      </c>
      <c r="I25" s="28">
        <f t="shared" si="2"/>
        <v>35970057.667999998</v>
      </c>
      <c r="J25" s="80">
        <v>54.22</v>
      </c>
      <c r="K25" s="63"/>
      <c r="L25" s="61"/>
      <c r="N25" s="63"/>
      <c r="R25" s="62"/>
    </row>
    <row r="26" spans="1:18" ht="17" thickTop="1" x14ac:dyDescent="0.2">
      <c r="A26" s="19" t="s">
        <v>316</v>
      </c>
      <c r="B26" s="21" t="s">
        <v>383</v>
      </c>
      <c r="C26" s="20">
        <f>D26*2</f>
        <v>77473134</v>
      </c>
      <c r="D26" s="20">
        <v>38736567</v>
      </c>
      <c r="E26" s="21" t="s">
        <v>28</v>
      </c>
      <c r="F26" s="21" t="s">
        <v>28</v>
      </c>
      <c r="G26" s="20">
        <v>2686640</v>
      </c>
      <c r="H26" s="22">
        <v>3.4678344108294401</v>
      </c>
      <c r="I26" s="20">
        <f>C26*J26/100</f>
        <v>1138855.0697999999</v>
      </c>
      <c r="J26" s="81">
        <v>1.47</v>
      </c>
      <c r="K26" s="63"/>
      <c r="L26" s="61"/>
      <c r="N26" s="63"/>
      <c r="P26" s="62"/>
      <c r="R26" s="62"/>
    </row>
    <row r="27" spans="1:18" x14ac:dyDescent="0.2">
      <c r="A27" s="19" t="s">
        <v>317</v>
      </c>
      <c r="B27" s="21" t="s">
        <v>384</v>
      </c>
      <c r="C27" s="20">
        <f t="shared" si="0"/>
        <v>67942694</v>
      </c>
      <c r="D27" s="20">
        <v>33971347</v>
      </c>
      <c r="E27" s="21" t="s">
        <v>28</v>
      </c>
      <c r="F27" s="21" t="s">
        <v>28</v>
      </c>
      <c r="G27" s="20">
        <v>6010471</v>
      </c>
      <c r="H27" s="22">
        <v>8.8463831004404998</v>
      </c>
      <c r="I27" s="20">
        <f t="shared" ref="I27:I58" si="3">C27*J27/100</f>
        <v>2017898.0118</v>
      </c>
      <c r="J27" s="81">
        <v>2.97</v>
      </c>
      <c r="K27" s="63"/>
      <c r="L27" s="61"/>
      <c r="N27" s="63"/>
      <c r="R27" s="62"/>
    </row>
    <row r="28" spans="1:18" x14ac:dyDescent="0.2">
      <c r="A28" s="11" t="s">
        <v>318</v>
      </c>
      <c r="B28" s="13" t="s">
        <v>385</v>
      </c>
      <c r="C28" s="12">
        <f t="shared" si="0"/>
        <v>60483854</v>
      </c>
      <c r="D28" s="12">
        <v>30241927</v>
      </c>
      <c r="E28" s="13" t="s">
        <v>28</v>
      </c>
      <c r="F28" s="13" t="s">
        <v>28</v>
      </c>
      <c r="G28" s="12">
        <v>49698964</v>
      </c>
      <c r="H28" s="14">
        <v>82.168976864470295</v>
      </c>
      <c r="I28" s="12">
        <f t="shared" si="3"/>
        <v>31675394.3398</v>
      </c>
      <c r="J28" s="82">
        <v>52.37</v>
      </c>
      <c r="K28" s="63"/>
      <c r="L28" s="61"/>
      <c r="N28" s="63"/>
      <c r="R28" s="62"/>
    </row>
    <row r="29" spans="1:18" x14ac:dyDescent="0.2">
      <c r="A29" s="11" t="s">
        <v>319</v>
      </c>
      <c r="B29" s="13" t="s">
        <v>386</v>
      </c>
      <c r="C29" s="12">
        <f t="shared" ref="C29:C58" si="4">D29*2</f>
        <v>53834734</v>
      </c>
      <c r="D29" s="12">
        <v>26917367</v>
      </c>
      <c r="E29" s="13" t="s">
        <v>28</v>
      </c>
      <c r="F29" s="13" t="s">
        <v>28</v>
      </c>
      <c r="G29" s="12">
        <v>46576677</v>
      </c>
      <c r="H29" s="14">
        <v>86.517891961721205</v>
      </c>
      <c r="I29" s="12">
        <f t="shared" si="3"/>
        <v>34524214.914199993</v>
      </c>
      <c r="J29" s="82">
        <v>64.13</v>
      </c>
      <c r="K29" s="63"/>
      <c r="L29" s="61"/>
      <c r="N29" s="63"/>
      <c r="R29" s="62"/>
    </row>
    <row r="30" spans="1:18" x14ac:dyDescent="0.2">
      <c r="A30" s="11" t="s">
        <v>320</v>
      </c>
      <c r="B30" s="13" t="s">
        <v>387</v>
      </c>
      <c r="C30" s="12">
        <f t="shared" si="4"/>
        <v>56704252</v>
      </c>
      <c r="D30" s="12">
        <v>28352126</v>
      </c>
      <c r="E30" s="13" t="s">
        <v>28</v>
      </c>
      <c r="F30" s="13" t="s">
        <v>28</v>
      </c>
      <c r="G30" s="12">
        <v>44808850</v>
      </c>
      <c r="H30" s="14">
        <v>79.022028189349896</v>
      </c>
      <c r="I30" s="12">
        <f t="shared" si="3"/>
        <v>30195014.190000001</v>
      </c>
      <c r="J30" s="82">
        <v>53.25</v>
      </c>
      <c r="K30" s="63"/>
      <c r="L30" s="61"/>
      <c r="N30" s="63"/>
      <c r="R30" s="62"/>
    </row>
    <row r="31" spans="1:18" ht="17" thickBot="1" x14ac:dyDescent="0.25">
      <c r="A31" s="23" t="s">
        <v>321</v>
      </c>
      <c r="B31" s="25" t="s">
        <v>388</v>
      </c>
      <c r="C31" s="24">
        <f t="shared" si="4"/>
        <v>72103438</v>
      </c>
      <c r="D31" s="24">
        <v>36051719</v>
      </c>
      <c r="E31" s="25" t="s">
        <v>28</v>
      </c>
      <c r="F31" s="25" t="s">
        <v>28</v>
      </c>
      <c r="G31" s="24">
        <v>56857023</v>
      </c>
      <c r="H31" s="26">
        <v>78.854801625409294</v>
      </c>
      <c r="I31" s="24">
        <f t="shared" si="3"/>
        <v>42317507.762199998</v>
      </c>
      <c r="J31" s="83">
        <v>58.69</v>
      </c>
      <c r="K31" s="63"/>
      <c r="L31" s="61"/>
      <c r="N31" s="63"/>
      <c r="R31" s="62"/>
    </row>
    <row r="32" spans="1:18" ht="17" thickTop="1" x14ac:dyDescent="0.2">
      <c r="A32" s="15" t="s">
        <v>322</v>
      </c>
      <c r="B32" s="17" t="s">
        <v>389</v>
      </c>
      <c r="C32" s="16">
        <f t="shared" si="4"/>
        <v>40582738</v>
      </c>
      <c r="D32" s="16">
        <v>20291369</v>
      </c>
      <c r="E32" s="17" t="s">
        <v>28</v>
      </c>
      <c r="F32" s="17" t="s">
        <v>28</v>
      </c>
      <c r="G32" s="16">
        <v>20253384</v>
      </c>
      <c r="H32" s="18">
        <v>49.906401091025501</v>
      </c>
      <c r="I32" s="16">
        <f t="shared" si="3"/>
        <v>18339339.302199997</v>
      </c>
      <c r="J32" s="84">
        <v>45.19</v>
      </c>
      <c r="K32" s="63"/>
      <c r="L32" s="61"/>
      <c r="N32" s="63"/>
      <c r="R32" s="62"/>
    </row>
    <row r="33" spans="1:18" x14ac:dyDescent="0.2">
      <c r="A33" s="15" t="s">
        <v>323</v>
      </c>
      <c r="B33" s="17" t="s">
        <v>390</v>
      </c>
      <c r="C33" s="16">
        <f t="shared" si="4"/>
        <v>60261854</v>
      </c>
      <c r="D33" s="16">
        <v>30130927</v>
      </c>
      <c r="E33" s="17" t="s">
        <v>28</v>
      </c>
      <c r="F33" s="17" t="s">
        <v>28</v>
      </c>
      <c r="G33" s="16">
        <v>26003671</v>
      </c>
      <c r="H33" s="18">
        <v>43.151130066459601</v>
      </c>
      <c r="I33" s="16">
        <f t="shared" si="3"/>
        <v>23441861.206</v>
      </c>
      <c r="J33" s="84">
        <v>38.9</v>
      </c>
      <c r="K33" s="63"/>
      <c r="L33" s="61"/>
      <c r="N33" s="63"/>
      <c r="R33" s="62"/>
    </row>
    <row r="34" spans="1:18" x14ac:dyDescent="0.2">
      <c r="A34" s="11" t="s">
        <v>324</v>
      </c>
      <c r="B34" s="13" t="s">
        <v>391</v>
      </c>
      <c r="C34" s="12">
        <f t="shared" si="4"/>
        <v>63944324</v>
      </c>
      <c r="D34" s="12">
        <v>31972162</v>
      </c>
      <c r="E34" s="13" t="s">
        <v>28</v>
      </c>
      <c r="F34" s="13" t="s">
        <v>28</v>
      </c>
      <c r="G34" s="12">
        <v>50332648</v>
      </c>
      <c r="H34" s="14">
        <v>78.713238097567498</v>
      </c>
      <c r="I34" s="12">
        <f t="shared" si="3"/>
        <v>31498974.002399996</v>
      </c>
      <c r="J34" s="82">
        <v>49.26</v>
      </c>
      <c r="K34" s="63"/>
      <c r="L34" s="61"/>
      <c r="N34" s="63"/>
      <c r="R34" s="62"/>
    </row>
    <row r="35" spans="1:18" x14ac:dyDescent="0.2">
      <c r="A35" s="11" t="s">
        <v>325</v>
      </c>
      <c r="B35" s="13" t="s">
        <v>392</v>
      </c>
      <c r="C35" s="12">
        <f t="shared" si="4"/>
        <v>64121002</v>
      </c>
      <c r="D35" s="12">
        <v>32060501</v>
      </c>
      <c r="E35" s="13" t="s">
        <v>28</v>
      </c>
      <c r="F35" s="13" t="s">
        <v>28</v>
      </c>
      <c r="G35" s="12">
        <v>50848283</v>
      </c>
      <c r="H35" s="14">
        <v>79.300512178521501</v>
      </c>
      <c r="I35" s="12">
        <f t="shared" si="3"/>
        <v>28668499.994200002</v>
      </c>
      <c r="J35" s="82">
        <v>44.71</v>
      </c>
      <c r="K35" s="63"/>
      <c r="L35" s="61"/>
      <c r="N35" s="63"/>
      <c r="R35" s="62"/>
    </row>
    <row r="36" spans="1:18" x14ac:dyDescent="0.2">
      <c r="A36" s="11" t="s">
        <v>326</v>
      </c>
      <c r="B36" s="13" t="s">
        <v>393</v>
      </c>
      <c r="C36" s="12">
        <f t="shared" si="4"/>
        <v>29499314</v>
      </c>
      <c r="D36" s="12">
        <v>14749657</v>
      </c>
      <c r="E36" s="13" t="s">
        <v>28</v>
      </c>
      <c r="F36" s="13" t="s">
        <v>28</v>
      </c>
      <c r="G36" s="12">
        <v>24006036</v>
      </c>
      <c r="H36" s="14">
        <v>81.378285610302697</v>
      </c>
      <c r="I36" s="12">
        <f t="shared" si="3"/>
        <v>16504866.183000002</v>
      </c>
      <c r="J36" s="82">
        <v>55.95</v>
      </c>
      <c r="K36" s="63"/>
      <c r="L36" s="61"/>
      <c r="N36" s="63"/>
      <c r="R36" s="62"/>
    </row>
    <row r="37" spans="1:18" x14ac:dyDescent="0.2">
      <c r="A37" s="11" t="s">
        <v>327</v>
      </c>
      <c r="B37" s="13" t="s">
        <v>394</v>
      </c>
      <c r="C37" s="12">
        <f t="shared" si="4"/>
        <v>118269670</v>
      </c>
      <c r="D37" s="12">
        <v>59134835</v>
      </c>
      <c r="E37" s="13" t="s">
        <v>28</v>
      </c>
      <c r="F37" s="13" t="s">
        <v>28</v>
      </c>
      <c r="G37" s="12">
        <v>84184043</v>
      </c>
      <c r="H37" s="14">
        <v>71.179739488577297</v>
      </c>
      <c r="I37" s="12">
        <f t="shared" si="3"/>
        <v>51861250.295000002</v>
      </c>
      <c r="J37" s="82">
        <v>43.85</v>
      </c>
      <c r="K37" s="63"/>
      <c r="L37" s="61"/>
      <c r="N37" s="63"/>
      <c r="R37" s="62"/>
    </row>
    <row r="38" spans="1:18" ht="17" thickBot="1" x14ac:dyDescent="0.25">
      <c r="A38" s="23" t="s">
        <v>328</v>
      </c>
      <c r="B38" s="25" t="s">
        <v>395</v>
      </c>
      <c r="C38" s="24">
        <f t="shared" si="4"/>
        <v>55677116</v>
      </c>
      <c r="D38" s="24">
        <v>27838558</v>
      </c>
      <c r="E38" s="25" t="s">
        <v>28</v>
      </c>
      <c r="F38" s="25" t="s">
        <v>28</v>
      </c>
      <c r="G38" s="24">
        <v>40065874</v>
      </c>
      <c r="H38" s="26">
        <v>71.961115945732502</v>
      </c>
      <c r="I38" s="24">
        <f t="shared" si="3"/>
        <v>22922268.657200001</v>
      </c>
      <c r="J38" s="83">
        <v>41.17</v>
      </c>
      <c r="K38" s="63"/>
      <c r="L38" s="61"/>
      <c r="N38" s="63"/>
      <c r="R38" s="62"/>
    </row>
    <row r="39" spans="1:18" ht="17" thickTop="1" x14ac:dyDescent="0.2">
      <c r="A39" s="19" t="s">
        <v>259</v>
      </c>
      <c r="B39" s="21" t="s">
        <v>396</v>
      </c>
      <c r="C39" s="20">
        <f t="shared" si="4"/>
        <v>60029738</v>
      </c>
      <c r="D39" s="20">
        <v>30014869</v>
      </c>
      <c r="E39" s="21" t="s">
        <v>28</v>
      </c>
      <c r="F39" s="21" t="s">
        <v>28</v>
      </c>
      <c r="G39" s="20">
        <v>35086744</v>
      </c>
      <c r="H39" s="22">
        <v>58.448937424980898</v>
      </c>
      <c r="I39" s="20">
        <f t="shared" si="3"/>
        <v>12966423.408000002</v>
      </c>
      <c r="J39" s="81">
        <v>21.6</v>
      </c>
      <c r="K39" s="63"/>
      <c r="L39" s="61"/>
      <c r="N39" s="63"/>
      <c r="R39" s="62"/>
    </row>
    <row r="40" spans="1:18" x14ac:dyDescent="0.2">
      <c r="A40" s="15" t="s">
        <v>260</v>
      </c>
      <c r="B40" s="17" t="s">
        <v>397</v>
      </c>
      <c r="C40" s="16">
        <f t="shared" si="4"/>
        <v>101154978</v>
      </c>
      <c r="D40" s="16">
        <v>50577489</v>
      </c>
      <c r="E40" s="17" t="s">
        <v>28</v>
      </c>
      <c r="F40" s="17" t="s">
        <v>28</v>
      </c>
      <c r="G40" s="16">
        <v>71177335</v>
      </c>
      <c r="H40" s="18">
        <v>70.364638900914997</v>
      </c>
      <c r="I40" s="16">
        <f t="shared" si="3"/>
        <v>10530233.209799999</v>
      </c>
      <c r="J40" s="84">
        <v>10.41</v>
      </c>
      <c r="K40" s="63"/>
      <c r="L40" s="61"/>
      <c r="N40" s="63"/>
      <c r="R40" s="62"/>
    </row>
    <row r="41" spans="1:18" x14ac:dyDescent="0.2">
      <c r="A41" s="15" t="s">
        <v>329</v>
      </c>
      <c r="B41" s="17" t="s">
        <v>398</v>
      </c>
      <c r="C41" s="16">
        <f t="shared" si="4"/>
        <v>71665938</v>
      </c>
      <c r="D41" s="16">
        <v>35832969</v>
      </c>
      <c r="E41" s="17" t="s">
        <v>28</v>
      </c>
      <c r="F41" s="17" t="s">
        <v>28</v>
      </c>
      <c r="G41" s="16">
        <v>48732987</v>
      </c>
      <c r="H41" s="18">
        <v>68.000208132348703</v>
      </c>
      <c r="I41" s="16">
        <f t="shared" si="3"/>
        <v>4944949.7220000001</v>
      </c>
      <c r="J41" s="84">
        <v>6.9</v>
      </c>
      <c r="K41" s="63"/>
      <c r="L41" s="61"/>
      <c r="N41" s="63"/>
      <c r="R41" s="62"/>
    </row>
    <row r="42" spans="1:18" x14ac:dyDescent="0.2">
      <c r="A42" s="11" t="s">
        <v>261</v>
      </c>
      <c r="B42" s="13" t="s">
        <v>399</v>
      </c>
      <c r="C42" s="12">
        <f t="shared" si="4"/>
        <v>72642588</v>
      </c>
      <c r="D42" s="12">
        <v>36321294</v>
      </c>
      <c r="E42" s="13" t="s">
        <v>28</v>
      </c>
      <c r="F42" s="13" t="s">
        <v>28</v>
      </c>
      <c r="G42" s="12">
        <v>55293614</v>
      </c>
      <c r="H42" s="14">
        <v>76.117351435772093</v>
      </c>
      <c r="I42" s="12">
        <f t="shared" si="3"/>
        <v>32275101.8484</v>
      </c>
      <c r="J42" s="82">
        <v>44.43</v>
      </c>
      <c r="K42" s="63"/>
      <c r="L42" s="61"/>
      <c r="N42" s="63"/>
      <c r="R42" s="62"/>
    </row>
    <row r="43" spans="1:18" x14ac:dyDescent="0.2">
      <c r="A43" s="11" t="s">
        <v>262</v>
      </c>
      <c r="B43" s="13" t="s">
        <v>400</v>
      </c>
      <c r="C43" s="12">
        <f t="shared" si="4"/>
        <v>64866100</v>
      </c>
      <c r="D43" s="12">
        <v>32433050</v>
      </c>
      <c r="E43" s="13" t="s">
        <v>28</v>
      </c>
      <c r="F43" s="13" t="s">
        <v>28</v>
      </c>
      <c r="G43" s="12">
        <v>39775179</v>
      </c>
      <c r="H43" s="14">
        <v>61.318900010945598</v>
      </c>
      <c r="I43" s="12">
        <f t="shared" si="3"/>
        <v>21600411.300000001</v>
      </c>
      <c r="J43" s="82">
        <v>33.299999999999997</v>
      </c>
      <c r="K43" s="63"/>
      <c r="L43" s="61"/>
      <c r="N43" s="63"/>
      <c r="R43" s="62"/>
    </row>
    <row r="44" spans="1:18" x14ac:dyDescent="0.2">
      <c r="A44" s="11" t="s">
        <v>263</v>
      </c>
      <c r="B44" s="13" t="s">
        <v>401</v>
      </c>
      <c r="C44" s="12">
        <f t="shared" si="4"/>
        <v>54969418</v>
      </c>
      <c r="D44" s="12">
        <v>27484709</v>
      </c>
      <c r="E44" s="13" t="s">
        <v>28</v>
      </c>
      <c r="F44" s="13" t="s">
        <v>28</v>
      </c>
      <c r="G44" s="12">
        <v>43943720</v>
      </c>
      <c r="H44" s="14">
        <v>79.942123454899999</v>
      </c>
      <c r="I44" s="12">
        <f t="shared" si="3"/>
        <v>27776046.915399998</v>
      </c>
      <c r="J44" s="82">
        <v>50.53</v>
      </c>
      <c r="K44" s="63"/>
      <c r="L44" s="61"/>
      <c r="N44" s="63"/>
      <c r="R44" s="62"/>
    </row>
    <row r="45" spans="1:18" x14ac:dyDescent="0.2">
      <c r="A45" s="11" t="s">
        <v>264</v>
      </c>
      <c r="B45" s="13" t="s">
        <v>402</v>
      </c>
      <c r="C45" s="12">
        <f t="shared" si="4"/>
        <v>54112122</v>
      </c>
      <c r="D45" s="12">
        <v>27056061</v>
      </c>
      <c r="E45" s="13" t="s">
        <v>28</v>
      </c>
      <c r="F45" s="13" t="s">
        <v>28</v>
      </c>
      <c r="G45" s="12">
        <v>38160883</v>
      </c>
      <c r="H45" s="14">
        <v>70.521874932201001</v>
      </c>
      <c r="I45" s="12">
        <f t="shared" si="3"/>
        <v>14718497.183999998</v>
      </c>
      <c r="J45" s="82">
        <v>27.2</v>
      </c>
      <c r="K45" s="63"/>
      <c r="L45" s="61"/>
      <c r="N45" s="63"/>
      <c r="R45" s="62"/>
    </row>
    <row r="46" spans="1:18" ht="17" thickBot="1" x14ac:dyDescent="0.25">
      <c r="A46" s="23" t="s">
        <v>330</v>
      </c>
      <c r="B46" s="25" t="s">
        <v>403</v>
      </c>
      <c r="C46" s="24">
        <f t="shared" si="4"/>
        <v>43054502</v>
      </c>
      <c r="D46" s="24">
        <v>21527251</v>
      </c>
      <c r="E46" s="25" t="s">
        <v>28</v>
      </c>
      <c r="F46" s="25" t="s">
        <v>28</v>
      </c>
      <c r="G46" s="24">
        <v>33046985</v>
      </c>
      <c r="H46" s="26">
        <v>76.756165940556002</v>
      </c>
      <c r="I46" s="24">
        <f t="shared" si="3"/>
        <v>20489637.501800001</v>
      </c>
      <c r="J46" s="83">
        <v>47.59</v>
      </c>
      <c r="K46" s="63"/>
      <c r="L46" s="61"/>
      <c r="N46" s="63"/>
      <c r="R46" s="62"/>
    </row>
    <row r="47" spans="1:18" ht="17" thickTop="1" x14ac:dyDescent="0.2">
      <c r="A47" s="19" t="s">
        <v>331</v>
      </c>
      <c r="B47" s="21" t="s">
        <v>404</v>
      </c>
      <c r="C47" s="20">
        <f t="shared" si="4"/>
        <v>63373342</v>
      </c>
      <c r="D47" s="20">
        <v>31686671</v>
      </c>
      <c r="E47" s="21" t="s">
        <v>28</v>
      </c>
      <c r="F47" s="21" t="s">
        <v>28</v>
      </c>
      <c r="G47" s="20">
        <v>37546927</v>
      </c>
      <c r="H47" s="22">
        <v>59.247194190895001</v>
      </c>
      <c r="I47" s="20">
        <f t="shared" si="3"/>
        <v>33315365.889400002</v>
      </c>
      <c r="J47" s="81">
        <v>52.57</v>
      </c>
      <c r="K47" s="63"/>
      <c r="L47" s="61"/>
      <c r="N47" s="63"/>
      <c r="R47" s="62"/>
    </row>
    <row r="48" spans="1:18" x14ac:dyDescent="0.2">
      <c r="A48" s="15" t="s">
        <v>332</v>
      </c>
      <c r="B48" s="17" t="s">
        <v>405</v>
      </c>
      <c r="C48" s="16">
        <f t="shared" si="4"/>
        <v>84307812</v>
      </c>
      <c r="D48" s="16">
        <v>42153906</v>
      </c>
      <c r="E48" s="17" t="s">
        <v>28</v>
      </c>
      <c r="F48" s="17" t="s">
        <v>28</v>
      </c>
      <c r="G48" s="16">
        <v>43900483</v>
      </c>
      <c r="H48" s="18">
        <v>52.071666858108003</v>
      </c>
      <c r="I48" s="16">
        <f t="shared" si="3"/>
        <v>37508545.558800004</v>
      </c>
      <c r="J48" s="84">
        <v>44.49</v>
      </c>
      <c r="K48" s="63"/>
      <c r="L48" s="61"/>
      <c r="N48" s="63"/>
      <c r="R48" s="62"/>
    </row>
    <row r="49" spans="1:18" x14ac:dyDescent="0.2">
      <c r="A49" s="11" t="s">
        <v>333</v>
      </c>
      <c r="B49" s="13" t="s">
        <v>406</v>
      </c>
      <c r="C49" s="12">
        <f t="shared" si="4"/>
        <v>57624610</v>
      </c>
      <c r="D49" s="12">
        <v>28812305</v>
      </c>
      <c r="E49" s="13" t="s">
        <v>28</v>
      </c>
      <c r="F49" s="13" t="s">
        <v>28</v>
      </c>
      <c r="G49" s="12">
        <v>47079808</v>
      </c>
      <c r="H49" s="14">
        <v>81.700870513483693</v>
      </c>
      <c r="I49" s="12">
        <f t="shared" si="3"/>
        <v>29665149.227999996</v>
      </c>
      <c r="J49" s="82">
        <v>51.48</v>
      </c>
      <c r="K49" s="63"/>
      <c r="L49" s="61"/>
      <c r="N49" s="63"/>
      <c r="R49" s="62"/>
    </row>
    <row r="50" spans="1:18" x14ac:dyDescent="0.2">
      <c r="A50" s="11" t="s">
        <v>334</v>
      </c>
      <c r="B50" s="13" t="s">
        <v>407</v>
      </c>
      <c r="C50" s="12">
        <f t="shared" si="4"/>
        <v>42843194</v>
      </c>
      <c r="D50" s="12">
        <v>21421597</v>
      </c>
      <c r="E50" s="13" t="s">
        <v>28</v>
      </c>
      <c r="F50" s="13" t="s">
        <v>28</v>
      </c>
      <c r="G50" s="12">
        <v>35354496</v>
      </c>
      <c r="H50" s="14">
        <v>82.520682281531094</v>
      </c>
      <c r="I50" s="12">
        <f t="shared" si="3"/>
        <v>20697547.021400001</v>
      </c>
      <c r="J50" s="82">
        <v>48.31</v>
      </c>
      <c r="K50" s="63"/>
      <c r="L50" s="61"/>
      <c r="N50" s="63"/>
      <c r="R50" s="62"/>
    </row>
    <row r="51" spans="1:18" x14ac:dyDescent="0.2">
      <c r="A51" s="11" t="s">
        <v>335</v>
      </c>
      <c r="B51" s="13" t="s">
        <v>408</v>
      </c>
      <c r="C51" s="12">
        <f t="shared" si="4"/>
        <v>61531936</v>
      </c>
      <c r="D51" s="12">
        <v>30765968</v>
      </c>
      <c r="E51" s="13" t="s">
        <v>28</v>
      </c>
      <c r="F51" s="13" t="s">
        <v>28</v>
      </c>
      <c r="G51" s="12">
        <v>51140039</v>
      </c>
      <c r="H51" s="14">
        <v>83.111376505364603</v>
      </c>
      <c r="I51" s="12">
        <f t="shared" si="3"/>
        <v>30476767.900800001</v>
      </c>
      <c r="J51" s="82">
        <v>49.53</v>
      </c>
      <c r="K51" s="63"/>
      <c r="L51" s="61"/>
      <c r="N51" s="63"/>
      <c r="R51" s="62"/>
    </row>
    <row r="52" spans="1:18" x14ac:dyDescent="0.2">
      <c r="A52" s="11" t="s">
        <v>336</v>
      </c>
      <c r="B52" s="13" t="s">
        <v>409</v>
      </c>
      <c r="C52" s="12">
        <f t="shared" si="4"/>
        <v>74053898</v>
      </c>
      <c r="D52" s="12">
        <v>37026949</v>
      </c>
      <c r="E52" s="13" t="s">
        <v>28</v>
      </c>
      <c r="F52" s="13" t="s">
        <v>28</v>
      </c>
      <c r="G52" s="12">
        <v>54379491</v>
      </c>
      <c r="H52" s="14">
        <v>73.432314123424007</v>
      </c>
      <c r="I52" s="12">
        <f t="shared" si="3"/>
        <v>32361553.426000003</v>
      </c>
      <c r="J52" s="82">
        <v>43.7</v>
      </c>
      <c r="K52" s="63"/>
      <c r="L52" s="61"/>
      <c r="N52" s="63"/>
      <c r="R52" s="62"/>
    </row>
    <row r="53" spans="1:18" x14ac:dyDescent="0.2">
      <c r="A53" s="11" t="s">
        <v>337</v>
      </c>
      <c r="B53" s="13" t="s">
        <v>410</v>
      </c>
      <c r="C53" s="12">
        <f t="shared" si="4"/>
        <v>52777868</v>
      </c>
      <c r="D53" s="12">
        <v>26388934</v>
      </c>
      <c r="E53" s="13" t="s">
        <v>28</v>
      </c>
      <c r="F53" s="13" t="s">
        <v>28</v>
      </c>
      <c r="G53" s="12">
        <v>43895607</v>
      </c>
      <c r="H53" s="14">
        <v>83.170481611724099</v>
      </c>
      <c r="I53" s="12">
        <f t="shared" si="3"/>
        <v>29502828.211999997</v>
      </c>
      <c r="J53" s="82">
        <v>55.9</v>
      </c>
      <c r="K53" s="63"/>
      <c r="L53" s="61"/>
      <c r="N53" s="63"/>
      <c r="R53" s="62"/>
    </row>
    <row r="54" spans="1:18" ht="17" thickBot="1" x14ac:dyDescent="0.25">
      <c r="A54" s="23" t="s">
        <v>338</v>
      </c>
      <c r="B54" s="25" t="s">
        <v>411</v>
      </c>
      <c r="C54" s="24">
        <f t="shared" si="4"/>
        <v>36842322</v>
      </c>
      <c r="D54" s="24">
        <v>18421161</v>
      </c>
      <c r="E54" s="25" t="s">
        <v>28</v>
      </c>
      <c r="F54" s="25" t="s">
        <v>28</v>
      </c>
      <c r="G54" s="24">
        <v>26103695</v>
      </c>
      <c r="H54" s="26">
        <v>70.852469613614502</v>
      </c>
      <c r="I54" s="24">
        <f t="shared" si="3"/>
        <v>16206937.447799999</v>
      </c>
      <c r="J54" s="83">
        <v>43.99</v>
      </c>
      <c r="K54" s="63"/>
      <c r="L54" s="61"/>
      <c r="N54" s="63"/>
      <c r="R54" s="62"/>
    </row>
    <row r="55" spans="1:18" ht="17" thickTop="1" x14ac:dyDescent="0.2">
      <c r="A55" s="19" t="s">
        <v>339</v>
      </c>
      <c r="B55" s="21" t="s">
        <v>412</v>
      </c>
      <c r="C55" s="20">
        <f t="shared" si="4"/>
        <v>55982230</v>
      </c>
      <c r="D55" s="20">
        <v>27991115</v>
      </c>
      <c r="E55" s="21" t="s">
        <v>28</v>
      </c>
      <c r="F55" s="21" t="s">
        <v>28</v>
      </c>
      <c r="G55" s="20">
        <v>17156224</v>
      </c>
      <c r="H55" s="22">
        <v>30.645838867083398</v>
      </c>
      <c r="I55" s="20">
        <f t="shared" si="3"/>
        <v>9673729.3440000005</v>
      </c>
      <c r="J55" s="81">
        <v>17.28</v>
      </c>
      <c r="K55" s="63"/>
      <c r="L55" s="61"/>
      <c r="N55" s="63"/>
      <c r="R55" s="62"/>
    </row>
    <row r="56" spans="1:18" x14ac:dyDescent="0.2">
      <c r="A56" s="11" t="s">
        <v>340</v>
      </c>
      <c r="B56" s="13" t="s">
        <v>413</v>
      </c>
      <c r="C56" s="12">
        <f t="shared" si="4"/>
        <v>53197372</v>
      </c>
      <c r="D56" s="12">
        <v>26598686</v>
      </c>
      <c r="E56" s="13" t="s">
        <v>28</v>
      </c>
      <c r="F56" s="13" t="s">
        <v>28</v>
      </c>
      <c r="G56" s="12">
        <v>41194524</v>
      </c>
      <c r="H56" s="14">
        <v>77.437141067795594</v>
      </c>
      <c r="I56" s="12">
        <f t="shared" si="3"/>
        <v>19337244.721999999</v>
      </c>
      <c r="J56" s="82">
        <v>36.35</v>
      </c>
      <c r="K56" s="63"/>
      <c r="L56" s="61"/>
      <c r="N56" s="63"/>
      <c r="R56" s="62"/>
    </row>
    <row r="57" spans="1:18" x14ac:dyDescent="0.2">
      <c r="A57" s="11" t="s">
        <v>341</v>
      </c>
      <c r="B57" s="13" t="s">
        <v>414</v>
      </c>
      <c r="C57" s="12">
        <f t="shared" si="4"/>
        <v>56052886</v>
      </c>
      <c r="D57" s="12">
        <v>28026443</v>
      </c>
      <c r="E57" s="13" t="s">
        <v>28</v>
      </c>
      <c r="F57" s="13" t="s">
        <v>28</v>
      </c>
      <c r="G57" s="12">
        <v>41024426</v>
      </c>
      <c r="H57" s="14">
        <v>73.188784606023702</v>
      </c>
      <c r="I57" s="12">
        <f t="shared" si="3"/>
        <v>24635243.397000004</v>
      </c>
      <c r="J57" s="82">
        <v>43.95</v>
      </c>
      <c r="K57" s="63"/>
      <c r="L57" s="61"/>
      <c r="N57" s="63"/>
      <c r="R57" s="62"/>
    </row>
    <row r="58" spans="1:18" x14ac:dyDescent="0.2">
      <c r="A58" s="11" t="s">
        <v>342</v>
      </c>
      <c r="B58" s="13" t="s">
        <v>415</v>
      </c>
      <c r="C58" s="12">
        <f t="shared" si="4"/>
        <v>52819398</v>
      </c>
      <c r="D58" s="12">
        <v>26409699</v>
      </c>
      <c r="E58" s="13" t="s">
        <v>28</v>
      </c>
      <c r="F58" s="13" t="s">
        <v>28</v>
      </c>
      <c r="G58" s="12">
        <v>38736470</v>
      </c>
      <c r="H58" s="14">
        <v>73.337583287109794</v>
      </c>
      <c r="I58" s="12">
        <f t="shared" si="3"/>
        <v>16944462.878399998</v>
      </c>
      <c r="J58" s="82">
        <v>32.08</v>
      </c>
      <c r="K58" s="63"/>
      <c r="L58" s="61"/>
      <c r="N58" s="63"/>
      <c r="R58" s="62"/>
    </row>
    <row r="59" spans="1:18" ht="17" thickBot="1" x14ac:dyDescent="0.25">
      <c r="A59" s="23" t="s">
        <v>343</v>
      </c>
      <c r="B59" s="25" t="s">
        <v>416</v>
      </c>
      <c r="C59" s="24">
        <f t="shared" ref="C59:C90" si="5">D59*2</f>
        <v>61530808</v>
      </c>
      <c r="D59" s="24">
        <v>30765404</v>
      </c>
      <c r="E59" s="25" t="s">
        <v>28</v>
      </c>
      <c r="F59" s="25" t="s">
        <v>28</v>
      </c>
      <c r="G59" s="24">
        <v>47290990</v>
      </c>
      <c r="H59" s="26">
        <v>76.857417507015299</v>
      </c>
      <c r="I59" s="24">
        <f>C59*J59/100</f>
        <v>21012770.931999996</v>
      </c>
      <c r="J59" s="83">
        <v>34.15</v>
      </c>
      <c r="K59" s="63"/>
      <c r="L59" s="61"/>
      <c r="N59" s="63"/>
      <c r="R59" s="62"/>
    </row>
    <row r="60" spans="1:18" ht="17" thickTop="1" x14ac:dyDescent="0.2">
      <c r="A60" s="30" t="s">
        <v>265</v>
      </c>
      <c r="B60" s="88" t="s">
        <v>368</v>
      </c>
      <c r="C60" s="31">
        <f t="shared" si="5"/>
        <v>70730044</v>
      </c>
      <c r="D60" s="31">
        <v>35365022</v>
      </c>
      <c r="E60" s="31">
        <f t="shared" ref="E60:E74" si="6">F60*2</f>
        <v>67915818</v>
      </c>
      <c r="F60" s="31">
        <v>33957909</v>
      </c>
      <c r="G60" s="31">
        <v>58353146</v>
      </c>
      <c r="H60" s="32">
        <v>85.919816205408907</v>
      </c>
      <c r="I60" s="31">
        <f>E60*J60/100</f>
        <v>35234726.378399998</v>
      </c>
      <c r="J60" s="85">
        <v>51.88</v>
      </c>
      <c r="K60" s="63"/>
      <c r="L60" s="61"/>
      <c r="N60" s="63"/>
      <c r="P60" s="62"/>
      <c r="R60" s="62"/>
    </row>
    <row r="61" spans="1:18" x14ac:dyDescent="0.2">
      <c r="A61" s="8" t="s">
        <v>266</v>
      </c>
      <c r="B61" s="86" t="s">
        <v>369</v>
      </c>
      <c r="C61" s="9">
        <f t="shared" si="5"/>
        <v>58276170</v>
      </c>
      <c r="D61" s="9">
        <v>29138085</v>
      </c>
      <c r="E61" s="9">
        <f t="shared" si="6"/>
        <v>55885542</v>
      </c>
      <c r="F61" s="9">
        <v>27942771</v>
      </c>
      <c r="G61" s="9">
        <v>47280464</v>
      </c>
      <c r="H61" s="10">
        <v>84.602318073608402</v>
      </c>
      <c r="I61" s="9">
        <f t="shared" si="2"/>
        <v>29071658.948400002</v>
      </c>
      <c r="J61" s="79">
        <v>52.02</v>
      </c>
      <c r="K61" s="63"/>
      <c r="L61" s="61"/>
      <c r="N61" s="63"/>
      <c r="R61" s="62"/>
    </row>
    <row r="62" spans="1:18" x14ac:dyDescent="0.2">
      <c r="A62" s="8" t="s">
        <v>267</v>
      </c>
      <c r="B62" s="86" t="s">
        <v>370</v>
      </c>
      <c r="C62" s="9">
        <f t="shared" si="5"/>
        <v>53384244</v>
      </c>
      <c r="D62" s="9">
        <v>26692122</v>
      </c>
      <c r="E62" s="9">
        <f t="shared" si="6"/>
        <v>51228954</v>
      </c>
      <c r="F62" s="9">
        <v>25614477</v>
      </c>
      <c r="G62" s="9">
        <v>44490154</v>
      </c>
      <c r="H62" s="10">
        <v>86.845720098052396</v>
      </c>
      <c r="I62" s="9">
        <f t="shared" si="2"/>
        <v>28334734.457400002</v>
      </c>
      <c r="J62" s="79">
        <v>55.31</v>
      </c>
      <c r="K62" s="63"/>
      <c r="L62" s="61"/>
      <c r="N62" s="63"/>
      <c r="R62" s="62"/>
    </row>
    <row r="63" spans="1:18" x14ac:dyDescent="0.2">
      <c r="A63" s="8" t="s">
        <v>268</v>
      </c>
      <c r="B63" s="86" t="s">
        <v>371</v>
      </c>
      <c r="C63" s="9">
        <f t="shared" si="5"/>
        <v>54747862</v>
      </c>
      <c r="D63" s="9">
        <v>27373931</v>
      </c>
      <c r="E63" s="9">
        <f t="shared" si="6"/>
        <v>52413138</v>
      </c>
      <c r="F63" s="9">
        <v>26206569</v>
      </c>
      <c r="G63" s="9">
        <v>45890895</v>
      </c>
      <c r="H63" s="10">
        <v>87.556091375410503</v>
      </c>
      <c r="I63" s="9">
        <f t="shared" si="2"/>
        <v>30378654.7848</v>
      </c>
      <c r="J63" s="79">
        <v>57.96</v>
      </c>
      <c r="K63" s="63"/>
      <c r="L63" s="61"/>
      <c r="N63" s="63"/>
      <c r="R63" s="62"/>
    </row>
    <row r="64" spans="1:18" x14ac:dyDescent="0.2">
      <c r="A64" s="8" t="s">
        <v>269</v>
      </c>
      <c r="B64" s="86" t="s">
        <v>372</v>
      </c>
      <c r="C64" s="9">
        <f t="shared" si="5"/>
        <v>57051472</v>
      </c>
      <c r="D64" s="9">
        <v>28525736</v>
      </c>
      <c r="E64" s="9">
        <f t="shared" si="6"/>
        <v>54643484</v>
      </c>
      <c r="F64" s="9">
        <v>27321742</v>
      </c>
      <c r="G64" s="9">
        <v>47557373</v>
      </c>
      <c r="H64" s="10">
        <v>87.032102491854303</v>
      </c>
      <c r="I64" s="9">
        <f t="shared" si="2"/>
        <v>30797067.582399998</v>
      </c>
      <c r="J64" s="79">
        <v>56.36</v>
      </c>
      <c r="K64" s="63"/>
      <c r="L64" s="61"/>
      <c r="N64" s="63"/>
      <c r="R64" s="62"/>
    </row>
    <row r="65" spans="1:18" x14ac:dyDescent="0.2">
      <c r="A65" s="8" t="s">
        <v>270</v>
      </c>
      <c r="B65" s="86" t="s">
        <v>373</v>
      </c>
      <c r="C65" s="9">
        <f t="shared" si="5"/>
        <v>51301210</v>
      </c>
      <c r="D65" s="9">
        <v>25650605</v>
      </c>
      <c r="E65" s="9">
        <f t="shared" si="6"/>
        <v>49081554</v>
      </c>
      <c r="F65" s="9">
        <v>24540777</v>
      </c>
      <c r="G65" s="9">
        <v>41763862</v>
      </c>
      <c r="H65" s="10">
        <v>85.090749164136099</v>
      </c>
      <c r="I65" s="9">
        <f t="shared" si="2"/>
        <v>24766552.148400001</v>
      </c>
      <c r="J65" s="79">
        <v>50.46</v>
      </c>
      <c r="K65" s="63"/>
      <c r="L65" s="61"/>
      <c r="N65" s="63"/>
      <c r="R65" s="62"/>
    </row>
    <row r="66" spans="1:18" x14ac:dyDescent="0.2">
      <c r="A66" s="8" t="s">
        <v>271</v>
      </c>
      <c r="B66" s="86" t="s">
        <v>374</v>
      </c>
      <c r="C66" s="9">
        <f t="shared" si="5"/>
        <v>55834346</v>
      </c>
      <c r="D66" s="9">
        <v>27917173</v>
      </c>
      <c r="E66" s="9">
        <f t="shared" si="6"/>
        <v>53465738</v>
      </c>
      <c r="F66" s="9">
        <v>26732869</v>
      </c>
      <c r="G66" s="9">
        <v>45965208</v>
      </c>
      <c r="H66" s="10">
        <v>85.971333641742703</v>
      </c>
      <c r="I66" s="9">
        <f t="shared" si="2"/>
        <v>27834263.202800002</v>
      </c>
      <c r="J66" s="79">
        <v>52.06</v>
      </c>
      <c r="K66" s="63"/>
      <c r="L66" s="61"/>
      <c r="N66" s="63"/>
      <c r="R66" s="62"/>
    </row>
    <row r="67" spans="1:18" x14ac:dyDescent="0.2">
      <c r="A67" s="8" t="s">
        <v>272</v>
      </c>
      <c r="B67" s="86" t="s">
        <v>375</v>
      </c>
      <c r="C67" s="9">
        <f t="shared" si="5"/>
        <v>58769854</v>
      </c>
      <c r="D67" s="9">
        <v>29384927</v>
      </c>
      <c r="E67" s="9">
        <f t="shared" si="6"/>
        <v>56263986</v>
      </c>
      <c r="F67" s="9">
        <v>28131993</v>
      </c>
      <c r="G67" s="9">
        <v>49338767</v>
      </c>
      <c r="H67" s="10">
        <v>87.691559926095493</v>
      </c>
      <c r="I67" s="9">
        <f t="shared" ref="I67:I74" si="7">E67*J67/100</f>
        <v>33651490.026600003</v>
      </c>
      <c r="J67" s="79">
        <v>59.81</v>
      </c>
      <c r="K67" s="63"/>
      <c r="L67" s="61"/>
      <c r="N67" s="63"/>
      <c r="R67" s="62"/>
    </row>
    <row r="68" spans="1:18" x14ac:dyDescent="0.2">
      <c r="A68" s="8" t="s">
        <v>273</v>
      </c>
      <c r="B68" s="86" t="s">
        <v>376</v>
      </c>
      <c r="C68" s="9">
        <f t="shared" si="5"/>
        <v>52944762</v>
      </c>
      <c r="D68" s="9">
        <v>26472381</v>
      </c>
      <c r="E68" s="9">
        <f t="shared" si="6"/>
        <v>50806750</v>
      </c>
      <c r="F68" s="9">
        <v>25403375</v>
      </c>
      <c r="G68" s="9">
        <v>43110247</v>
      </c>
      <c r="H68" s="10">
        <v>84.851416396443398</v>
      </c>
      <c r="I68" s="9">
        <f t="shared" si="7"/>
        <v>25870797.100000001</v>
      </c>
      <c r="J68" s="79">
        <v>50.92</v>
      </c>
      <c r="K68" s="63"/>
      <c r="L68" s="61"/>
      <c r="N68" s="63"/>
      <c r="R68" s="62"/>
    </row>
    <row r="69" spans="1:18" x14ac:dyDescent="0.2">
      <c r="A69" s="8" t="s">
        <v>274</v>
      </c>
      <c r="B69" s="86" t="s">
        <v>377</v>
      </c>
      <c r="C69" s="9">
        <f t="shared" si="5"/>
        <v>82624518</v>
      </c>
      <c r="D69" s="9">
        <v>41312259</v>
      </c>
      <c r="E69" s="9">
        <f t="shared" si="6"/>
        <v>79323422</v>
      </c>
      <c r="F69" s="9">
        <v>39661711</v>
      </c>
      <c r="G69" s="9">
        <v>66208984</v>
      </c>
      <c r="H69" s="10">
        <v>83.467130301060394</v>
      </c>
      <c r="I69" s="9">
        <f t="shared" si="7"/>
        <v>33180987.422599997</v>
      </c>
      <c r="J69" s="79">
        <v>41.83</v>
      </c>
      <c r="K69" s="63"/>
      <c r="L69" s="61"/>
      <c r="N69" s="63"/>
      <c r="R69" s="62"/>
    </row>
    <row r="70" spans="1:18" x14ac:dyDescent="0.2">
      <c r="A70" s="8" t="s">
        <v>275</v>
      </c>
      <c r="B70" s="86" t="s">
        <v>378</v>
      </c>
      <c r="C70" s="9">
        <f t="shared" si="5"/>
        <v>53502736</v>
      </c>
      <c r="D70" s="9">
        <v>26751368</v>
      </c>
      <c r="E70" s="9">
        <f t="shared" si="6"/>
        <v>51320146</v>
      </c>
      <c r="F70" s="9">
        <v>25660073</v>
      </c>
      <c r="G70" s="9">
        <v>44850161</v>
      </c>
      <c r="H70" s="10">
        <v>87.392894400573198</v>
      </c>
      <c r="I70" s="9">
        <f t="shared" si="7"/>
        <v>31074348.402999997</v>
      </c>
      <c r="J70" s="79">
        <v>60.55</v>
      </c>
      <c r="K70" s="63"/>
      <c r="L70" s="61"/>
      <c r="N70" s="63"/>
      <c r="R70" s="62"/>
    </row>
    <row r="71" spans="1:18" x14ac:dyDescent="0.2">
      <c r="A71" s="8" t="s">
        <v>276</v>
      </c>
      <c r="B71" s="86" t="s">
        <v>379</v>
      </c>
      <c r="C71" s="9">
        <f t="shared" si="5"/>
        <v>74469534</v>
      </c>
      <c r="D71" s="9">
        <v>37234767</v>
      </c>
      <c r="E71" s="9">
        <f t="shared" si="6"/>
        <v>71057330</v>
      </c>
      <c r="F71" s="9">
        <v>35528665</v>
      </c>
      <c r="G71" s="9">
        <v>62990473</v>
      </c>
      <c r="H71" s="10">
        <v>88.647396405128106</v>
      </c>
      <c r="I71" s="9">
        <f t="shared" si="7"/>
        <v>41930930.432999998</v>
      </c>
      <c r="J71" s="79">
        <v>59.01</v>
      </c>
      <c r="K71" s="63"/>
      <c r="L71" s="61"/>
      <c r="N71" s="63"/>
      <c r="R71" s="62"/>
    </row>
    <row r="72" spans="1:18" x14ac:dyDescent="0.2">
      <c r="A72" s="8" t="s">
        <v>277</v>
      </c>
      <c r="B72" s="86" t="s">
        <v>380</v>
      </c>
      <c r="C72" s="9">
        <f t="shared" si="5"/>
        <v>64404052</v>
      </c>
      <c r="D72" s="9">
        <v>32202026</v>
      </c>
      <c r="E72" s="9">
        <f t="shared" si="6"/>
        <v>61933084</v>
      </c>
      <c r="F72" s="9">
        <v>30966542</v>
      </c>
      <c r="G72" s="9">
        <v>53012395</v>
      </c>
      <c r="H72" s="10">
        <v>85.596246103294305</v>
      </c>
      <c r="I72" s="9">
        <f t="shared" si="7"/>
        <v>32329069.848000001</v>
      </c>
      <c r="J72" s="79">
        <v>52.2</v>
      </c>
      <c r="K72" s="63"/>
      <c r="L72" s="61"/>
      <c r="N72" s="63"/>
      <c r="R72" s="62"/>
    </row>
    <row r="73" spans="1:18" x14ac:dyDescent="0.2">
      <c r="A73" s="8" t="s">
        <v>278</v>
      </c>
      <c r="B73" s="86" t="s">
        <v>381</v>
      </c>
      <c r="C73" s="9">
        <f t="shared" si="5"/>
        <v>65873504</v>
      </c>
      <c r="D73" s="9">
        <v>32936752</v>
      </c>
      <c r="E73" s="9">
        <f t="shared" si="6"/>
        <v>63389180</v>
      </c>
      <c r="F73" s="9">
        <v>31694590</v>
      </c>
      <c r="G73" s="9">
        <v>55434376</v>
      </c>
      <c r="H73" s="10">
        <v>87.450848867267297</v>
      </c>
      <c r="I73" s="9">
        <f t="shared" si="7"/>
        <v>37412294.036000006</v>
      </c>
      <c r="J73" s="79">
        <v>59.02</v>
      </c>
      <c r="K73" s="63"/>
      <c r="L73" s="61"/>
      <c r="N73" s="63"/>
      <c r="R73" s="62"/>
    </row>
    <row r="74" spans="1:18" ht="17" thickBot="1" x14ac:dyDescent="0.25">
      <c r="A74" s="27" t="s">
        <v>279</v>
      </c>
      <c r="B74" s="87" t="s">
        <v>382</v>
      </c>
      <c r="C74" s="28">
        <f t="shared" si="5"/>
        <v>59874412</v>
      </c>
      <c r="D74" s="28">
        <v>29937206</v>
      </c>
      <c r="E74" s="28">
        <f t="shared" si="6"/>
        <v>57516558</v>
      </c>
      <c r="F74" s="28">
        <v>28758279</v>
      </c>
      <c r="G74" s="28">
        <v>50632397</v>
      </c>
      <c r="H74" s="29">
        <v>88.0309927447327</v>
      </c>
      <c r="I74" s="28">
        <f t="shared" si="7"/>
        <v>33992285.778000005</v>
      </c>
      <c r="J74" s="80">
        <v>59.1</v>
      </c>
      <c r="K74" s="63"/>
      <c r="L74" s="61"/>
      <c r="N74" s="63"/>
      <c r="R74" s="62"/>
    </row>
    <row r="75" spans="1:18" ht="17" thickTop="1" x14ac:dyDescent="0.2">
      <c r="A75" s="19" t="s">
        <v>280</v>
      </c>
      <c r="B75" s="21" t="s">
        <v>417</v>
      </c>
      <c r="C75" s="20">
        <f t="shared" si="5"/>
        <v>65930886</v>
      </c>
      <c r="D75" s="20">
        <v>32965443</v>
      </c>
      <c r="E75" s="21" t="s">
        <v>28</v>
      </c>
      <c r="F75" s="21" t="s">
        <v>28</v>
      </c>
      <c r="G75" s="20">
        <v>30046944</v>
      </c>
      <c r="H75" s="22">
        <v>45.573396359333003</v>
      </c>
      <c r="I75" s="20">
        <f>C75*J75/100</f>
        <v>11913711.100199999</v>
      </c>
      <c r="J75" s="81">
        <v>18.07</v>
      </c>
      <c r="K75" s="63"/>
      <c r="L75" s="61"/>
      <c r="N75" s="63"/>
      <c r="P75" s="62"/>
      <c r="R75" s="62"/>
    </row>
    <row r="76" spans="1:18" x14ac:dyDescent="0.2">
      <c r="A76" s="15" t="s">
        <v>281</v>
      </c>
      <c r="B76" s="17" t="s">
        <v>418</v>
      </c>
      <c r="C76" s="16">
        <f t="shared" si="5"/>
        <v>108651412</v>
      </c>
      <c r="D76" s="16">
        <v>54325706</v>
      </c>
      <c r="E76" s="17" t="s">
        <v>28</v>
      </c>
      <c r="F76" s="17" t="s">
        <v>28</v>
      </c>
      <c r="G76" s="16">
        <v>60223372</v>
      </c>
      <c r="H76" s="18">
        <v>55.428061993340698</v>
      </c>
      <c r="I76" s="16">
        <f t="shared" ref="I76:I110" si="8">C76*J76/100</f>
        <v>17319035.072799999</v>
      </c>
      <c r="J76" s="84">
        <v>15.94</v>
      </c>
      <c r="K76" s="63"/>
      <c r="L76" s="61"/>
      <c r="N76" s="63"/>
      <c r="R76" s="62"/>
    </row>
    <row r="77" spans="1:18" x14ac:dyDescent="0.2">
      <c r="A77" s="11" t="s">
        <v>282</v>
      </c>
      <c r="B77" s="13" t="s">
        <v>419</v>
      </c>
      <c r="C77" s="12">
        <f t="shared" si="5"/>
        <v>67270542</v>
      </c>
      <c r="D77" s="12">
        <v>33635271</v>
      </c>
      <c r="E77" s="13" t="s">
        <v>28</v>
      </c>
      <c r="F77" s="13" t="s">
        <v>28</v>
      </c>
      <c r="G77" s="12">
        <v>57975272</v>
      </c>
      <c r="H77" s="14">
        <v>86.182257904210104</v>
      </c>
      <c r="I77" s="12">
        <f t="shared" si="8"/>
        <v>29921937.081599999</v>
      </c>
      <c r="J77" s="82">
        <v>44.48</v>
      </c>
      <c r="K77" s="63"/>
      <c r="L77" s="61"/>
      <c r="N77" s="63"/>
      <c r="R77" s="62"/>
    </row>
    <row r="78" spans="1:18" x14ac:dyDescent="0.2">
      <c r="A78" s="11" t="s">
        <v>283</v>
      </c>
      <c r="B78" s="13" t="s">
        <v>420</v>
      </c>
      <c r="C78" s="12">
        <f t="shared" si="5"/>
        <v>143064300</v>
      </c>
      <c r="D78" s="12">
        <v>71532150</v>
      </c>
      <c r="E78" s="13" t="s">
        <v>28</v>
      </c>
      <c r="F78" s="13" t="s">
        <v>28</v>
      </c>
      <c r="G78" s="12">
        <v>121732971</v>
      </c>
      <c r="H78" s="14">
        <v>85.089691138879502</v>
      </c>
      <c r="I78" s="12">
        <f t="shared" si="8"/>
        <v>78427849.260000005</v>
      </c>
      <c r="J78" s="82">
        <v>54.82</v>
      </c>
      <c r="K78" s="63"/>
      <c r="L78" s="61"/>
      <c r="N78" s="63"/>
      <c r="R78" s="62"/>
    </row>
    <row r="79" spans="1:18" x14ac:dyDescent="0.2">
      <c r="A79" s="11" t="s">
        <v>284</v>
      </c>
      <c r="B79" s="13" t="s">
        <v>421</v>
      </c>
      <c r="C79" s="12">
        <f t="shared" si="5"/>
        <v>45229022</v>
      </c>
      <c r="D79" s="12">
        <v>22614511</v>
      </c>
      <c r="E79" s="13" t="s">
        <v>28</v>
      </c>
      <c r="F79" s="13" t="s">
        <v>28</v>
      </c>
      <c r="G79" s="12">
        <v>39284692</v>
      </c>
      <c r="H79" s="14">
        <v>86.857266115548597</v>
      </c>
      <c r="I79" s="12">
        <f t="shared" si="8"/>
        <v>22492392.6406</v>
      </c>
      <c r="J79" s="82">
        <v>49.73</v>
      </c>
      <c r="K79" s="63"/>
      <c r="L79" s="61"/>
      <c r="N79" s="63"/>
      <c r="R79" s="62"/>
    </row>
    <row r="80" spans="1:18" x14ac:dyDescent="0.2">
      <c r="A80" s="11" t="s">
        <v>285</v>
      </c>
      <c r="B80" s="13" t="s">
        <v>422</v>
      </c>
      <c r="C80" s="12">
        <f t="shared" si="5"/>
        <v>31503996</v>
      </c>
      <c r="D80" s="12">
        <v>15751998</v>
      </c>
      <c r="E80" s="13" t="s">
        <v>28</v>
      </c>
      <c r="F80" s="13" t="s">
        <v>28</v>
      </c>
      <c r="G80" s="12">
        <v>25338082</v>
      </c>
      <c r="H80" s="14">
        <v>80.428152669902602</v>
      </c>
      <c r="I80" s="12">
        <f t="shared" si="8"/>
        <v>13215926.322000001</v>
      </c>
      <c r="J80" s="82">
        <v>41.95</v>
      </c>
      <c r="K80" s="63"/>
      <c r="L80" s="61"/>
      <c r="N80" s="63"/>
      <c r="R80" s="62"/>
    </row>
    <row r="81" spans="1:18" ht="17" thickBot="1" x14ac:dyDescent="0.25">
      <c r="A81" s="23" t="s">
        <v>286</v>
      </c>
      <c r="B81" s="25" t="s">
        <v>423</v>
      </c>
      <c r="C81" s="24">
        <f t="shared" si="5"/>
        <v>117674896</v>
      </c>
      <c r="D81" s="24">
        <v>58837448</v>
      </c>
      <c r="E81" s="25" t="s">
        <v>28</v>
      </c>
      <c r="F81" s="25" t="s">
        <v>28</v>
      </c>
      <c r="G81" s="24">
        <v>88796958</v>
      </c>
      <c r="H81" s="26">
        <v>75.459559360902304</v>
      </c>
      <c r="I81" s="24">
        <f t="shared" si="8"/>
        <v>52388863.699200004</v>
      </c>
      <c r="J81" s="83">
        <v>44.52</v>
      </c>
      <c r="K81" s="63"/>
      <c r="L81" s="61"/>
      <c r="N81" s="63"/>
      <c r="R81" s="62"/>
    </row>
    <row r="82" spans="1:18" ht="17" thickTop="1" x14ac:dyDescent="0.2">
      <c r="A82" s="19" t="s">
        <v>287</v>
      </c>
      <c r="B82" s="21" t="s">
        <v>424</v>
      </c>
      <c r="C82" s="20">
        <f t="shared" si="5"/>
        <v>34081318</v>
      </c>
      <c r="D82" s="20">
        <v>17040659</v>
      </c>
      <c r="E82" s="21" t="s">
        <v>28</v>
      </c>
      <c r="F82" s="21" t="s">
        <v>28</v>
      </c>
      <c r="G82" s="20">
        <v>2079790</v>
      </c>
      <c r="H82" s="22">
        <v>6.1024341840300904</v>
      </c>
      <c r="I82" s="20">
        <f t="shared" si="8"/>
        <v>74978.899600000004</v>
      </c>
      <c r="J82" s="81">
        <v>0.22</v>
      </c>
      <c r="K82" s="63"/>
      <c r="L82" s="61"/>
      <c r="N82" s="63"/>
      <c r="R82" s="62"/>
    </row>
    <row r="83" spans="1:18" x14ac:dyDescent="0.2">
      <c r="A83" s="15" t="s">
        <v>288</v>
      </c>
      <c r="B83" s="17" t="s">
        <v>425</v>
      </c>
      <c r="C83" s="16">
        <f t="shared" si="5"/>
        <v>161449770</v>
      </c>
      <c r="D83" s="16">
        <v>80724885</v>
      </c>
      <c r="E83" s="17" t="s">
        <v>28</v>
      </c>
      <c r="F83" s="17" t="s">
        <v>28</v>
      </c>
      <c r="G83" s="16">
        <v>48842472</v>
      </c>
      <c r="H83" s="18">
        <v>30.2524258783397</v>
      </c>
      <c r="I83" s="16">
        <f t="shared" si="8"/>
        <v>1130148.3899999999</v>
      </c>
      <c r="J83" s="84">
        <v>0.7</v>
      </c>
      <c r="K83" s="63"/>
      <c r="L83" s="61"/>
      <c r="N83" s="63"/>
      <c r="R83" s="62"/>
    </row>
    <row r="84" spans="1:18" x14ac:dyDescent="0.2">
      <c r="A84" s="11" t="s">
        <v>289</v>
      </c>
      <c r="B84" s="13" t="s">
        <v>426</v>
      </c>
      <c r="C84" s="12">
        <f t="shared" si="5"/>
        <v>156833356</v>
      </c>
      <c r="D84" s="12">
        <v>78416678</v>
      </c>
      <c r="E84" s="13" t="s">
        <v>28</v>
      </c>
      <c r="F84" s="13" t="s">
        <v>28</v>
      </c>
      <c r="G84" s="12">
        <v>127903263</v>
      </c>
      <c r="H84" s="14">
        <v>81.553609679818393</v>
      </c>
      <c r="I84" s="12">
        <f t="shared" si="8"/>
        <v>83560812.076800004</v>
      </c>
      <c r="J84" s="82">
        <v>53.28</v>
      </c>
      <c r="K84" s="63"/>
      <c r="L84" s="61"/>
      <c r="N84" s="63"/>
      <c r="R84" s="62"/>
    </row>
    <row r="85" spans="1:18" x14ac:dyDescent="0.2">
      <c r="A85" s="11" t="s">
        <v>290</v>
      </c>
      <c r="B85" s="13" t="s">
        <v>427</v>
      </c>
      <c r="C85" s="12">
        <f t="shared" si="5"/>
        <v>46588010</v>
      </c>
      <c r="D85" s="12">
        <v>23294005</v>
      </c>
      <c r="E85" s="13" t="s">
        <v>28</v>
      </c>
      <c r="F85" s="13" t="s">
        <v>28</v>
      </c>
      <c r="G85" s="12">
        <v>41151365</v>
      </c>
      <c r="H85" s="14">
        <v>88.330377279475996</v>
      </c>
      <c r="I85" s="12">
        <f t="shared" si="8"/>
        <v>21896364.699999999</v>
      </c>
      <c r="J85" s="82">
        <v>47</v>
      </c>
      <c r="K85" s="63"/>
      <c r="L85" s="61"/>
      <c r="N85" s="63"/>
      <c r="R85" s="62"/>
    </row>
    <row r="86" spans="1:18" x14ac:dyDescent="0.2">
      <c r="A86" s="11" t="s">
        <v>291</v>
      </c>
      <c r="B86" s="13" t="s">
        <v>428</v>
      </c>
      <c r="C86" s="12">
        <f t="shared" si="5"/>
        <v>72079498</v>
      </c>
      <c r="D86" s="12">
        <v>36039749</v>
      </c>
      <c r="E86" s="13" t="s">
        <v>28</v>
      </c>
      <c r="F86" s="13" t="s">
        <v>28</v>
      </c>
      <c r="G86" s="12">
        <v>48353325</v>
      </c>
      <c r="H86" s="14">
        <v>67.083326523722505</v>
      </c>
      <c r="I86" s="12">
        <f t="shared" si="8"/>
        <v>17565773.662599999</v>
      </c>
      <c r="J86" s="82">
        <v>24.37</v>
      </c>
      <c r="K86" s="63"/>
      <c r="L86" s="61"/>
      <c r="N86" s="63"/>
      <c r="R86" s="62"/>
    </row>
    <row r="87" spans="1:18" ht="17" thickBot="1" x14ac:dyDescent="0.25">
      <c r="A87" s="23" t="s">
        <v>292</v>
      </c>
      <c r="B87" s="25" t="s">
        <v>429</v>
      </c>
      <c r="C87" s="24">
        <f t="shared" si="5"/>
        <v>44671584</v>
      </c>
      <c r="D87" s="24">
        <v>22335792</v>
      </c>
      <c r="E87" s="25" t="s">
        <v>28</v>
      </c>
      <c r="F87" s="25" t="s">
        <v>28</v>
      </c>
      <c r="G87" s="24">
        <v>32834421</v>
      </c>
      <c r="H87" s="26">
        <v>73.5018059802849</v>
      </c>
      <c r="I87" s="24">
        <f t="shared" si="8"/>
        <v>18310882.281600002</v>
      </c>
      <c r="J87" s="83">
        <v>40.99</v>
      </c>
      <c r="K87" s="63"/>
      <c r="L87" s="61"/>
      <c r="N87" s="63"/>
      <c r="R87" s="62"/>
    </row>
    <row r="88" spans="1:18" ht="17" thickTop="1" x14ac:dyDescent="0.2">
      <c r="A88" s="19" t="s">
        <v>293</v>
      </c>
      <c r="B88" s="21" t="s">
        <v>430</v>
      </c>
      <c r="C88" s="20">
        <f t="shared" si="5"/>
        <v>176368108</v>
      </c>
      <c r="D88" s="20">
        <v>88184054</v>
      </c>
      <c r="E88" s="21" t="s">
        <v>28</v>
      </c>
      <c r="F88" s="21" t="s">
        <v>28</v>
      </c>
      <c r="G88" s="20">
        <v>27956466</v>
      </c>
      <c r="H88" s="22">
        <v>15.851202531468999</v>
      </c>
      <c r="I88" s="20">
        <f t="shared" si="8"/>
        <v>3668456.6464</v>
      </c>
      <c r="J88" s="81">
        <v>2.08</v>
      </c>
      <c r="K88" s="63"/>
      <c r="L88" s="61"/>
      <c r="N88" s="63"/>
      <c r="R88" s="62"/>
    </row>
    <row r="89" spans="1:18" x14ac:dyDescent="0.2">
      <c r="A89" s="15" t="s">
        <v>294</v>
      </c>
      <c r="B89" s="17" t="s">
        <v>431</v>
      </c>
      <c r="C89" s="16">
        <f t="shared" si="5"/>
        <v>207696758</v>
      </c>
      <c r="D89" s="16">
        <v>103848379</v>
      </c>
      <c r="E89" s="17" t="s">
        <v>28</v>
      </c>
      <c r="F89" s="17" t="s">
        <v>28</v>
      </c>
      <c r="G89" s="16">
        <v>30575006</v>
      </c>
      <c r="H89" s="18">
        <v>14.7209837526689</v>
      </c>
      <c r="I89" s="16">
        <f t="shared" si="8"/>
        <v>810017.35620000004</v>
      </c>
      <c r="J89" s="84">
        <v>0.39</v>
      </c>
      <c r="K89" s="63"/>
      <c r="L89" s="61"/>
      <c r="N89" s="63"/>
      <c r="R89" s="62"/>
    </row>
    <row r="90" spans="1:18" x14ac:dyDescent="0.2">
      <c r="A90" s="11" t="s">
        <v>295</v>
      </c>
      <c r="B90" s="13" t="s">
        <v>432</v>
      </c>
      <c r="C90" s="12">
        <f t="shared" si="5"/>
        <v>63728884</v>
      </c>
      <c r="D90" s="12">
        <v>31864442</v>
      </c>
      <c r="E90" s="13" t="s">
        <v>28</v>
      </c>
      <c r="F90" s="13" t="s">
        <v>28</v>
      </c>
      <c r="G90" s="12">
        <v>53455974</v>
      </c>
      <c r="H90" s="14">
        <v>83.8802920195496</v>
      </c>
      <c r="I90" s="12">
        <f t="shared" si="8"/>
        <v>33763562.743199997</v>
      </c>
      <c r="J90" s="82">
        <v>52.98</v>
      </c>
      <c r="K90" s="63"/>
      <c r="L90" s="61"/>
      <c r="N90" s="63"/>
      <c r="R90" s="62"/>
    </row>
    <row r="91" spans="1:18" x14ac:dyDescent="0.2">
      <c r="A91" s="11" t="s">
        <v>296</v>
      </c>
      <c r="B91" s="13" t="s">
        <v>433</v>
      </c>
      <c r="C91" s="12">
        <f t="shared" ref="C91:C110" si="9">D91*2</f>
        <v>67154322</v>
      </c>
      <c r="D91" s="12">
        <v>33577161</v>
      </c>
      <c r="E91" s="13" t="s">
        <v>28</v>
      </c>
      <c r="F91" s="13" t="s">
        <v>28</v>
      </c>
      <c r="G91" s="12">
        <v>56748977</v>
      </c>
      <c r="H91" s="14">
        <v>84.505323425050705</v>
      </c>
      <c r="I91" s="12">
        <f t="shared" si="8"/>
        <v>36612536.354400001</v>
      </c>
      <c r="J91" s="82">
        <v>54.52</v>
      </c>
      <c r="K91" s="63"/>
      <c r="L91" s="61"/>
      <c r="N91" s="63"/>
      <c r="R91" s="62"/>
    </row>
    <row r="92" spans="1:18" x14ac:dyDescent="0.2">
      <c r="A92" s="11" t="s">
        <v>297</v>
      </c>
      <c r="B92" s="13" t="s">
        <v>434</v>
      </c>
      <c r="C92" s="12">
        <f t="shared" si="9"/>
        <v>56774002</v>
      </c>
      <c r="D92" s="12">
        <v>28387001</v>
      </c>
      <c r="E92" s="13" t="s">
        <v>28</v>
      </c>
      <c r="F92" s="13" t="s">
        <v>28</v>
      </c>
      <c r="G92" s="12">
        <v>48489032</v>
      </c>
      <c r="H92" s="14">
        <v>85.407105879201495</v>
      </c>
      <c r="I92" s="12">
        <f t="shared" si="8"/>
        <v>33513693.380599998</v>
      </c>
      <c r="J92" s="82">
        <v>59.03</v>
      </c>
      <c r="K92" s="63"/>
      <c r="L92" s="61"/>
      <c r="N92" s="63"/>
      <c r="R92" s="62"/>
    </row>
    <row r="93" spans="1:18" x14ac:dyDescent="0.2">
      <c r="A93" s="11" t="s">
        <v>298</v>
      </c>
      <c r="B93" s="13" t="s">
        <v>435</v>
      </c>
      <c r="C93" s="12">
        <f t="shared" si="9"/>
        <v>59402518</v>
      </c>
      <c r="D93" s="12">
        <v>29701259</v>
      </c>
      <c r="E93" s="13" t="s">
        <v>28</v>
      </c>
      <c r="F93" s="13" t="s">
        <v>28</v>
      </c>
      <c r="G93" s="12">
        <v>51731978</v>
      </c>
      <c r="H93" s="14">
        <v>87.087180378447897</v>
      </c>
      <c r="I93" s="12">
        <f t="shared" si="8"/>
        <v>36217715.224600002</v>
      </c>
      <c r="J93" s="82">
        <v>60.97</v>
      </c>
      <c r="K93" s="63"/>
      <c r="L93" s="61"/>
      <c r="N93" s="63"/>
      <c r="R93" s="62"/>
    </row>
    <row r="94" spans="1:18" x14ac:dyDescent="0.2">
      <c r="A94" s="11" t="s">
        <v>299</v>
      </c>
      <c r="B94" s="13" t="s">
        <v>436</v>
      </c>
      <c r="C94" s="12">
        <f t="shared" si="9"/>
        <v>57908358</v>
      </c>
      <c r="D94" s="12">
        <v>28954179</v>
      </c>
      <c r="E94" s="13" t="s">
        <v>28</v>
      </c>
      <c r="F94" s="13" t="s">
        <v>28</v>
      </c>
      <c r="G94" s="12">
        <v>50112747</v>
      </c>
      <c r="H94" s="14">
        <v>86.5380209882656</v>
      </c>
      <c r="I94" s="12">
        <f t="shared" si="8"/>
        <v>29423236.6998</v>
      </c>
      <c r="J94" s="82">
        <v>50.81</v>
      </c>
      <c r="K94" s="63"/>
      <c r="L94" s="61"/>
      <c r="N94" s="63"/>
      <c r="R94" s="62"/>
    </row>
    <row r="95" spans="1:18" ht="17" thickBot="1" x14ac:dyDescent="0.25">
      <c r="A95" s="23" t="s">
        <v>300</v>
      </c>
      <c r="B95" s="25" t="s">
        <v>437</v>
      </c>
      <c r="C95" s="24">
        <f t="shared" si="9"/>
        <v>62447522</v>
      </c>
      <c r="D95" s="24">
        <v>31223761</v>
      </c>
      <c r="E95" s="25" t="s">
        <v>28</v>
      </c>
      <c r="F95" s="25" t="s">
        <v>28</v>
      </c>
      <c r="G95" s="24">
        <v>48818419</v>
      </c>
      <c r="H95" s="26">
        <v>78.175109974740096</v>
      </c>
      <c r="I95" s="24">
        <f t="shared" si="8"/>
        <v>35214157.6558</v>
      </c>
      <c r="J95" s="83">
        <v>56.39</v>
      </c>
      <c r="K95" s="63"/>
      <c r="L95" s="61"/>
      <c r="N95" s="63"/>
      <c r="R95" s="62"/>
    </row>
    <row r="96" spans="1:18" ht="17" thickTop="1" x14ac:dyDescent="0.2">
      <c r="A96" s="19" t="s">
        <v>301</v>
      </c>
      <c r="B96" s="21" t="s">
        <v>438</v>
      </c>
      <c r="C96" s="20">
        <f t="shared" si="9"/>
        <v>105659244</v>
      </c>
      <c r="D96" s="20">
        <v>52829622</v>
      </c>
      <c r="E96" s="21" t="s">
        <v>28</v>
      </c>
      <c r="F96" s="21" t="s">
        <v>28</v>
      </c>
      <c r="G96" s="20">
        <v>36682775</v>
      </c>
      <c r="H96" s="22">
        <v>34.717998739419301</v>
      </c>
      <c r="I96" s="20">
        <f t="shared" si="8"/>
        <v>7818784.0559999999</v>
      </c>
      <c r="J96" s="81">
        <v>7.4</v>
      </c>
      <c r="K96" s="63"/>
      <c r="L96" s="61"/>
      <c r="N96" s="63"/>
      <c r="R96" s="62"/>
    </row>
    <row r="97" spans="1:18" x14ac:dyDescent="0.2">
      <c r="A97" s="15" t="s">
        <v>302</v>
      </c>
      <c r="B97" s="17" t="s">
        <v>439</v>
      </c>
      <c r="C97" s="16">
        <f t="shared" si="9"/>
        <v>116184152</v>
      </c>
      <c r="D97" s="16">
        <v>58092076</v>
      </c>
      <c r="E97" s="17" t="s">
        <v>28</v>
      </c>
      <c r="F97" s="17" t="s">
        <v>28</v>
      </c>
      <c r="G97" s="16">
        <v>34916252</v>
      </c>
      <c r="H97" s="18">
        <v>30.052508366201302</v>
      </c>
      <c r="I97" s="16">
        <f t="shared" si="8"/>
        <v>871381.14</v>
      </c>
      <c r="J97" s="84">
        <v>0.75</v>
      </c>
      <c r="K97" s="63"/>
      <c r="L97" s="61"/>
      <c r="N97" s="63"/>
      <c r="R97" s="62"/>
    </row>
    <row r="98" spans="1:18" x14ac:dyDescent="0.2">
      <c r="A98" s="11" t="s">
        <v>303</v>
      </c>
      <c r="B98" s="13" t="s">
        <v>440</v>
      </c>
      <c r="C98" s="12">
        <f t="shared" si="9"/>
        <v>101595178</v>
      </c>
      <c r="D98" s="12">
        <v>50797589</v>
      </c>
      <c r="E98" s="13" t="s">
        <v>28</v>
      </c>
      <c r="F98" s="13" t="s">
        <v>28</v>
      </c>
      <c r="G98" s="12">
        <v>85217900</v>
      </c>
      <c r="H98" s="14">
        <v>83.879866818088601</v>
      </c>
      <c r="I98" s="12">
        <f t="shared" si="8"/>
        <v>55755433.686400004</v>
      </c>
      <c r="J98" s="82">
        <v>54.88</v>
      </c>
      <c r="K98" s="63"/>
      <c r="L98" s="61"/>
      <c r="N98" s="63"/>
      <c r="R98" s="62"/>
    </row>
    <row r="99" spans="1:18" x14ac:dyDescent="0.2">
      <c r="A99" s="11" t="s">
        <v>304</v>
      </c>
      <c r="B99" s="13" t="s">
        <v>441</v>
      </c>
      <c r="C99" s="12">
        <f t="shared" si="9"/>
        <v>64073312</v>
      </c>
      <c r="D99" s="12">
        <v>32036656</v>
      </c>
      <c r="E99" s="13" t="s">
        <v>28</v>
      </c>
      <c r="F99" s="13" t="s">
        <v>28</v>
      </c>
      <c r="G99" s="12">
        <v>55406459</v>
      </c>
      <c r="H99" s="14">
        <v>86.473536751151599</v>
      </c>
      <c r="I99" s="12">
        <f t="shared" si="8"/>
        <v>34695698.447999999</v>
      </c>
      <c r="J99" s="82">
        <v>54.15</v>
      </c>
      <c r="K99" s="63"/>
      <c r="L99" s="61"/>
      <c r="N99" s="63"/>
      <c r="R99" s="62"/>
    </row>
    <row r="100" spans="1:18" x14ac:dyDescent="0.2">
      <c r="A100" s="11" t="s">
        <v>305</v>
      </c>
      <c r="B100" s="13" t="s">
        <v>442</v>
      </c>
      <c r="C100" s="12">
        <f t="shared" si="9"/>
        <v>89487074</v>
      </c>
      <c r="D100" s="12">
        <v>44743537</v>
      </c>
      <c r="E100" s="13" t="s">
        <v>28</v>
      </c>
      <c r="F100" s="13" t="s">
        <v>28</v>
      </c>
      <c r="G100" s="12">
        <v>75843710</v>
      </c>
      <c r="H100" s="14">
        <v>84.753815953352102</v>
      </c>
      <c r="I100" s="12">
        <f t="shared" si="8"/>
        <v>49065762.674199998</v>
      </c>
      <c r="J100" s="82">
        <v>54.83</v>
      </c>
      <c r="K100" s="63"/>
      <c r="L100" s="61"/>
      <c r="N100" s="63"/>
      <c r="R100" s="62"/>
    </row>
    <row r="101" spans="1:18" x14ac:dyDescent="0.2">
      <c r="A101" s="11" t="s">
        <v>306</v>
      </c>
      <c r="B101" s="13" t="s">
        <v>443</v>
      </c>
      <c r="C101" s="12">
        <f t="shared" si="9"/>
        <v>73249472</v>
      </c>
      <c r="D101" s="12">
        <v>36624736</v>
      </c>
      <c r="E101" s="13" t="s">
        <v>28</v>
      </c>
      <c r="F101" s="13" t="s">
        <v>28</v>
      </c>
      <c r="G101" s="12">
        <v>62555009</v>
      </c>
      <c r="H101" s="14">
        <v>85.399945271960505</v>
      </c>
      <c r="I101" s="12">
        <f t="shared" si="8"/>
        <v>39254392.044799998</v>
      </c>
      <c r="J101" s="82">
        <v>53.59</v>
      </c>
      <c r="K101" s="67"/>
      <c r="L101" s="61"/>
      <c r="M101" s="68"/>
      <c r="N101" s="67"/>
      <c r="R101" s="62"/>
    </row>
    <row r="102" spans="1:18" x14ac:dyDescent="0.2">
      <c r="A102" s="11" t="s">
        <v>307</v>
      </c>
      <c r="B102" s="13" t="s">
        <v>444</v>
      </c>
      <c r="C102" s="12">
        <f t="shared" si="9"/>
        <v>96301898</v>
      </c>
      <c r="D102" s="12">
        <v>48150949</v>
      </c>
      <c r="E102" s="13" t="s">
        <v>28</v>
      </c>
      <c r="F102" s="13" t="s">
        <v>28</v>
      </c>
      <c r="G102" s="12">
        <v>81320065</v>
      </c>
      <c r="H102" s="14">
        <v>84.442847637333202</v>
      </c>
      <c r="I102" s="12">
        <f t="shared" si="8"/>
        <v>48699869.818599999</v>
      </c>
      <c r="J102" s="82">
        <v>50.57</v>
      </c>
      <c r="K102" s="67"/>
      <c r="L102" s="61"/>
      <c r="M102" s="68"/>
      <c r="N102" s="67"/>
      <c r="R102" s="62"/>
    </row>
    <row r="103" spans="1:18" x14ac:dyDescent="0.2">
      <c r="A103" s="11" t="s">
        <v>308</v>
      </c>
      <c r="B103" s="13" t="s">
        <v>445</v>
      </c>
      <c r="C103" s="12">
        <f t="shared" si="9"/>
        <v>134273152</v>
      </c>
      <c r="D103" s="12">
        <v>67136576</v>
      </c>
      <c r="E103" s="13" t="s">
        <v>28</v>
      </c>
      <c r="F103" s="13" t="s">
        <v>28</v>
      </c>
      <c r="G103" s="12">
        <v>112337147</v>
      </c>
      <c r="H103" s="14">
        <v>83.663148832612507</v>
      </c>
      <c r="I103" s="12">
        <f t="shared" si="8"/>
        <v>66465210.240000002</v>
      </c>
      <c r="J103" s="82">
        <v>49.5</v>
      </c>
      <c r="K103" s="67"/>
      <c r="L103" s="61"/>
      <c r="M103" s="68"/>
      <c r="N103" s="67"/>
      <c r="R103" s="62"/>
    </row>
    <row r="104" spans="1:18" ht="17" thickBot="1" x14ac:dyDescent="0.25">
      <c r="A104" s="23" t="s">
        <v>309</v>
      </c>
      <c r="B104" s="25" t="s">
        <v>446</v>
      </c>
      <c r="C104" s="24">
        <f t="shared" si="9"/>
        <v>62590488</v>
      </c>
      <c r="D104" s="24">
        <v>31295244</v>
      </c>
      <c r="E104" s="25" t="s">
        <v>28</v>
      </c>
      <c r="F104" s="25" t="s">
        <v>28</v>
      </c>
      <c r="G104" s="24">
        <v>49733055</v>
      </c>
      <c r="H104" s="26">
        <v>79.457848291580703</v>
      </c>
      <c r="I104" s="24">
        <f t="shared" si="8"/>
        <v>29949548.508000001</v>
      </c>
      <c r="J104" s="83">
        <v>47.85</v>
      </c>
      <c r="K104" s="67"/>
      <c r="L104" s="61"/>
      <c r="M104" s="68"/>
      <c r="N104" s="67"/>
      <c r="R104" s="62"/>
    </row>
    <row r="105" spans="1:18" ht="17" thickTop="1" x14ac:dyDescent="0.2">
      <c r="A105" s="19" t="s">
        <v>310</v>
      </c>
      <c r="B105" s="21" t="s">
        <v>447</v>
      </c>
      <c r="C105" s="20">
        <f t="shared" si="9"/>
        <v>63308320</v>
      </c>
      <c r="D105" s="20">
        <v>31654160</v>
      </c>
      <c r="E105" s="21" t="s">
        <v>28</v>
      </c>
      <c r="F105" s="21" t="s">
        <v>28</v>
      </c>
      <c r="G105" s="20">
        <v>17930910</v>
      </c>
      <c r="H105" s="22">
        <v>28.3231493111806</v>
      </c>
      <c r="I105" s="20">
        <f t="shared" si="8"/>
        <v>12705979.824000001</v>
      </c>
      <c r="J105" s="81">
        <v>20.07</v>
      </c>
      <c r="K105" s="67"/>
      <c r="L105" s="61"/>
      <c r="M105" s="68"/>
      <c r="N105" s="67"/>
      <c r="R105" s="62"/>
    </row>
    <row r="106" spans="1:18" x14ac:dyDescent="0.2">
      <c r="A106" s="11" t="s">
        <v>311</v>
      </c>
      <c r="B106" s="13" t="s">
        <v>448</v>
      </c>
      <c r="C106" s="12">
        <f t="shared" si="9"/>
        <v>76127354</v>
      </c>
      <c r="D106" s="12">
        <v>38063677</v>
      </c>
      <c r="E106" s="13" t="s">
        <v>28</v>
      </c>
      <c r="F106" s="13" t="s">
        <v>28</v>
      </c>
      <c r="G106" s="12">
        <v>65361239</v>
      </c>
      <c r="H106" s="14">
        <v>85.857757515123893</v>
      </c>
      <c r="I106" s="12">
        <f t="shared" si="8"/>
        <v>38314897.268199995</v>
      </c>
      <c r="J106" s="82">
        <v>50.33</v>
      </c>
      <c r="K106" s="67"/>
      <c r="L106" s="61"/>
      <c r="M106" s="68"/>
      <c r="N106" s="67"/>
      <c r="R106" s="62"/>
    </row>
    <row r="107" spans="1:18" x14ac:dyDescent="0.2">
      <c r="A107" s="11" t="s">
        <v>312</v>
      </c>
      <c r="B107" s="13" t="s">
        <v>449</v>
      </c>
      <c r="C107" s="12">
        <f t="shared" si="9"/>
        <v>73807084</v>
      </c>
      <c r="D107" s="12">
        <v>36903542</v>
      </c>
      <c r="E107" s="13" t="s">
        <v>28</v>
      </c>
      <c r="F107" s="13" t="s">
        <v>28</v>
      </c>
      <c r="G107" s="12">
        <v>64401356</v>
      </c>
      <c r="H107" s="14">
        <v>87.256334364869403</v>
      </c>
      <c r="I107" s="12">
        <f t="shared" si="8"/>
        <v>44490910.235200003</v>
      </c>
      <c r="J107" s="82">
        <v>60.28</v>
      </c>
      <c r="K107" s="67"/>
      <c r="L107" s="61"/>
      <c r="M107" s="68"/>
      <c r="N107" s="67"/>
      <c r="R107" s="62"/>
    </row>
    <row r="108" spans="1:18" x14ac:dyDescent="0.2">
      <c r="A108" s="11" t="s">
        <v>313</v>
      </c>
      <c r="B108" s="13" t="s">
        <v>450</v>
      </c>
      <c r="C108" s="12">
        <f t="shared" si="9"/>
        <v>70714666</v>
      </c>
      <c r="D108" s="12">
        <v>35357333</v>
      </c>
      <c r="E108" s="13" t="s">
        <v>28</v>
      </c>
      <c r="F108" s="13" t="s">
        <v>28</v>
      </c>
      <c r="G108" s="12">
        <v>57098184</v>
      </c>
      <c r="H108" s="14">
        <v>80.7444724408371</v>
      </c>
      <c r="I108" s="12">
        <f t="shared" si="8"/>
        <v>32260030.629199997</v>
      </c>
      <c r="J108" s="82">
        <v>45.62</v>
      </c>
      <c r="K108" s="67"/>
      <c r="L108" s="61"/>
      <c r="M108" s="68"/>
      <c r="N108" s="67"/>
      <c r="R108" s="62"/>
    </row>
    <row r="109" spans="1:18" x14ac:dyDescent="0.2">
      <c r="A109" s="11" t="s">
        <v>314</v>
      </c>
      <c r="B109" s="13" t="s">
        <v>451</v>
      </c>
      <c r="C109" s="12">
        <f t="shared" si="9"/>
        <v>66788298</v>
      </c>
      <c r="D109" s="12">
        <v>33394149</v>
      </c>
      <c r="E109" s="13" t="s">
        <v>28</v>
      </c>
      <c r="F109" s="13" t="s">
        <v>28</v>
      </c>
      <c r="G109" s="12">
        <v>56452955</v>
      </c>
      <c r="H109" s="14">
        <v>84.525218774103195</v>
      </c>
      <c r="I109" s="12">
        <f t="shared" si="8"/>
        <v>34315827.512400001</v>
      </c>
      <c r="J109" s="82">
        <v>51.38</v>
      </c>
      <c r="K109" s="67"/>
      <c r="L109" s="61"/>
      <c r="M109" s="68"/>
      <c r="N109" s="67"/>
      <c r="R109" s="62"/>
    </row>
    <row r="110" spans="1:18" x14ac:dyDescent="0.2">
      <c r="A110" s="11" t="s">
        <v>315</v>
      </c>
      <c r="B110" s="13" t="s">
        <v>452</v>
      </c>
      <c r="C110" s="12">
        <f t="shared" si="9"/>
        <v>82221590</v>
      </c>
      <c r="D110" s="12">
        <v>41110795</v>
      </c>
      <c r="E110" s="13" t="s">
        <v>28</v>
      </c>
      <c r="F110" s="13" t="s">
        <v>28</v>
      </c>
      <c r="G110" s="12">
        <v>70454082</v>
      </c>
      <c r="H110" s="14">
        <v>85.6880558987001</v>
      </c>
      <c r="I110" s="12">
        <f t="shared" si="8"/>
        <v>42146787.033999994</v>
      </c>
      <c r="J110" s="82">
        <v>51.26</v>
      </c>
      <c r="K110" s="67"/>
      <c r="L110" s="61"/>
      <c r="M110" s="68"/>
      <c r="N110" s="67"/>
      <c r="R110" s="62"/>
    </row>
    <row r="111" spans="1:18" x14ac:dyDescent="0.2">
      <c r="A111" s="1" t="s">
        <v>0</v>
      </c>
      <c r="B111" s="33" t="s">
        <v>28</v>
      </c>
      <c r="C111" s="5">
        <f>SUM(C2:C110)</f>
        <v>7754718306</v>
      </c>
      <c r="D111" s="5">
        <f>SUM(D2:D110)</f>
        <v>3877359153</v>
      </c>
      <c r="E111" s="5">
        <f>SUM(E2:E110)</f>
        <v>2412267760</v>
      </c>
      <c r="F111" s="5">
        <f>SUM(F2:F110)</f>
        <v>1206133880</v>
      </c>
      <c r="G111" s="5">
        <f>SUM(G2:G110)</f>
        <v>5356052110</v>
      </c>
      <c r="H111" s="33" t="s">
        <v>28</v>
      </c>
      <c r="I111" s="5">
        <f>SUM(I2:I110)</f>
        <v>2949619579.2233996</v>
      </c>
      <c r="J111" s="76" t="s">
        <v>28</v>
      </c>
      <c r="K111" s="69" t="s">
        <v>105</v>
      </c>
      <c r="L111" s="61"/>
      <c r="M111" s="68"/>
      <c r="N111" s="68"/>
    </row>
    <row r="112" spans="1:18" x14ac:dyDescent="0.2">
      <c r="A112" s="2" t="s">
        <v>33</v>
      </c>
      <c r="B112" s="34" t="s">
        <v>28</v>
      </c>
      <c r="C112" s="6">
        <f>AVERAGE(C60:C74,C2:C25)</f>
        <v>65012737.897435896</v>
      </c>
      <c r="D112" s="6">
        <f t="shared" ref="D112:H112" si="10">AVERAGE(D60:D74,D2:D25)</f>
        <v>32506368.948717948</v>
      </c>
      <c r="E112" s="6">
        <f t="shared" si="10"/>
        <v>61853019.487179488</v>
      </c>
      <c r="F112" s="6">
        <f t="shared" si="10"/>
        <v>30926509.743589744</v>
      </c>
      <c r="G112" s="6">
        <f t="shared" si="10"/>
        <v>49885546.025641024</v>
      </c>
      <c r="H112" s="7">
        <f t="shared" si="10"/>
        <v>80.815555916240584</v>
      </c>
      <c r="I112" s="6">
        <f>AVERAGE(I60:I74,I2:I25)</f>
        <v>26503118.561066668</v>
      </c>
      <c r="J112" s="77">
        <f>AVERAGE(J60:J74,J2:J25)</f>
        <v>43.268974358974347</v>
      </c>
      <c r="K112" s="70">
        <f>MEDIAN(J2:J25,J60:J74)</f>
        <v>41.83</v>
      </c>
      <c r="L112" s="61"/>
      <c r="M112" s="68"/>
      <c r="N112" s="68"/>
    </row>
    <row r="113" spans="1:14" x14ac:dyDescent="0.2">
      <c r="A113" s="2" t="s">
        <v>31</v>
      </c>
      <c r="B113" s="34" t="s">
        <v>28</v>
      </c>
      <c r="C113" s="6">
        <f>AVERAGE(C27,C26:C33,C39:C41,C47:C48,C55,C75:C76,C82:C83,C88:C89,C96:C97,C105)</f>
        <v>84715558.25</v>
      </c>
      <c r="D113" s="6">
        <f>AVERAGE(D27,D26:D33,D39:D41,D47:D48,D55,D75:D76,D82:D83,D88:D89,D96:D97,D105)</f>
        <v>42357779.125</v>
      </c>
      <c r="E113" s="34" t="s">
        <v>28</v>
      </c>
      <c r="F113" s="34" t="s">
        <v>28</v>
      </c>
      <c r="G113" s="6">
        <f>AVERAGE(G27,G26:G33,G39:G41,G47:G48,G55,G75:G76,G82:G83,G88:G89,G96:G97,G105)</f>
        <v>33406701.583333332</v>
      </c>
      <c r="H113" s="7">
        <f>AVERAGE(H27,H26:H33,H39:H41,H47:H48,H55,H75:H76,H82:H83,H88:H89,H96:H97,H105)</f>
        <v>43.357603162519162</v>
      </c>
      <c r="I113" s="6">
        <f>AVERAGE(I27,I26:I33,I39:I41,I47:I48,I55,I75:I76,I82:I83,I88:I89,I96:I97,I105)</f>
        <v>14621655.101041662</v>
      </c>
      <c r="J113" s="77">
        <f>AVERAGE(J27,J26:J33,J39:J41,J47:J48,J55,J75:J76,J82:J83,J88:J89,J96:J97,J105)</f>
        <v>22.450416666666666</v>
      </c>
      <c r="K113" s="70">
        <f>MEDIAN(J26:J27,J32:J33,J39:J41,J47:J48,J55,J75:J76,J82:J83,J88:J89,J96:J97,J105)</f>
        <v>10.41</v>
      </c>
      <c r="L113" s="61"/>
      <c r="M113" s="68"/>
      <c r="N113" s="68"/>
    </row>
    <row r="114" spans="1:14" x14ac:dyDescent="0.2">
      <c r="A114" s="2" t="s">
        <v>32</v>
      </c>
      <c r="B114" s="34" t="s">
        <v>28</v>
      </c>
      <c r="C114" s="6">
        <f>AVERAGE(C28:C31,C34:C38,C42:C46,C49:C54,C56:C59,C77:C81,C84:C87,C90:C95,C98:C104,C106:C110)</f>
        <v>68570923.568627447</v>
      </c>
      <c r="D114" s="6">
        <f>AVERAGE(D28:D31,D34:D38,D42:D46,D49:D54,D56:D59,D77:D81,D84:D87,D90:D95,D98:D104,D106:D110)</f>
        <v>34285461.784313723</v>
      </c>
      <c r="E114" s="34" t="s">
        <v>28</v>
      </c>
      <c r="F114" s="34" t="s">
        <v>28</v>
      </c>
      <c r="G114" s="6">
        <f>AVERAGE(G28:G31,G34:G38,G42:G46,G49:G54,G56:G59,G77:G81,G84:G87,G90:G95,G98:G104,G106:G110)</f>
        <v>55151116.901960783</v>
      </c>
      <c r="H114" s="7">
        <f>AVERAGE(H28:H31,H34:H38,H42:H46,H49:H54,H56:H59,H77:H81,H84:H87,H90:H95,H98:H104,H106:H110)</f>
        <v>80.227138327859336</v>
      </c>
      <c r="I114" s="6">
        <f>AVERAGE(I28:I31,I34:I38,I42:I46,I49:I54,I56:I59,I77:I81,I84:I87,I90:I95,I98:I104,I106:I110)</f>
        <v>33447220.826172542</v>
      </c>
      <c r="J114" s="77">
        <f>AVERAGE(J28:J31,J34:J38,J42:J46,J49:J54,J56:J59,J77:J81,J84:J87,J90:J95,J98:J104,J106:J110)</f>
        <v>48.351960784313739</v>
      </c>
      <c r="K114" s="70">
        <f>MEDIAN(J28:J31,J34:J38,J42:J46,J49:J54,J56:J59,J77:J81,J84:J87,J90:J95,J98:J104,J106:J110)</f>
        <v>49.73</v>
      </c>
      <c r="L114" s="61"/>
      <c r="M114" s="68"/>
      <c r="N114" s="68"/>
    </row>
    <row r="115" spans="1:14" x14ac:dyDescent="0.2">
      <c r="A115" s="2" t="s">
        <v>36</v>
      </c>
      <c r="B115" s="34" t="s">
        <v>28</v>
      </c>
      <c r="C115" s="6">
        <f>AVERAGE(C2:C110)</f>
        <v>71144204.642201841</v>
      </c>
      <c r="D115" s="6">
        <f>AVERAGE(D2:D110)</f>
        <v>35572102.32110092</v>
      </c>
      <c r="E115" s="34" t="s">
        <v>28</v>
      </c>
      <c r="F115" s="34" t="s">
        <v>28</v>
      </c>
      <c r="G115" s="6">
        <f>AVERAGE(G2:G110)</f>
        <v>49138092.752293579</v>
      </c>
      <c r="H115" s="35" t="s">
        <v>28</v>
      </c>
      <c r="I115" s="6">
        <f>AVERAGE(I2:I110)</f>
        <v>27060730.084618345</v>
      </c>
      <c r="J115" s="78" t="s">
        <v>28</v>
      </c>
      <c r="K115" s="71"/>
      <c r="L115" s="61"/>
      <c r="M115" s="68"/>
      <c r="N115" s="68"/>
    </row>
    <row r="116" spans="1:14" x14ac:dyDescent="0.2">
      <c r="K116" s="68"/>
      <c r="L116" s="61"/>
      <c r="M116" s="68"/>
      <c r="N116" s="68"/>
    </row>
    <row r="117" spans="1:14" x14ac:dyDescent="0.2">
      <c r="A117" s="90" t="s">
        <v>104</v>
      </c>
      <c r="B117" s="90"/>
      <c r="C117" s="90"/>
      <c r="D117" s="90"/>
      <c r="E117" s="90"/>
      <c r="F117" s="90"/>
      <c r="G117" s="90"/>
      <c r="H117" s="90"/>
      <c r="I117" s="90"/>
      <c r="J117" s="90"/>
      <c r="K117" s="72"/>
      <c r="L117" s="61"/>
      <c r="M117" s="68"/>
      <c r="N117" s="68"/>
    </row>
    <row r="118" spans="1:14" x14ac:dyDescent="0.2">
      <c r="K118" s="68"/>
      <c r="L118" s="61"/>
      <c r="M118" s="68"/>
      <c r="N118" s="73"/>
    </row>
    <row r="119" spans="1:14" x14ac:dyDescent="0.2">
      <c r="H119" s="54"/>
      <c r="J119" s="65"/>
      <c r="K119" s="74"/>
      <c r="L119" s="61"/>
      <c r="M119" s="68"/>
      <c r="N119" s="73"/>
    </row>
    <row r="120" spans="1:14" x14ac:dyDescent="0.2">
      <c r="H120" s="54"/>
      <c r="J120" s="65"/>
      <c r="K120" s="74"/>
      <c r="L120" s="61"/>
      <c r="M120" s="68"/>
      <c r="N120" s="73"/>
    </row>
    <row r="121" spans="1:14" x14ac:dyDescent="0.2">
      <c r="K121" s="68"/>
      <c r="L121" s="68"/>
      <c r="M121" s="68"/>
      <c r="N121" s="68"/>
    </row>
    <row r="122" spans="1:14" x14ac:dyDescent="0.2">
      <c r="K122" s="68"/>
      <c r="L122" s="68"/>
      <c r="M122" s="68"/>
      <c r="N122" s="68"/>
    </row>
  </sheetData>
  <sortState ref="A2:N111">
    <sortCondition ref="A2:A111"/>
  </sortState>
  <mergeCells count="1">
    <mergeCell ref="A117:J117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C14B2-16FF-D644-9A41-D08D01301221}">
  <dimension ref="A1:R125"/>
  <sheetViews>
    <sheetView workbookViewId="0"/>
  </sheetViews>
  <sheetFormatPr baseColWidth="10" defaultColWidth="16.83203125" defaultRowHeight="16" x14ac:dyDescent="0.2"/>
  <cols>
    <col min="1" max="1" width="21.6640625" bestFit="1" customWidth="1"/>
  </cols>
  <sheetData>
    <row r="1" spans="1:18" ht="17" thickBot="1" x14ac:dyDescent="0.25">
      <c r="A1" s="53" t="s">
        <v>1</v>
      </c>
      <c r="B1" s="53" t="s">
        <v>37</v>
      </c>
      <c r="C1" s="53" t="s">
        <v>106</v>
      </c>
      <c r="D1" s="53" t="s">
        <v>107</v>
      </c>
      <c r="E1" s="53" t="s">
        <v>38</v>
      </c>
      <c r="F1" s="53" t="s">
        <v>108</v>
      </c>
      <c r="G1" s="53" t="s">
        <v>39</v>
      </c>
      <c r="H1" s="53" t="s">
        <v>109</v>
      </c>
      <c r="I1" s="53" t="s">
        <v>40</v>
      </c>
      <c r="J1" s="53" t="s">
        <v>48</v>
      </c>
      <c r="K1" s="53" t="s">
        <v>41</v>
      </c>
      <c r="L1" s="53" t="s">
        <v>42</v>
      </c>
      <c r="M1" s="53" t="s">
        <v>110</v>
      </c>
      <c r="N1" s="53" t="s">
        <v>43</v>
      </c>
      <c r="O1" s="53" t="s">
        <v>44</v>
      </c>
      <c r="P1" s="53" t="s">
        <v>45</v>
      </c>
      <c r="Q1" s="53" t="s">
        <v>46</v>
      </c>
      <c r="R1" s="53" t="s">
        <v>47</v>
      </c>
    </row>
    <row r="2" spans="1:18" ht="17" thickTop="1" x14ac:dyDescent="0.2">
      <c r="A2" s="30" t="s">
        <v>235</v>
      </c>
      <c r="B2" s="43">
        <v>2.7508780925014801E-2</v>
      </c>
      <c r="C2" s="43">
        <v>1.6062770313173499E-3</v>
      </c>
      <c r="D2" s="43">
        <v>2.1728489888759202E-3</v>
      </c>
      <c r="E2" s="43">
        <v>4.5508872978110598E-2</v>
      </c>
      <c r="F2" s="43">
        <v>0</v>
      </c>
      <c r="G2" s="43">
        <v>0</v>
      </c>
      <c r="H2" s="43">
        <v>7.9508139522798706E-3</v>
      </c>
      <c r="I2" s="43">
        <v>1.8220079155764201E-3</v>
      </c>
      <c r="J2" s="43">
        <v>1.5267451361569201E-3</v>
      </c>
      <c r="K2" s="43">
        <v>0.86135705069799495</v>
      </c>
      <c r="L2" s="43">
        <v>1.59662630352875E-3</v>
      </c>
      <c r="M2" s="43">
        <v>0</v>
      </c>
      <c r="N2" s="43">
        <v>4.0236457678094202E-2</v>
      </c>
      <c r="O2" s="43">
        <v>1.34239148993874E-3</v>
      </c>
      <c r="P2" s="43">
        <v>1.0478215832835499E-3</v>
      </c>
      <c r="Q2" s="43">
        <v>0</v>
      </c>
      <c r="R2" s="43">
        <v>6.3233053198275902E-3</v>
      </c>
    </row>
    <row r="3" spans="1:18" x14ac:dyDescent="0.2">
      <c r="A3" s="8" t="s">
        <v>236</v>
      </c>
      <c r="B3" s="37">
        <v>2.5280655542531501E-2</v>
      </c>
      <c r="C3" s="37">
        <v>2.01882467810412E-3</v>
      </c>
      <c r="D3" s="37">
        <v>1.9434890566966401E-3</v>
      </c>
      <c r="E3" s="37">
        <v>2.94074813917676E-2</v>
      </c>
      <c r="F3" s="37">
        <v>0</v>
      </c>
      <c r="G3" s="37">
        <v>0</v>
      </c>
      <c r="H3" s="37">
        <v>7.0724425757109303E-3</v>
      </c>
      <c r="I3" s="37">
        <v>2.0579190698739999E-3</v>
      </c>
      <c r="J3" s="37">
        <v>1.82608447023244E-3</v>
      </c>
      <c r="K3" s="37">
        <v>0.88813728639149103</v>
      </c>
      <c r="L3" s="37">
        <v>2.3008627901582399E-3</v>
      </c>
      <c r="M3" s="37">
        <v>0</v>
      </c>
      <c r="N3" s="37">
        <v>3.6705202364773599E-2</v>
      </c>
      <c r="O3" s="37">
        <v>1.5388863841093101E-3</v>
      </c>
      <c r="P3" s="37">
        <v>1.7108652845504099E-3</v>
      </c>
      <c r="Q3" s="37">
        <v>0</v>
      </c>
      <c r="R3" s="37">
        <v>0</v>
      </c>
    </row>
    <row r="4" spans="1:18" x14ac:dyDescent="0.2">
      <c r="A4" s="8" t="s">
        <v>237</v>
      </c>
      <c r="B4" s="37">
        <v>2.99748821308123E-2</v>
      </c>
      <c r="C4" s="37">
        <v>1.81244729961967E-3</v>
      </c>
      <c r="D4" s="37">
        <v>2.0344609492376898E-3</v>
      </c>
      <c r="E4" s="37">
        <v>2.79432579851292E-2</v>
      </c>
      <c r="F4" s="37">
        <v>0</v>
      </c>
      <c r="G4" s="37">
        <v>0</v>
      </c>
      <c r="H4" s="37">
        <v>6.7841481578743302E-3</v>
      </c>
      <c r="I4" s="37">
        <v>2.2265530756488999E-3</v>
      </c>
      <c r="J4" s="37">
        <v>1.9492217567162601E-3</v>
      </c>
      <c r="K4" s="37">
        <v>0.87881924941419998</v>
      </c>
      <c r="L4" s="37">
        <v>1.9118029669723099E-3</v>
      </c>
      <c r="M4" s="37">
        <v>1.09770788974506E-3</v>
      </c>
      <c r="N4" s="37">
        <v>4.2447699473894498E-2</v>
      </c>
      <c r="O4" s="37">
        <v>1.6769561584168301E-3</v>
      </c>
      <c r="P4" s="37">
        <v>1.3216127417328099E-3</v>
      </c>
      <c r="Q4" s="37">
        <v>0</v>
      </c>
      <c r="R4" s="37">
        <v>0</v>
      </c>
    </row>
    <row r="5" spans="1:18" x14ac:dyDescent="0.2">
      <c r="A5" s="8" t="s">
        <v>238</v>
      </c>
      <c r="B5" s="37">
        <v>3.08053781039201E-2</v>
      </c>
      <c r="C5" s="37">
        <v>1.7194705075303099E-3</v>
      </c>
      <c r="D5" s="37">
        <v>1.86846056525008E-3</v>
      </c>
      <c r="E5" s="37">
        <v>4.2652627967217902E-2</v>
      </c>
      <c r="F5" s="37">
        <v>0</v>
      </c>
      <c r="G5" s="37">
        <v>0</v>
      </c>
      <c r="H5" s="37">
        <v>7.0583596773591299E-3</v>
      </c>
      <c r="I5" s="37">
        <v>2.4279708097639098E-3</v>
      </c>
      <c r="J5" s="37">
        <v>2.0898189103238101E-3</v>
      </c>
      <c r="K5" s="37">
        <v>0.86272119883945997</v>
      </c>
      <c r="L5" s="37">
        <v>2.04970620247618E-3</v>
      </c>
      <c r="M5" s="37">
        <v>1.1428872548162399E-3</v>
      </c>
      <c r="N5" s="37">
        <v>4.2176237869893503E-2</v>
      </c>
      <c r="O5" s="37">
        <v>1.8158827891316799E-3</v>
      </c>
      <c r="P5" s="37">
        <v>1.47200050285621E-3</v>
      </c>
      <c r="Q5" s="37">
        <v>0</v>
      </c>
      <c r="R5" s="37">
        <v>0</v>
      </c>
    </row>
    <row r="6" spans="1:18" x14ac:dyDescent="0.2">
      <c r="A6" s="8" t="s">
        <v>239</v>
      </c>
      <c r="B6" s="37">
        <v>3.0731939923120299E-2</v>
      </c>
      <c r="C6" s="37">
        <v>1.3256564438863701E-3</v>
      </c>
      <c r="D6" s="37">
        <v>1.4483439405645201E-3</v>
      </c>
      <c r="E6" s="37">
        <v>1.7740070751293201E-2</v>
      </c>
      <c r="F6" s="37">
        <v>0</v>
      </c>
      <c r="G6" s="37">
        <v>0</v>
      </c>
      <c r="H6" s="37">
        <v>7.8742519314071602E-3</v>
      </c>
      <c r="I6" s="37">
        <v>1.9580383201465499E-3</v>
      </c>
      <c r="J6" s="37">
        <v>1.6883814264060299E-3</v>
      </c>
      <c r="K6" s="37">
        <v>0.88907298695716097</v>
      </c>
      <c r="L6" s="37">
        <v>1.5457722467501101E-3</v>
      </c>
      <c r="M6" s="37">
        <v>1.03803244738476E-3</v>
      </c>
      <c r="N6" s="37">
        <v>3.9961467706312898E-2</v>
      </c>
      <c r="O6" s="37">
        <v>1.45217792483571E-3</v>
      </c>
      <c r="P6" s="37">
        <v>1.07156101571715E-3</v>
      </c>
      <c r="Q6" s="37">
        <v>0</v>
      </c>
      <c r="R6" s="37">
        <v>3.0913189650136901E-3</v>
      </c>
    </row>
    <row r="7" spans="1:18" x14ac:dyDescent="0.2">
      <c r="A7" s="8" t="s">
        <v>240</v>
      </c>
      <c r="B7" s="37">
        <v>7.4901193492478896E-2</v>
      </c>
      <c r="C7" s="37">
        <v>2.2880397006467502E-3</v>
      </c>
      <c r="D7" s="37">
        <v>2.1121049543446498E-3</v>
      </c>
      <c r="E7" s="37">
        <v>5.5993480757400703E-2</v>
      </c>
      <c r="F7" s="37">
        <v>0</v>
      </c>
      <c r="G7" s="37">
        <v>0</v>
      </c>
      <c r="H7" s="37">
        <v>6.9795034355560398E-3</v>
      </c>
      <c r="I7" s="37">
        <v>2.4780159267010298E-3</v>
      </c>
      <c r="J7" s="37">
        <v>1.9625326700278898E-3</v>
      </c>
      <c r="K7" s="37">
        <v>0.77299977733432101</v>
      </c>
      <c r="L7" s="37">
        <v>1.7052350410510699E-3</v>
      </c>
      <c r="M7" s="37">
        <v>1.3831690054702901E-3</v>
      </c>
      <c r="N7" s="37">
        <v>4.93353218584658E-2</v>
      </c>
      <c r="O7" s="37">
        <v>1.5375697828243699E-3</v>
      </c>
      <c r="P7" s="37">
        <v>1.25085719626392E-3</v>
      </c>
      <c r="Q7" s="37">
        <v>0</v>
      </c>
      <c r="R7" s="37">
        <v>2.5073198844447201E-2</v>
      </c>
    </row>
    <row r="8" spans="1:18" x14ac:dyDescent="0.2">
      <c r="A8" s="8" t="s">
        <v>241</v>
      </c>
      <c r="B8" s="37">
        <v>4.4964581186392703E-2</v>
      </c>
      <c r="C8" s="37">
        <v>1.28994333694238E-3</v>
      </c>
      <c r="D8" s="37">
        <v>1.4114191108994E-3</v>
      </c>
      <c r="E8" s="37">
        <v>4.8364968428158801E-2</v>
      </c>
      <c r="F8" s="37">
        <v>0</v>
      </c>
      <c r="G8" s="37">
        <v>0</v>
      </c>
      <c r="H8" s="37">
        <v>5.52851341901185E-3</v>
      </c>
      <c r="I8" s="37">
        <v>1.85031323858079E-3</v>
      </c>
      <c r="J8" s="37">
        <v>1.6634993116492599E-3</v>
      </c>
      <c r="K8" s="37">
        <v>0.82395759589811501</v>
      </c>
      <c r="L8" s="37">
        <v>1.5554649398993199E-3</v>
      </c>
      <c r="M8" s="37">
        <v>1.05719862920698E-3</v>
      </c>
      <c r="N8" s="37">
        <v>3.6912462472791001E-2</v>
      </c>
      <c r="O8" s="37">
        <v>1.3750482578684801E-3</v>
      </c>
      <c r="P8" s="37">
        <v>1.02082777617607E-3</v>
      </c>
      <c r="Q8" s="37">
        <v>0</v>
      </c>
      <c r="R8" s="37">
        <v>2.9048163994307399E-2</v>
      </c>
    </row>
    <row r="9" spans="1:18" x14ac:dyDescent="0.2">
      <c r="A9" s="8" t="s">
        <v>242</v>
      </c>
      <c r="B9" s="37">
        <v>5.4327818395304102E-2</v>
      </c>
      <c r="C9" s="37">
        <v>1.1916285983862901E-3</v>
      </c>
      <c r="D9" s="37">
        <v>1.34043824556235E-3</v>
      </c>
      <c r="E9" s="37">
        <v>3.13456399049718E-2</v>
      </c>
      <c r="F9" s="37">
        <v>0</v>
      </c>
      <c r="G9" s="37">
        <v>0</v>
      </c>
      <c r="H9" s="37">
        <v>4.4397871768732701E-3</v>
      </c>
      <c r="I9" s="37">
        <v>1.6416039165262099E-3</v>
      </c>
      <c r="J9" s="37">
        <v>1.5166056551718899E-3</v>
      </c>
      <c r="K9" s="37">
        <v>0.849511166526699</v>
      </c>
      <c r="L9" s="37">
        <v>1.3736452265632601E-3</v>
      </c>
      <c r="M9" s="37">
        <v>1.04650349833932E-3</v>
      </c>
      <c r="N9" s="37">
        <v>3.7213327264884202E-2</v>
      </c>
      <c r="O9" s="37">
        <v>1.2294873201376801E-3</v>
      </c>
      <c r="P9" s="37">
        <v>1.0383053809770999E-3</v>
      </c>
      <c r="Q9" s="37">
        <v>0</v>
      </c>
      <c r="R9" s="37">
        <v>1.2784042889602399E-2</v>
      </c>
    </row>
    <row r="10" spans="1:18" x14ac:dyDescent="0.2">
      <c r="A10" s="8" t="s">
        <v>243</v>
      </c>
      <c r="B10" s="37">
        <v>3.04984093464396E-2</v>
      </c>
      <c r="C10" s="37">
        <v>1.4937498078042199E-3</v>
      </c>
      <c r="D10" s="37">
        <v>1.4855912934616999E-3</v>
      </c>
      <c r="E10" s="37">
        <v>5.2116361409861998E-2</v>
      </c>
      <c r="F10" s="37">
        <v>0</v>
      </c>
      <c r="G10" s="37">
        <v>0</v>
      </c>
      <c r="H10" s="37">
        <v>8.1032304236590899E-3</v>
      </c>
      <c r="I10" s="37">
        <v>2.1261773007195798E-3</v>
      </c>
      <c r="J10" s="37">
        <v>1.7348538750176E-3</v>
      </c>
      <c r="K10" s="37">
        <v>0.804449482564769</v>
      </c>
      <c r="L10" s="37">
        <v>1.88889575421214E-3</v>
      </c>
      <c r="M10" s="37">
        <v>0</v>
      </c>
      <c r="N10" s="37">
        <v>3.5416966549121298E-2</v>
      </c>
      <c r="O10" s="37">
        <v>1.49357865016068E-3</v>
      </c>
      <c r="P10" s="37">
        <v>1.3172862773047E-3</v>
      </c>
      <c r="Q10" s="37">
        <v>0</v>
      </c>
      <c r="R10" s="37">
        <v>5.7875416747467302E-2</v>
      </c>
    </row>
    <row r="11" spans="1:18" x14ac:dyDescent="0.2">
      <c r="A11" s="8" t="s">
        <v>244</v>
      </c>
      <c r="B11" s="37">
        <v>2.96817804208017E-2</v>
      </c>
      <c r="C11" s="37">
        <v>1.9307025106521101E-3</v>
      </c>
      <c r="D11" s="37">
        <v>1.88261965991744E-3</v>
      </c>
      <c r="E11" s="37">
        <v>2.9358130307873299E-2</v>
      </c>
      <c r="F11" s="37">
        <v>0</v>
      </c>
      <c r="G11" s="37">
        <v>0</v>
      </c>
      <c r="H11" s="37">
        <v>6.7879939950118498E-3</v>
      </c>
      <c r="I11" s="37">
        <v>2.4073172747771502E-3</v>
      </c>
      <c r="J11" s="37">
        <v>1.9995077424356899E-3</v>
      </c>
      <c r="K11" s="37">
        <v>0.78804663794086705</v>
      </c>
      <c r="L11" s="37">
        <v>2.3449192415908602E-3</v>
      </c>
      <c r="M11" s="37">
        <v>1.15214129731571E-3</v>
      </c>
      <c r="N11" s="37">
        <v>4.1021309765309502E-2</v>
      </c>
      <c r="O11" s="37">
        <v>1.6599839392888399E-3</v>
      </c>
      <c r="P11" s="37">
        <v>2.1777548529622898E-3</v>
      </c>
      <c r="Q11" s="37">
        <v>0</v>
      </c>
      <c r="R11" s="37">
        <v>8.9549201051196098E-2</v>
      </c>
    </row>
    <row r="12" spans="1:18" x14ac:dyDescent="0.2">
      <c r="A12" s="8" t="s">
        <v>245</v>
      </c>
      <c r="B12" s="37">
        <v>5.1182965170423998E-2</v>
      </c>
      <c r="C12" s="37">
        <v>1.3327883034042101E-3</v>
      </c>
      <c r="D12" s="37">
        <v>1.49977201183899E-3</v>
      </c>
      <c r="E12" s="37">
        <v>6.7397692976161702E-2</v>
      </c>
      <c r="F12" s="37">
        <v>0</v>
      </c>
      <c r="G12" s="37">
        <v>0</v>
      </c>
      <c r="H12" s="37">
        <v>4.9808611232489896E-3</v>
      </c>
      <c r="I12" s="37">
        <v>1.7789304847542901E-3</v>
      </c>
      <c r="J12" s="37">
        <v>1.5452713026335499E-3</v>
      </c>
      <c r="K12" s="37">
        <v>0.78948192763580305</v>
      </c>
      <c r="L12" s="37">
        <v>1.57719947931503E-3</v>
      </c>
      <c r="M12" s="37">
        <v>1.0272087725779499E-3</v>
      </c>
      <c r="N12" s="37">
        <v>3.6854884470154503E-2</v>
      </c>
      <c r="O12" s="37">
        <v>1.3360663502914301E-3</v>
      </c>
      <c r="P12" s="37">
        <v>1.1747208825026701E-3</v>
      </c>
      <c r="Q12" s="37">
        <v>0</v>
      </c>
      <c r="R12" s="37">
        <v>3.88297110368888E-2</v>
      </c>
    </row>
    <row r="13" spans="1:18" x14ac:dyDescent="0.2">
      <c r="A13" s="8" t="s">
        <v>246</v>
      </c>
      <c r="B13" s="37">
        <v>2.3748890648910899E-2</v>
      </c>
      <c r="C13" s="37">
        <v>0</v>
      </c>
      <c r="D13" s="37">
        <v>1.0485742104238899E-3</v>
      </c>
      <c r="E13" s="37">
        <v>0.35611662382473502</v>
      </c>
      <c r="F13" s="37">
        <v>0</v>
      </c>
      <c r="G13" s="37">
        <v>0</v>
      </c>
      <c r="H13" s="37">
        <v>4.3290304595440801E-3</v>
      </c>
      <c r="I13" s="37">
        <v>1.30979018880095E-3</v>
      </c>
      <c r="J13" s="37">
        <v>1.11918060695362E-3</v>
      </c>
      <c r="K13" s="37">
        <v>0.538743474169189</v>
      </c>
      <c r="L13" s="37">
        <v>1.0990785505298601E-3</v>
      </c>
      <c r="M13" s="37">
        <v>0</v>
      </c>
      <c r="N13" s="37">
        <v>2.7241276842752099E-2</v>
      </c>
      <c r="O13" s="37">
        <v>0</v>
      </c>
      <c r="P13" s="37">
        <v>0</v>
      </c>
      <c r="Q13" s="37">
        <v>0</v>
      </c>
      <c r="R13" s="37">
        <v>4.5244080498158798E-2</v>
      </c>
    </row>
    <row r="14" spans="1:18" x14ac:dyDescent="0.2">
      <c r="A14" s="8" t="s">
        <v>247</v>
      </c>
      <c r="B14" s="37">
        <v>4.6574879267797999E-2</v>
      </c>
      <c r="C14" s="37">
        <v>1.28144982262451E-3</v>
      </c>
      <c r="D14" s="37">
        <v>1.3401605761014499E-3</v>
      </c>
      <c r="E14" s="37">
        <v>0.22485479220500801</v>
      </c>
      <c r="F14" s="37">
        <v>0</v>
      </c>
      <c r="G14" s="37">
        <v>0</v>
      </c>
      <c r="H14" s="37">
        <v>5.2702759394459902E-3</v>
      </c>
      <c r="I14" s="37">
        <v>1.6860173001750399E-3</v>
      </c>
      <c r="J14" s="37">
        <v>1.40089772685325E-3</v>
      </c>
      <c r="K14" s="37">
        <v>0.595328573746018</v>
      </c>
      <c r="L14" s="37">
        <v>1.4967408412046E-3</v>
      </c>
      <c r="M14" s="37">
        <v>0</v>
      </c>
      <c r="N14" s="37">
        <v>3.7861809125863698E-2</v>
      </c>
      <c r="O14" s="37">
        <v>1.2150168525055501E-3</v>
      </c>
      <c r="P14" s="37">
        <v>1.2579545677349499E-3</v>
      </c>
      <c r="Q14" s="37">
        <v>0</v>
      </c>
      <c r="R14" s="37">
        <v>8.0431432028665706E-2</v>
      </c>
    </row>
    <row r="15" spans="1:18" x14ac:dyDescent="0.2">
      <c r="A15" s="8" t="s">
        <v>248</v>
      </c>
      <c r="B15" s="37">
        <v>5.59580604112241E-2</v>
      </c>
      <c r="C15" s="37">
        <v>1.66431118018616E-3</v>
      </c>
      <c r="D15" s="37">
        <v>1.87189567324846E-3</v>
      </c>
      <c r="E15" s="37">
        <v>4.4019507677523703E-2</v>
      </c>
      <c r="F15" s="37">
        <v>0</v>
      </c>
      <c r="G15" s="37">
        <v>0</v>
      </c>
      <c r="H15" s="37">
        <v>1.06964303051047E-2</v>
      </c>
      <c r="I15" s="37">
        <v>2.2579827738716E-3</v>
      </c>
      <c r="J15" s="37">
        <v>2.0124163355207201E-3</v>
      </c>
      <c r="K15" s="37">
        <v>0.77440435566418897</v>
      </c>
      <c r="L15" s="37">
        <v>1.81548684361197E-3</v>
      </c>
      <c r="M15" s="37">
        <v>1.26556343113349E-3</v>
      </c>
      <c r="N15" s="37">
        <v>5.3150404930783497E-2</v>
      </c>
      <c r="O15" s="37">
        <v>1.64224906015055E-3</v>
      </c>
      <c r="P15" s="37">
        <v>1.32322579031747E-3</v>
      </c>
      <c r="Q15" s="37">
        <v>0</v>
      </c>
      <c r="R15" s="37">
        <v>4.7918109923134097E-2</v>
      </c>
    </row>
    <row r="16" spans="1:18" x14ac:dyDescent="0.2">
      <c r="A16" s="8" t="s">
        <v>249</v>
      </c>
      <c r="B16" s="37">
        <v>3.2671423534181301E-2</v>
      </c>
      <c r="C16" s="37">
        <v>1.6995721582849E-3</v>
      </c>
      <c r="D16" s="37">
        <v>1.6862969496383401E-3</v>
      </c>
      <c r="E16" s="37">
        <v>4.0991722241180903E-2</v>
      </c>
      <c r="F16" s="37">
        <v>0</v>
      </c>
      <c r="G16" s="37">
        <v>0</v>
      </c>
      <c r="H16" s="37">
        <v>6.3755053153885998E-3</v>
      </c>
      <c r="I16" s="37">
        <v>1.9176014214836699E-3</v>
      </c>
      <c r="J16" s="37">
        <v>1.60615219557886E-3</v>
      </c>
      <c r="K16" s="37">
        <v>0.78586782481758299</v>
      </c>
      <c r="L16" s="37">
        <v>1.7182758909133099E-3</v>
      </c>
      <c r="M16" s="37">
        <v>1.0179469470351201E-3</v>
      </c>
      <c r="N16" s="37">
        <v>3.5762770540979497E-2</v>
      </c>
      <c r="O16" s="37">
        <v>1.35525568718081E-3</v>
      </c>
      <c r="P16" s="37">
        <v>1.48366495446085E-3</v>
      </c>
      <c r="Q16" s="37">
        <v>0</v>
      </c>
      <c r="R16" s="37">
        <v>8.5845987346110597E-2</v>
      </c>
    </row>
    <row r="17" spans="1:18" x14ac:dyDescent="0.2">
      <c r="A17" s="8" t="s">
        <v>250</v>
      </c>
      <c r="B17" s="37">
        <v>4.7823355705755299E-2</v>
      </c>
      <c r="C17" s="37">
        <v>1.4588031633675201E-3</v>
      </c>
      <c r="D17" s="37">
        <v>1.8631033582061801E-3</v>
      </c>
      <c r="E17" s="37">
        <v>0.103143962932635</v>
      </c>
      <c r="F17" s="37">
        <v>0</v>
      </c>
      <c r="G17" s="37">
        <v>0</v>
      </c>
      <c r="H17" s="37">
        <v>5.9608400900578997E-3</v>
      </c>
      <c r="I17" s="37">
        <v>1.88840052288885E-3</v>
      </c>
      <c r="J17" s="37">
        <v>1.5713023308585299E-3</v>
      </c>
      <c r="K17" s="37">
        <v>0.70836822633701402</v>
      </c>
      <c r="L17" s="37">
        <v>1.5363104443812999E-3</v>
      </c>
      <c r="M17" s="37">
        <v>1.0055749194719499E-3</v>
      </c>
      <c r="N17" s="37">
        <v>3.6013871733074403E-2</v>
      </c>
      <c r="O17" s="37">
        <v>1.27662318297812E-3</v>
      </c>
      <c r="P17" s="37">
        <v>1.4526934689032399E-3</v>
      </c>
      <c r="Q17" s="37">
        <v>0</v>
      </c>
      <c r="R17" s="37">
        <v>8.6636931810406895E-2</v>
      </c>
    </row>
    <row r="18" spans="1:18" x14ac:dyDescent="0.2">
      <c r="A18" s="8" t="s">
        <v>251</v>
      </c>
      <c r="B18" s="37">
        <v>4.1054082267219703E-2</v>
      </c>
      <c r="C18" s="37">
        <v>1.4296866458353499E-3</v>
      </c>
      <c r="D18" s="37">
        <v>1.41989077370444E-3</v>
      </c>
      <c r="E18" s="37">
        <v>7.0349125347004798E-2</v>
      </c>
      <c r="F18" s="37">
        <v>0</v>
      </c>
      <c r="G18" s="37">
        <v>0</v>
      </c>
      <c r="H18" s="37">
        <v>7.2126867222060097E-3</v>
      </c>
      <c r="I18" s="37">
        <v>1.8908818768705201E-3</v>
      </c>
      <c r="J18" s="37">
        <v>1.6102371042102E-3</v>
      </c>
      <c r="K18" s="37">
        <v>0.73416765379809401</v>
      </c>
      <c r="L18" s="37">
        <v>1.5859099146528801E-3</v>
      </c>
      <c r="M18" s="37">
        <v>1.0814921388126099E-3</v>
      </c>
      <c r="N18" s="37">
        <v>3.5667327539840997E-2</v>
      </c>
      <c r="O18" s="37">
        <v>1.35995489256226E-3</v>
      </c>
      <c r="P18" s="37">
        <v>1.2897588799464801E-3</v>
      </c>
      <c r="Q18" s="37">
        <v>0</v>
      </c>
      <c r="R18" s="37">
        <v>9.9881312099039499E-2</v>
      </c>
    </row>
    <row r="19" spans="1:18" x14ac:dyDescent="0.2">
      <c r="A19" s="8" t="s">
        <v>252</v>
      </c>
      <c r="B19" s="37">
        <v>5.09691313391556E-2</v>
      </c>
      <c r="C19" s="37">
        <v>1.62915011332404E-3</v>
      </c>
      <c r="D19" s="37">
        <v>1.6725032218533099E-3</v>
      </c>
      <c r="E19" s="37">
        <v>8.0670822743085194E-2</v>
      </c>
      <c r="F19" s="37">
        <v>0</v>
      </c>
      <c r="G19" s="37">
        <v>0</v>
      </c>
      <c r="H19" s="37">
        <v>6.9688005544920502E-3</v>
      </c>
      <c r="I19" s="37">
        <v>2.1075492153577401E-3</v>
      </c>
      <c r="J19" s="37">
        <v>1.7475357344569E-3</v>
      </c>
      <c r="K19" s="37">
        <v>0.74152885606072805</v>
      </c>
      <c r="L19" s="37">
        <v>1.6283481030943099E-3</v>
      </c>
      <c r="M19" s="37">
        <v>1.1400129854367399E-3</v>
      </c>
      <c r="N19" s="37">
        <v>5.39466834292745E-2</v>
      </c>
      <c r="O19" s="37">
        <v>1.45217318929704E-3</v>
      </c>
      <c r="P19" s="37">
        <v>1.30687566934437E-3</v>
      </c>
      <c r="Q19" s="37">
        <v>0</v>
      </c>
      <c r="R19" s="37">
        <v>5.3231557641098999E-2</v>
      </c>
    </row>
    <row r="20" spans="1:18" x14ac:dyDescent="0.2">
      <c r="A20" s="8" t="s">
        <v>253</v>
      </c>
      <c r="B20" s="37">
        <v>7.0001560274948998E-2</v>
      </c>
      <c r="C20" s="37">
        <v>1.8306307768366E-3</v>
      </c>
      <c r="D20" s="37">
        <v>1.9269896510944701E-3</v>
      </c>
      <c r="E20" s="37">
        <v>7.8606927420417194E-2</v>
      </c>
      <c r="F20" s="37">
        <v>0</v>
      </c>
      <c r="G20" s="37">
        <v>0</v>
      </c>
      <c r="H20" s="37">
        <v>1.0616193399961799E-2</v>
      </c>
      <c r="I20" s="37">
        <v>2.2446170514259598E-3</v>
      </c>
      <c r="J20" s="37">
        <v>1.7250054221432799E-3</v>
      </c>
      <c r="K20" s="37">
        <v>0.75281012280340498</v>
      </c>
      <c r="L20" s="37">
        <v>1.81641799941195E-3</v>
      </c>
      <c r="M20" s="37">
        <v>0</v>
      </c>
      <c r="N20" s="37">
        <v>3.4741663047730298E-2</v>
      </c>
      <c r="O20" s="37">
        <v>1.54831618032671E-3</v>
      </c>
      <c r="P20" s="37">
        <v>1.4401863714616401E-3</v>
      </c>
      <c r="Q20" s="37">
        <v>0</v>
      </c>
      <c r="R20" s="37">
        <v>4.0691369600834998E-2</v>
      </c>
    </row>
    <row r="21" spans="1:18" x14ac:dyDescent="0.2">
      <c r="A21" s="8" t="s">
        <v>254</v>
      </c>
      <c r="B21" s="37">
        <v>5.0062292039948601E-2</v>
      </c>
      <c r="C21" s="37">
        <v>1.4145758557670501E-3</v>
      </c>
      <c r="D21" s="37">
        <v>1.48990238354396E-3</v>
      </c>
      <c r="E21" s="37">
        <v>2.0284279953357499E-2</v>
      </c>
      <c r="F21" s="37">
        <v>0</v>
      </c>
      <c r="G21" s="37">
        <v>0</v>
      </c>
      <c r="H21" s="37">
        <v>7.3165774060942098E-3</v>
      </c>
      <c r="I21" s="37">
        <v>1.8598564943324699E-3</v>
      </c>
      <c r="J21" s="37">
        <v>1.6435085297524701E-3</v>
      </c>
      <c r="K21" s="37">
        <v>0.79357628273852998</v>
      </c>
      <c r="L21" s="37">
        <v>1.5181157573373599E-3</v>
      </c>
      <c r="M21" s="37">
        <v>1.13998385704351E-3</v>
      </c>
      <c r="N21" s="37">
        <v>3.9566689827983802E-2</v>
      </c>
      <c r="O21" s="37">
        <v>1.3495169970357301E-3</v>
      </c>
      <c r="P21" s="37">
        <v>1.2085864245604801E-3</v>
      </c>
      <c r="Q21" s="37">
        <v>0</v>
      </c>
      <c r="R21" s="37">
        <v>7.75698317347117E-2</v>
      </c>
    </row>
    <row r="22" spans="1:18" x14ac:dyDescent="0.2">
      <c r="A22" s="8" t="s">
        <v>255</v>
      </c>
      <c r="B22" s="37">
        <v>1.8400156259996799E-2</v>
      </c>
      <c r="C22" s="37">
        <v>2.0971766115976502E-3</v>
      </c>
      <c r="D22" s="37">
        <v>1.8458268549414499E-3</v>
      </c>
      <c r="E22" s="37">
        <v>0.360110404322741</v>
      </c>
      <c r="F22" s="37">
        <v>0</v>
      </c>
      <c r="G22" s="37">
        <v>1.9237424585199501E-3</v>
      </c>
      <c r="H22" s="37">
        <v>7.0662287143993096E-3</v>
      </c>
      <c r="I22" s="37">
        <v>2.4411110934329299E-3</v>
      </c>
      <c r="J22" s="37">
        <v>1.5991599332577499E-3</v>
      </c>
      <c r="K22" s="37">
        <v>0.56058849356358398</v>
      </c>
      <c r="L22" s="37">
        <v>2.3788237463289101E-3</v>
      </c>
      <c r="M22" s="37">
        <v>1.05950551745157E-3</v>
      </c>
      <c r="N22" s="37">
        <v>3.60765606281001E-2</v>
      </c>
      <c r="O22" s="37">
        <v>1.62878027495124E-3</v>
      </c>
      <c r="P22" s="37">
        <v>2.7840300206958702E-3</v>
      </c>
      <c r="Q22" s="37">
        <v>0</v>
      </c>
      <c r="R22" s="37">
        <v>0</v>
      </c>
    </row>
    <row r="23" spans="1:18" x14ac:dyDescent="0.2">
      <c r="A23" s="8" t="s">
        <v>256</v>
      </c>
      <c r="B23" s="37">
        <v>3.7024175256229898E-2</v>
      </c>
      <c r="C23" s="37">
        <v>1.61717025318306E-3</v>
      </c>
      <c r="D23" s="37">
        <v>1.6032406088463101E-3</v>
      </c>
      <c r="E23" s="37">
        <v>1.77458035538107E-2</v>
      </c>
      <c r="F23" s="37">
        <v>0</v>
      </c>
      <c r="G23" s="37">
        <v>0</v>
      </c>
      <c r="H23" s="37">
        <v>7.0350337212619699E-3</v>
      </c>
      <c r="I23" s="37">
        <v>1.94723112726517E-3</v>
      </c>
      <c r="J23" s="37">
        <v>1.50271159475428E-3</v>
      </c>
      <c r="K23" s="37">
        <v>0.89092520031929601</v>
      </c>
      <c r="L23" s="37">
        <v>1.6431859124590401E-3</v>
      </c>
      <c r="M23" s="37">
        <v>0</v>
      </c>
      <c r="N23" s="37">
        <v>3.5205793339079597E-2</v>
      </c>
      <c r="O23" s="37">
        <v>1.3518924676523599E-3</v>
      </c>
      <c r="P23" s="37">
        <v>1.2983247912691401E-3</v>
      </c>
      <c r="Q23" s="37">
        <v>0</v>
      </c>
      <c r="R23" s="37">
        <v>1.10023705489217E-3</v>
      </c>
    </row>
    <row r="24" spans="1:18" x14ac:dyDescent="0.2">
      <c r="A24" s="8" t="s">
        <v>257</v>
      </c>
      <c r="B24" s="37">
        <v>4.26811455885465E-2</v>
      </c>
      <c r="C24" s="37">
        <v>1.5606226119807599E-3</v>
      </c>
      <c r="D24" s="37">
        <v>1.6310885224335801E-3</v>
      </c>
      <c r="E24" s="37">
        <v>6.3412949289235701E-2</v>
      </c>
      <c r="F24" s="37">
        <v>0</v>
      </c>
      <c r="G24" s="37">
        <v>0</v>
      </c>
      <c r="H24" s="37">
        <v>7.7814095594843299E-3</v>
      </c>
      <c r="I24" s="37">
        <v>2.0011754841318002E-3</v>
      </c>
      <c r="J24" s="37">
        <v>1.59517909446682E-3</v>
      </c>
      <c r="K24" s="37">
        <v>0.83615356697874899</v>
      </c>
      <c r="L24" s="37">
        <v>1.7187481150368899E-3</v>
      </c>
      <c r="M24" s="37">
        <v>0</v>
      </c>
      <c r="N24" s="37">
        <v>3.7506974715816599E-2</v>
      </c>
      <c r="O24" s="37">
        <v>1.3648964991069901E-3</v>
      </c>
      <c r="P24" s="37">
        <v>1.32707039837592E-3</v>
      </c>
      <c r="Q24" s="37">
        <v>0</v>
      </c>
      <c r="R24" s="37">
        <v>1.26517314263416E-3</v>
      </c>
    </row>
    <row r="25" spans="1:18" ht="17" thickBot="1" x14ac:dyDescent="0.25">
      <c r="A25" s="27" t="s">
        <v>258</v>
      </c>
      <c r="B25" s="38">
        <v>4.0563970070113399E-2</v>
      </c>
      <c r="C25" s="38">
        <v>1.2222820145762999E-3</v>
      </c>
      <c r="D25" s="38">
        <v>1.14817334131117E-3</v>
      </c>
      <c r="E25" s="38">
        <v>0.127691748397885</v>
      </c>
      <c r="F25" s="38">
        <v>0</v>
      </c>
      <c r="G25" s="38">
        <v>0</v>
      </c>
      <c r="H25" s="38">
        <v>5.7075433583014803E-3</v>
      </c>
      <c r="I25" s="38">
        <v>1.66432747324536E-3</v>
      </c>
      <c r="J25" s="38">
        <v>1.3844011260225101E-3</v>
      </c>
      <c r="K25" s="38">
        <v>0.74041745466759601</v>
      </c>
      <c r="L25" s="38">
        <v>1.4084736674762201E-3</v>
      </c>
      <c r="M25" s="38">
        <v>0</v>
      </c>
      <c r="N25" s="38">
        <v>3.0756172703056601E-2</v>
      </c>
      <c r="O25" s="38">
        <v>1.1175076834083601E-3</v>
      </c>
      <c r="P25" s="38">
        <v>1.0214730647427101E-3</v>
      </c>
      <c r="Q25" s="38">
        <v>0</v>
      </c>
      <c r="R25" s="38">
        <v>4.5896472432263503E-2</v>
      </c>
    </row>
    <row r="26" spans="1:18" ht="17" thickTop="1" x14ac:dyDescent="0.2">
      <c r="A26" s="19" t="s">
        <v>316</v>
      </c>
      <c r="B26" s="39">
        <v>2.2311499663029599E-3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0.13981820109228901</v>
      </c>
      <c r="I26" s="39">
        <v>0</v>
      </c>
      <c r="J26" s="39">
        <v>0</v>
      </c>
      <c r="K26" s="39">
        <v>1.35940067157153E-2</v>
      </c>
      <c r="L26" s="39">
        <v>0</v>
      </c>
      <c r="M26" s="39">
        <v>0</v>
      </c>
      <c r="N26" s="39">
        <v>0.84435664222569196</v>
      </c>
      <c r="O26" s="39">
        <v>0</v>
      </c>
      <c r="P26" s="39">
        <v>0</v>
      </c>
      <c r="Q26" s="39">
        <v>0</v>
      </c>
      <c r="R26" s="39">
        <v>0</v>
      </c>
    </row>
    <row r="27" spans="1:18" x14ac:dyDescent="0.2">
      <c r="A27" s="19" t="s">
        <v>317</v>
      </c>
      <c r="B27" s="39">
        <v>8.2316499864854998E-3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1.06560786379224E-2</v>
      </c>
      <c r="I27" s="39">
        <v>0</v>
      </c>
      <c r="J27" s="39">
        <v>0</v>
      </c>
      <c r="K27" s="39">
        <v>0.464810406884892</v>
      </c>
      <c r="L27" s="39">
        <v>0</v>
      </c>
      <c r="M27" s="39">
        <v>0</v>
      </c>
      <c r="N27" s="39">
        <v>0.51630186449069904</v>
      </c>
      <c r="O27" s="39">
        <v>0</v>
      </c>
      <c r="P27" s="39">
        <v>0</v>
      </c>
      <c r="Q27" s="39">
        <v>0</v>
      </c>
      <c r="R27" s="39">
        <v>0</v>
      </c>
    </row>
    <row r="28" spans="1:18" x14ac:dyDescent="0.2">
      <c r="A28" s="11" t="s">
        <v>318</v>
      </c>
      <c r="B28" s="40">
        <v>4.3819178608301201E-2</v>
      </c>
      <c r="C28" s="40">
        <v>1.1126510420172301E-3</v>
      </c>
      <c r="D28" s="40">
        <v>1.21381692089609E-3</v>
      </c>
      <c r="E28" s="40">
        <v>0.191703495078552</v>
      </c>
      <c r="F28" s="40">
        <v>0</v>
      </c>
      <c r="G28" s="40">
        <v>0</v>
      </c>
      <c r="H28" s="40">
        <v>5.74990278410466E-3</v>
      </c>
      <c r="I28" s="40">
        <v>1.6556942007817401E-3</v>
      </c>
      <c r="J28" s="40">
        <v>1.4989102386061999E-3</v>
      </c>
      <c r="K28" s="40">
        <v>0.60095130651276096</v>
      </c>
      <c r="L28" s="40">
        <v>1.18372180818613E-3</v>
      </c>
      <c r="M28" s="40">
        <v>1.3034077564249701E-3</v>
      </c>
      <c r="N28" s="40">
        <v>5.0726354226537297E-2</v>
      </c>
      <c r="O28" s="40">
        <v>1.14685529511643E-3</v>
      </c>
      <c r="P28" s="40">
        <v>0</v>
      </c>
      <c r="Q28" s="40">
        <v>0</v>
      </c>
      <c r="R28" s="40">
        <v>9.7934705527713994E-2</v>
      </c>
    </row>
    <row r="29" spans="1:18" x14ac:dyDescent="0.2">
      <c r="A29" s="11" t="s">
        <v>319</v>
      </c>
      <c r="B29" s="40">
        <v>2.21252984970624E-2</v>
      </c>
      <c r="C29" s="40">
        <v>0</v>
      </c>
      <c r="D29" s="40">
        <v>0</v>
      </c>
      <c r="E29" s="40">
        <v>0.28675532084036798</v>
      </c>
      <c r="F29" s="40">
        <v>0</v>
      </c>
      <c r="G29" s="40">
        <v>0</v>
      </c>
      <c r="H29" s="40">
        <v>4.1758289426607597E-3</v>
      </c>
      <c r="I29" s="40">
        <v>1.2634345352526999E-3</v>
      </c>
      <c r="J29" s="40">
        <v>1.0987971715289101E-3</v>
      </c>
      <c r="K29" s="40">
        <v>0.41220640576297701</v>
      </c>
      <c r="L29" s="40">
        <v>0</v>
      </c>
      <c r="M29" s="40">
        <v>0</v>
      </c>
      <c r="N29" s="40">
        <v>4.4453263766748803E-2</v>
      </c>
      <c r="O29" s="40">
        <v>0</v>
      </c>
      <c r="P29" s="40">
        <v>0</v>
      </c>
      <c r="Q29" s="40">
        <v>0</v>
      </c>
      <c r="R29" s="40">
        <v>0.22792165048339899</v>
      </c>
    </row>
    <row r="30" spans="1:18" x14ac:dyDescent="0.2">
      <c r="A30" s="11" t="s">
        <v>320</v>
      </c>
      <c r="B30" s="40">
        <v>5.1805238171602201E-2</v>
      </c>
      <c r="C30" s="40">
        <v>1.4683352773259E-3</v>
      </c>
      <c r="D30" s="40">
        <v>1.4918223785361201E-3</v>
      </c>
      <c r="E30" s="40">
        <v>0.121683670240577</v>
      </c>
      <c r="F30" s="40">
        <v>0</v>
      </c>
      <c r="G30" s="40">
        <v>0</v>
      </c>
      <c r="H30" s="40">
        <v>6.9945892243006404E-3</v>
      </c>
      <c r="I30" s="40">
        <v>2.0948537021086501E-3</v>
      </c>
      <c r="J30" s="40">
        <v>1.65884176491995E-3</v>
      </c>
      <c r="K30" s="40">
        <v>0.52115600641510995</v>
      </c>
      <c r="L30" s="40">
        <v>1.7027495957935099E-3</v>
      </c>
      <c r="M30" s="40">
        <v>1.1674394140437901E-3</v>
      </c>
      <c r="N30" s="40">
        <v>6.0200050079719097E-2</v>
      </c>
      <c r="O30" s="40">
        <v>1.41679413855902E-3</v>
      </c>
      <c r="P30" s="40">
        <v>1.3317838805675601E-3</v>
      </c>
      <c r="Q30" s="40">
        <v>0</v>
      </c>
      <c r="R30" s="40">
        <v>0.22582782571683599</v>
      </c>
    </row>
    <row r="31" spans="1:18" ht="17" thickBot="1" x14ac:dyDescent="0.25">
      <c r="A31" s="23" t="s">
        <v>321</v>
      </c>
      <c r="B31" s="41">
        <v>2.6818815755013301E-2</v>
      </c>
      <c r="C31" s="41">
        <v>9.9861575996805095E-4</v>
      </c>
      <c r="D31" s="41">
        <v>1.0664943475799499E-3</v>
      </c>
      <c r="E31" s="41">
        <v>0.34853783695999002</v>
      </c>
      <c r="F31" s="41">
        <v>0</v>
      </c>
      <c r="G31" s="41">
        <v>0</v>
      </c>
      <c r="H31" s="41">
        <v>7.7089328268665396E-3</v>
      </c>
      <c r="I31" s="41">
        <v>1.4306608385501801E-3</v>
      </c>
      <c r="J31" s="41">
        <v>1.1756779794330199E-3</v>
      </c>
      <c r="K31" s="41">
        <v>0.35126548566134702</v>
      </c>
      <c r="L31" s="41">
        <v>1.0120683202484201E-3</v>
      </c>
      <c r="M31" s="41">
        <v>1.11334146771127E-3</v>
      </c>
      <c r="N31" s="41">
        <v>3.8861178246281602E-2</v>
      </c>
      <c r="O31" s="41">
        <v>1.1076099191411101E-3</v>
      </c>
      <c r="P31" s="41">
        <v>0</v>
      </c>
      <c r="Q31" s="41">
        <v>0</v>
      </c>
      <c r="R31" s="41">
        <v>0.21890328191786801</v>
      </c>
    </row>
    <row r="32" spans="1:18" ht="17" thickTop="1" x14ac:dyDescent="0.2">
      <c r="A32" s="15" t="s">
        <v>322</v>
      </c>
      <c r="B32" s="42">
        <v>7.4531291940639396E-3</v>
      </c>
      <c r="C32" s="42">
        <v>0</v>
      </c>
      <c r="D32" s="42">
        <v>0</v>
      </c>
      <c r="E32" s="42">
        <v>4.4581482285708497E-2</v>
      </c>
      <c r="F32" s="42">
        <v>0</v>
      </c>
      <c r="G32" s="42">
        <v>0</v>
      </c>
      <c r="H32" s="42">
        <v>1.4146843799102101E-3</v>
      </c>
      <c r="I32" s="42">
        <v>0</v>
      </c>
      <c r="J32" s="42">
        <v>0</v>
      </c>
      <c r="K32" s="42">
        <v>2.6768631708892199E-2</v>
      </c>
      <c r="L32" s="42">
        <v>2.38643592753792E-2</v>
      </c>
      <c r="M32" s="42">
        <v>0</v>
      </c>
      <c r="N32" s="42">
        <v>0.659619209746097</v>
      </c>
      <c r="O32" s="42">
        <v>0</v>
      </c>
      <c r="P32" s="42">
        <v>0</v>
      </c>
      <c r="Q32" s="42">
        <v>0</v>
      </c>
      <c r="R32" s="42">
        <v>0.23629850340994801</v>
      </c>
    </row>
    <row r="33" spans="1:18" x14ac:dyDescent="0.2">
      <c r="A33" s="15" t="s">
        <v>323</v>
      </c>
      <c r="B33" s="42">
        <v>9.8273430581568202E-3</v>
      </c>
      <c r="C33" s="42">
        <v>0</v>
      </c>
      <c r="D33" s="42">
        <v>0</v>
      </c>
      <c r="E33" s="42">
        <v>4.58230913779634E-2</v>
      </c>
      <c r="F33" s="42">
        <v>0</v>
      </c>
      <c r="G33" s="42">
        <v>0</v>
      </c>
      <c r="H33" s="42">
        <v>1.3805692063100601E-3</v>
      </c>
      <c r="I33" s="42">
        <v>0</v>
      </c>
      <c r="J33" s="42">
        <v>0</v>
      </c>
      <c r="K33" s="42">
        <v>3.63220210345441E-2</v>
      </c>
      <c r="L33" s="42">
        <v>7.9004715307497794E-2</v>
      </c>
      <c r="M33" s="42">
        <v>0</v>
      </c>
      <c r="N33" s="42">
        <v>0.53172055337630397</v>
      </c>
      <c r="O33" s="42">
        <v>0</v>
      </c>
      <c r="P33" s="42">
        <v>0</v>
      </c>
      <c r="Q33" s="42">
        <v>0</v>
      </c>
      <c r="R33" s="42">
        <v>0.29592170663922301</v>
      </c>
    </row>
    <row r="34" spans="1:18" x14ac:dyDescent="0.2">
      <c r="A34" s="11" t="s">
        <v>324</v>
      </c>
      <c r="B34" s="40">
        <v>3.0215487091028701E-2</v>
      </c>
      <c r="C34" s="40">
        <v>0</v>
      </c>
      <c r="D34" s="40">
        <v>0</v>
      </c>
      <c r="E34" s="40">
        <v>0.25537070623903602</v>
      </c>
      <c r="F34" s="40">
        <v>0</v>
      </c>
      <c r="G34" s="40">
        <v>0</v>
      </c>
      <c r="H34" s="40">
        <v>3.7670026412430901E-3</v>
      </c>
      <c r="I34" s="40">
        <v>1.1593930618066801E-3</v>
      </c>
      <c r="J34" s="40">
        <v>1.0303411312209199E-3</v>
      </c>
      <c r="K34" s="40">
        <v>0.54916564938877099</v>
      </c>
      <c r="L34" s="40">
        <v>1.1547505507178699E-3</v>
      </c>
      <c r="M34" s="40">
        <v>0</v>
      </c>
      <c r="N34" s="40">
        <v>3.9889196101298201E-2</v>
      </c>
      <c r="O34" s="40">
        <v>0</v>
      </c>
      <c r="P34" s="40">
        <v>0</v>
      </c>
      <c r="Q34" s="40">
        <v>0</v>
      </c>
      <c r="R34" s="40">
        <v>0.118247473794876</v>
      </c>
    </row>
    <row r="35" spans="1:18" x14ac:dyDescent="0.2">
      <c r="A35" s="11" t="s">
        <v>325</v>
      </c>
      <c r="B35" s="40">
        <v>7.5378195664278197E-2</v>
      </c>
      <c r="C35" s="40">
        <v>0</v>
      </c>
      <c r="D35" s="40">
        <v>0</v>
      </c>
      <c r="E35" s="40">
        <v>0.42797769133713998</v>
      </c>
      <c r="F35" s="40">
        <v>0</v>
      </c>
      <c r="G35" s="40">
        <v>0</v>
      </c>
      <c r="H35" s="40">
        <v>4.0022200010013404E-3</v>
      </c>
      <c r="I35" s="40">
        <v>1.0238259222407099E-3</v>
      </c>
      <c r="J35" s="40">
        <v>0</v>
      </c>
      <c r="K35" s="40">
        <v>0.46015871454976098</v>
      </c>
      <c r="L35" s="40">
        <v>1.2962151992648701E-3</v>
      </c>
      <c r="M35" s="40">
        <v>0</v>
      </c>
      <c r="N35" s="40">
        <v>2.7925768905808099E-2</v>
      </c>
      <c r="O35" s="40">
        <v>0</v>
      </c>
      <c r="P35" s="40">
        <v>0</v>
      </c>
      <c r="Q35" s="40">
        <v>0</v>
      </c>
      <c r="R35" s="40">
        <v>2.2373684205046801E-3</v>
      </c>
    </row>
    <row r="36" spans="1:18" x14ac:dyDescent="0.2">
      <c r="A36" s="11" t="s">
        <v>326</v>
      </c>
      <c r="B36" s="40">
        <v>3.7805639633372502E-2</v>
      </c>
      <c r="C36" s="40">
        <v>1.6125669403076199E-3</v>
      </c>
      <c r="D36" s="40">
        <v>1.4229115157038401E-3</v>
      </c>
      <c r="E36" s="40">
        <v>6.0084449965800001E-2</v>
      </c>
      <c r="F36" s="40">
        <v>0</v>
      </c>
      <c r="G36" s="40">
        <v>0</v>
      </c>
      <c r="H36" s="40">
        <v>6.3111871165210699E-3</v>
      </c>
      <c r="I36" s="40">
        <v>1.71755919170593E-3</v>
      </c>
      <c r="J36" s="40">
        <v>1.7186748118506599E-3</v>
      </c>
      <c r="K36" s="40">
        <v>0.69580844157534405</v>
      </c>
      <c r="L36" s="40">
        <v>1.93993947388841E-3</v>
      </c>
      <c r="M36" s="40">
        <v>1.11847117398691E-3</v>
      </c>
      <c r="N36" s="40">
        <v>3.6488835989211703E-2</v>
      </c>
      <c r="O36" s="40">
        <v>1.5468693095625199E-3</v>
      </c>
      <c r="P36" s="40">
        <v>1.3696096643446001E-3</v>
      </c>
      <c r="Q36" s="40">
        <v>0</v>
      </c>
      <c r="R36" s="40">
        <v>0.15105484363839899</v>
      </c>
    </row>
    <row r="37" spans="1:18" x14ac:dyDescent="0.2">
      <c r="A37" s="11" t="s">
        <v>327</v>
      </c>
      <c r="B37" s="40">
        <v>2.6243486551214099E-2</v>
      </c>
      <c r="C37" s="40">
        <v>1.1357734976196901E-3</v>
      </c>
      <c r="D37" s="40">
        <v>1.1935943617015E-3</v>
      </c>
      <c r="E37" s="40">
        <v>0.15999739486407</v>
      </c>
      <c r="F37" s="40">
        <v>0</v>
      </c>
      <c r="G37" s="40">
        <v>0</v>
      </c>
      <c r="H37" s="40">
        <v>4.5930288072740097E-3</v>
      </c>
      <c r="I37" s="40">
        <v>1.40901437927856E-3</v>
      </c>
      <c r="J37" s="40">
        <v>1.40511702772381E-3</v>
      </c>
      <c r="K37" s="40">
        <v>0.68791238851138703</v>
      </c>
      <c r="L37" s="40">
        <v>1.2345470010854101E-3</v>
      </c>
      <c r="M37" s="40">
        <v>0</v>
      </c>
      <c r="N37" s="40">
        <v>3.4465893545790903E-2</v>
      </c>
      <c r="O37" s="40">
        <v>1.35399473662672E-3</v>
      </c>
      <c r="P37" s="40">
        <v>0</v>
      </c>
      <c r="Q37" s="40">
        <v>0</v>
      </c>
      <c r="R37" s="40">
        <v>7.9055766716227993E-2</v>
      </c>
    </row>
    <row r="38" spans="1:18" ht="17" thickBot="1" x14ac:dyDescent="0.25">
      <c r="A38" s="23" t="s">
        <v>328</v>
      </c>
      <c r="B38" s="41">
        <v>1.7951801430677899E-2</v>
      </c>
      <c r="C38" s="41">
        <v>0</v>
      </c>
      <c r="D38" s="41">
        <v>0</v>
      </c>
      <c r="E38" s="41">
        <v>0.31498920925401902</v>
      </c>
      <c r="F38" s="41">
        <v>0</v>
      </c>
      <c r="G38" s="41">
        <v>0</v>
      </c>
      <c r="H38" s="41">
        <v>4.2821783676161703E-3</v>
      </c>
      <c r="I38" s="41">
        <v>1.16065719086724E-3</v>
      </c>
      <c r="J38" s="41">
        <v>1.0434272412086899E-3</v>
      </c>
      <c r="K38" s="41">
        <v>0.59330457914361601</v>
      </c>
      <c r="L38" s="41">
        <v>1.0448104854524399E-3</v>
      </c>
      <c r="M38" s="41">
        <v>0</v>
      </c>
      <c r="N38" s="41">
        <v>2.5022427288181302E-2</v>
      </c>
      <c r="O38" s="41">
        <v>0</v>
      </c>
      <c r="P38" s="41">
        <v>0</v>
      </c>
      <c r="Q38" s="41">
        <v>0</v>
      </c>
      <c r="R38" s="41">
        <v>4.1200909598360598E-2</v>
      </c>
    </row>
    <row r="39" spans="1:18" ht="17" thickTop="1" x14ac:dyDescent="0.2">
      <c r="A39" s="19" t="s">
        <v>259</v>
      </c>
      <c r="B39" s="39">
        <v>3.9036941677195597E-2</v>
      </c>
      <c r="C39" s="39">
        <v>0</v>
      </c>
      <c r="D39" s="39">
        <v>0</v>
      </c>
      <c r="E39" s="39">
        <v>0.52568606142536001</v>
      </c>
      <c r="F39" s="39">
        <v>0</v>
      </c>
      <c r="G39" s="39">
        <v>0</v>
      </c>
      <c r="H39" s="39">
        <v>3.45546912132452E-3</v>
      </c>
      <c r="I39" s="39">
        <v>0</v>
      </c>
      <c r="J39" s="39">
        <v>0</v>
      </c>
      <c r="K39" s="39">
        <v>0.19211735735764399</v>
      </c>
      <c r="L39" s="39">
        <v>1.55734474679175E-3</v>
      </c>
      <c r="M39" s="39">
        <v>0</v>
      </c>
      <c r="N39" s="39">
        <v>0.23814682567168299</v>
      </c>
      <c r="O39" s="39">
        <v>0</v>
      </c>
      <c r="P39" s="39">
        <v>0</v>
      </c>
      <c r="Q39" s="39">
        <v>0</v>
      </c>
      <c r="R39" s="39">
        <v>0</v>
      </c>
    </row>
    <row r="40" spans="1:18" x14ac:dyDescent="0.2">
      <c r="A40" s="15" t="s">
        <v>260</v>
      </c>
      <c r="B40" s="42">
        <v>1.7377868795140101E-3</v>
      </c>
      <c r="C40" s="42">
        <v>0</v>
      </c>
      <c r="D40" s="42">
        <v>2.2192888713838399E-3</v>
      </c>
      <c r="E40" s="42">
        <v>0.858471328699693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8.09871544426948E-3</v>
      </c>
      <c r="L40" s="42">
        <v>0</v>
      </c>
      <c r="M40" s="42">
        <v>0</v>
      </c>
      <c r="N40" s="42">
        <v>0.12947288010513899</v>
      </c>
      <c r="O40" s="42">
        <v>0</v>
      </c>
      <c r="P40" s="42">
        <v>0</v>
      </c>
      <c r="Q40" s="42">
        <v>0</v>
      </c>
      <c r="R40" s="42">
        <v>0</v>
      </c>
    </row>
    <row r="41" spans="1:18" x14ac:dyDescent="0.2">
      <c r="A41" s="15" t="s">
        <v>329</v>
      </c>
      <c r="B41" s="42">
        <v>2.2934269487472499E-3</v>
      </c>
      <c r="C41" s="42">
        <v>0</v>
      </c>
      <c r="D41" s="42">
        <v>0</v>
      </c>
      <c r="E41" s="42">
        <v>0.90500972879862296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3.74813788284655E-2</v>
      </c>
      <c r="L41" s="42">
        <v>0</v>
      </c>
      <c r="M41" s="42">
        <v>0</v>
      </c>
      <c r="N41" s="42">
        <v>5.52154654241638E-2</v>
      </c>
      <c r="O41" s="42">
        <v>0</v>
      </c>
      <c r="P41" s="42">
        <v>0</v>
      </c>
      <c r="Q41" s="42">
        <v>0</v>
      </c>
      <c r="R41" s="42">
        <v>0</v>
      </c>
    </row>
    <row r="42" spans="1:18" x14ac:dyDescent="0.2">
      <c r="A42" s="11" t="s">
        <v>261</v>
      </c>
      <c r="B42" s="40">
        <v>5.6009516689175899E-2</v>
      </c>
      <c r="C42" s="40">
        <v>0</v>
      </c>
      <c r="D42" s="40">
        <v>1.2880842181524101E-3</v>
      </c>
      <c r="E42" s="40">
        <v>0.100635953712388</v>
      </c>
      <c r="F42" s="40">
        <v>0</v>
      </c>
      <c r="G42" s="40">
        <v>0</v>
      </c>
      <c r="H42" s="40">
        <v>3.68477667452944E-3</v>
      </c>
      <c r="I42" s="40">
        <v>1.27822031975282E-3</v>
      </c>
      <c r="J42" s="40">
        <v>1.0993549621068899E-3</v>
      </c>
      <c r="K42" s="40">
        <v>0.49549090673040502</v>
      </c>
      <c r="L42" s="40">
        <v>1.0288985449669499E-3</v>
      </c>
      <c r="M42" s="40">
        <v>0</v>
      </c>
      <c r="N42" s="40">
        <v>4.2263140908559899E-2</v>
      </c>
      <c r="O42" s="40">
        <v>0</v>
      </c>
      <c r="P42" s="40">
        <v>0</v>
      </c>
      <c r="Q42" s="40">
        <v>0</v>
      </c>
      <c r="R42" s="40">
        <v>0.29722114723996101</v>
      </c>
    </row>
    <row r="43" spans="1:18" x14ac:dyDescent="0.2">
      <c r="A43" s="11" t="s">
        <v>262</v>
      </c>
      <c r="B43" s="40">
        <v>4.5007363140466203E-3</v>
      </c>
      <c r="C43" s="40">
        <v>0</v>
      </c>
      <c r="D43" s="40">
        <v>0</v>
      </c>
      <c r="E43" s="40">
        <v>0.83805279392713605</v>
      </c>
      <c r="F43" s="40">
        <v>0</v>
      </c>
      <c r="G43" s="40">
        <v>0</v>
      </c>
      <c r="H43" s="40">
        <v>1.8873846132699899E-3</v>
      </c>
      <c r="I43" s="40">
        <v>0</v>
      </c>
      <c r="J43" s="40">
        <v>0</v>
      </c>
      <c r="K43" s="40">
        <v>5.9331448990445998E-2</v>
      </c>
      <c r="L43" s="40">
        <v>0</v>
      </c>
      <c r="M43" s="40">
        <v>0</v>
      </c>
      <c r="N43" s="40">
        <v>1.82224076953885E-2</v>
      </c>
      <c r="O43" s="40">
        <v>0</v>
      </c>
      <c r="P43" s="40">
        <v>0</v>
      </c>
      <c r="Q43" s="40">
        <v>0</v>
      </c>
      <c r="R43" s="40">
        <v>7.8005228459711903E-2</v>
      </c>
    </row>
    <row r="44" spans="1:18" x14ac:dyDescent="0.2">
      <c r="A44" s="11" t="s">
        <v>263</v>
      </c>
      <c r="B44" s="40">
        <v>4.4285508097553702E-2</v>
      </c>
      <c r="C44" s="40">
        <v>0</v>
      </c>
      <c r="D44" s="40">
        <v>1.0842730780205099E-3</v>
      </c>
      <c r="E44" s="40">
        <v>0.129145958696923</v>
      </c>
      <c r="F44" s="40">
        <v>0</v>
      </c>
      <c r="G44" s="40">
        <v>0</v>
      </c>
      <c r="H44" s="40">
        <v>3.01989145165931E-3</v>
      </c>
      <c r="I44" s="40">
        <v>1.13910097380031E-3</v>
      </c>
      <c r="J44" s="40">
        <v>1.05722222877817E-3</v>
      </c>
      <c r="K44" s="40">
        <v>0.38579594400655698</v>
      </c>
      <c r="L44" s="40">
        <v>0</v>
      </c>
      <c r="M44" s="40">
        <v>1.1389799409177899E-3</v>
      </c>
      <c r="N44" s="40">
        <v>3.7794635641097502E-2</v>
      </c>
      <c r="O44" s="40">
        <v>0</v>
      </c>
      <c r="P44" s="40">
        <v>0</v>
      </c>
      <c r="Q44" s="40">
        <v>0</v>
      </c>
      <c r="R44" s="40">
        <v>0.39553848588469098</v>
      </c>
    </row>
    <row r="45" spans="1:18" x14ac:dyDescent="0.2">
      <c r="A45" s="11" t="s">
        <v>264</v>
      </c>
      <c r="B45" s="40">
        <v>6.2088036440255102E-2</v>
      </c>
      <c r="C45" s="40">
        <v>1.0242682722143501E-3</v>
      </c>
      <c r="D45" s="40">
        <v>1.4269758238764801E-3</v>
      </c>
      <c r="E45" s="40">
        <v>6.7444116495200004E-2</v>
      </c>
      <c r="F45" s="40">
        <v>0</v>
      </c>
      <c r="G45" s="40">
        <v>0</v>
      </c>
      <c r="H45" s="40">
        <v>4.6714835460137201E-3</v>
      </c>
      <c r="I45" s="40">
        <v>1.4948848609554501E-3</v>
      </c>
      <c r="J45" s="40">
        <v>1.3720410203494199E-3</v>
      </c>
      <c r="K45" s="40">
        <v>0.75402625276034696</v>
      </c>
      <c r="L45" s="40">
        <v>1.32514391273011E-3</v>
      </c>
      <c r="M45" s="40">
        <v>0</v>
      </c>
      <c r="N45" s="40">
        <v>2.96749201356813E-2</v>
      </c>
      <c r="O45" s="40">
        <v>1.11413857291531E-3</v>
      </c>
      <c r="P45" s="40">
        <v>0</v>
      </c>
      <c r="Q45" s="40">
        <v>0</v>
      </c>
      <c r="R45" s="40">
        <v>7.4337738159461306E-2</v>
      </c>
    </row>
    <row r="46" spans="1:18" ht="17" thickBot="1" x14ac:dyDescent="0.25">
      <c r="A46" s="23" t="s">
        <v>330</v>
      </c>
      <c r="B46" s="41">
        <v>0.12818470561523501</v>
      </c>
      <c r="C46" s="41">
        <v>0</v>
      </c>
      <c r="D46" s="41">
        <v>0</v>
      </c>
      <c r="E46" s="41">
        <v>0.18561695036999701</v>
      </c>
      <c r="F46" s="41">
        <v>0</v>
      </c>
      <c r="G46" s="41">
        <v>0</v>
      </c>
      <c r="H46" s="41">
        <v>3.01878911302825E-3</v>
      </c>
      <c r="I46" s="41">
        <v>0</v>
      </c>
      <c r="J46" s="41">
        <v>0</v>
      </c>
      <c r="K46" s="41">
        <v>0.34937733043968999</v>
      </c>
      <c r="L46" s="41">
        <v>0</v>
      </c>
      <c r="M46" s="41">
        <v>0</v>
      </c>
      <c r="N46" s="41">
        <v>3.0215088042676301E-2</v>
      </c>
      <c r="O46" s="41">
        <v>0</v>
      </c>
      <c r="P46" s="41">
        <v>0</v>
      </c>
      <c r="Q46" s="41">
        <v>0</v>
      </c>
      <c r="R46" s="41">
        <v>0.30358713641937102</v>
      </c>
    </row>
    <row r="47" spans="1:18" ht="17" thickTop="1" x14ac:dyDescent="0.2">
      <c r="A47" s="19" t="s">
        <v>331</v>
      </c>
      <c r="B47" s="39">
        <v>1.8301644302970101E-3</v>
      </c>
      <c r="C47" s="39">
        <v>0</v>
      </c>
      <c r="D47" s="39">
        <v>0</v>
      </c>
      <c r="E47" s="39">
        <v>0</v>
      </c>
      <c r="F47" s="39">
        <v>0</v>
      </c>
      <c r="G47" s="39">
        <v>0</v>
      </c>
      <c r="H47" s="39">
        <v>2.7115383890889501E-2</v>
      </c>
      <c r="I47" s="39">
        <v>0</v>
      </c>
      <c r="J47" s="39">
        <v>0</v>
      </c>
      <c r="K47" s="39">
        <v>1.8095023311602499E-2</v>
      </c>
      <c r="L47" s="39">
        <v>0</v>
      </c>
      <c r="M47" s="39">
        <v>0</v>
      </c>
      <c r="N47" s="39">
        <v>0.95295942836721004</v>
      </c>
      <c r="O47" s="39">
        <v>0</v>
      </c>
      <c r="P47" s="39">
        <v>0</v>
      </c>
      <c r="Q47" s="39">
        <v>0</v>
      </c>
      <c r="R47" s="39">
        <v>0</v>
      </c>
    </row>
    <row r="48" spans="1:18" x14ac:dyDescent="0.2">
      <c r="A48" s="15" t="s">
        <v>332</v>
      </c>
      <c r="B48" s="42">
        <v>1.79042465298893E-3</v>
      </c>
      <c r="C48" s="42">
        <v>0</v>
      </c>
      <c r="D48" s="42">
        <v>0</v>
      </c>
      <c r="E48" s="42">
        <v>9.2450122848301407E-3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5.5869671774825699E-2</v>
      </c>
      <c r="L48" s="42">
        <v>0</v>
      </c>
      <c r="M48" s="42">
        <v>0</v>
      </c>
      <c r="N48" s="42">
        <v>0.93155299922038504</v>
      </c>
      <c r="O48" s="42">
        <v>0</v>
      </c>
      <c r="P48" s="42">
        <v>0</v>
      </c>
      <c r="Q48" s="42">
        <v>0</v>
      </c>
      <c r="R48" s="42">
        <v>1.5418920669700699E-3</v>
      </c>
    </row>
    <row r="49" spans="1:18" x14ac:dyDescent="0.2">
      <c r="A49" s="11" t="s">
        <v>333</v>
      </c>
      <c r="B49" s="40">
        <v>5.9699327032405901E-2</v>
      </c>
      <c r="C49" s="40">
        <v>1.03901560301569E-3</v>
      </c>
      <c r="D49" s="40">
        <v>1.13329971163595E-3</v>
      </c>
      <c r="E49" s="40">
        <v>0.34239474901316203</v>
      </c>
      <c r="F49" s="40">
        <v>0</v>
      </c>
      <c r="G49" s="40">
        <v>0</v>
      </c>
      <c r="H49" s="40">
        <v>3.89849429578189E-3</v>
      </c>
      <c r="I49" s="40">
        <v>1.48184372219955E-3</v>
      </c>
      <c r="J49" s="40">
        <v>1.33445095841037E-3</v>
      </c>
      <c r="K49" s="40">
        <v>0.44896355712438402</v>
      </c>
      <c r="L49" s="40">
        <v>1.05402071804674E-3</v>
      </c>
      <c r="M49" s="40">
        <v>1.03257640010867E-3</v>
      </c>
      <c r="N49" s="40">
        <v>3.4837623683648199E-2</v>
      </c>
      <c r="O49" s="40">
        <v>1.14995893383577E-3</v>
      </c>
      <c r="P49" s="40">
        <v>0</v>
      </c>
      <c r="Q49" s="40">
        <v>0</v>
      </c>
      <c r="R49" s="40">
        <v>0.101981082803364</v>
      </c>
    </row>
    <row r="50" spans="1:18" x14ac:dyDescent="0.2">
      <c r="A50" s="11" t="s">
        <v>334</v>
      </c>
      <c r="B50" s="40">
        <v>5.2148773645716497E-2</v>
      </c>
      <c r="C50" s="40">
        <v>0</v>
      </c>
      <c r="D50" s="40">
        <v>0</v>
      </c>
      <c r="E50" s="40">
        <v>0.54972564299808802</v>
      </c>
      <c r="F50" s="40">
        <v>0</v>
      </c>
      <c r="G50" s="40">
        <v>0</v>
      </c>
      <c r="H50" s="40">
        <v>3.2840925547273701E-3</v>
      </c>
      <c r="I50" s="40">
        <v>0</v>
      </c>
      <c r="J50" s="40">
        <v>0</v>
      </c>
      <c r="K50" s="40">
        <v>0.35133300062343698</v>
      </c>
      <c r="L50" s="40">
        <v>0</v>
      </c>
      <c r="M50" s="40">
        <v>0</v>
      </c>
      <c r="N50" s="40">
        <v>1.9747942947924899E-2</v>
      </c>
      <c r="O50" s="40">
        <v>0</v>
      </c>
      <c r="P50" s="40">
        <v>0</v>
      </c>
      <c r="Q50" s="40">
        <v>0</v>
      </c>
      <c r="R50" s="40">
        <v>2.37605472301043E-2</v>
      </c>
    </row>
    <row r="51" spans="1:18" x14ac:dyDescent="0.2">
      <c r="A51" s="11" t="s">
        <v>335</v>
      </c>
      <c r="B51" s="40">
        <v>1.45713477707965E-2</v>
      </c>
      <c r="C51" s="40">
        <v>0</v>
      </c>
      <c r="D51" s="40">
        <v>1.0079612856805E-3</v>
      </c>
      <c r="E51" s="40">
        <v>0.58759591639398401</v>
      </c>
      <c r="F51" s="40">
        <v>0</v>
      </c>
      <c r="G51" s="40">
        <v>0</v>
      </c>
      <c r="H51" s="40">
        <v>3.6830488519616201E-3</v>
      </c>
      <c r="I51" s="40">
        <v>1.0746794373828899E-3</v>
      </c>
      <c r="J51" s="40">
        <v>0</v>
      </c>
      <c r="K51" s="40">
        <v>0.36879441023946702</v>
      </c>
      <c r="L51" s="40">
        <v>0</v>
      </c>
      <c r="M51" s="40">
        <v>0</v>
      </c>
      <c r="N51" s="40">
        <v>2.32726360207266E-2</v>
      </c>
      <c r="O51" s="40">
        <v>0</v>
      </c>
      <c r="P51" s="40">
        <v>0</v>
      </c>
      <c r="Q51" s="40">
        <v>0</v>
      </c>
      <c r="R51" s="40">
        <v>0</v>
      </c>
    </row>
    <row r="52" spans="1:18" x14ac:dyDescent="0.2">
      <c r="A52" s="11" t="s">
        <v>336</v>
      </c>
      <c r="B52" s="40">
        <v>6.6186228059858895E-2</v>
      </c>
      <c r="C52" s="40">
        <v>1.65045871611329E-3</v>
      </c>
      <c r="D52" s="40">
        <v>1.0085886159000201E-2</v>
      </c>
      <c r="E52" s="40">
        <v>0.43096952193690102</v>
      </c>
      <c r="F52" s="40">
        <v>0</v>
      </c>
      <c r="G52" s="40">
        <v>0</v>
      </c>
      <c r="H52" s="40">
        <v>1.7004119988662601E-2</v>
      </c>
      <c r="I52" s="40">
        <v>0</v>
      </c>
      <c r="J52" s="40">
        <v>0</v>
      </c>
      <c r="K52" s="40">
        <v>0.343597885693397</v>
      </c>
      <c r="L52" s="40">
        <v>0</v>
      </c>
      <c r="M52" s="40">
        <v>0</v>
      </c>
      <c r="N52" s="40">
        <v>0.130505899446066</v>
      </c>
      <c r="O52" s="40">
        <v>0</v>
      </c>
      <c r="P52" s="40">
        <v>0</v>
      </c>
      <c r="Q52" s="40">
        <v>0</v>
      </c>
      <c r="R52" s="40">
        <v>0</v>
      </c>
    </row>
    <row r="53" spans="1:18" x14ac:dyDescent="0.2">
      <c r="A53" s="11" t="s">
        <v>337</v>
      </c>
      <c r="B53" s="40">
        <v>2.2637182774041299E-2</v>
      </c>
      <c r="C53" s="40">
        <v>0</v>
      </c>
      <c r="D53" s="40">
        <v>0</v>
      </c>
      <c r="E53" s="40">
        <v>0.396176767935984</v>
      </c>
      <c r="F53" s="40">
        <v>0</v>
      </c>
      <c r="G53" s="40">
        <v>0</v>
      </c>
      <c r="H53" s="40">
        <v>3.1899059320911098E-3</v>
      </c>
      <c r="I53" s="40">
        <v>0</v>
      </c>
      <c r="J53" s="40">
        <v>0</v>
      </c>
      <c r="K53" s="40">
        <v>0.55999253021092299</v>
      </c>
      <c r="L53" s="40">
        <v>0</v>
      </c>
      <c r="M53" s="40">
        <v>0</v>
      </c>
      <c r="N53" s="40">
        <v>1.8003613146958902E-2</v>
      </c>
      <c r="O53" s="40">
        <v>0</v>
      </c>
      <c r="P53" s="40">
        <v>0</v>
      </c>
      <c r="Q53" s="40">
        <v>0</v>
      </c>
      <c r="R53" s="40">
        <v>0</v>
      </c>
    </row>
    <row r="54" spans="1:18" ht="17" thickBot="1" x14ac:dyDescent="0.25">
      <c r="A54" s="23" t="s">
        <v>338</v>
      </c>
      <c r="B54" s="41">
        <v>2.3160101334087101E-2</v>
      </c>
      <c r="C54" s="41">
        <v>0</v>
      </c>
      <c r="D54" s="41">
        <v>0</v>
      </c>
      <c r="E54" s="41">
        <v>0.44744975155752198</v>
      </c>
      <c r="F54" s="41">
        <v>0</v>
      </c>
      <c r="G54" s="41">
        <v>0</v>
      </c>
      <c r="H54" s="41">
        <v>3.16936492231415E-3</v>
      </c>
      <c r="I54" s="41">
        <v>1.22905635349504E-3</v>
      </c>
      <c r="J54" s="41">
        <v>1.02343078947082E-3</v>
      </c>
      <c r="K54" s="41">
        <v>0.43765966098746301</v>
      </c>
      <c r="L54" s="41">
        <v>0</v>
      </c>
      <c r="M54" s="41">
        <v>0</v>
      </c>
      <c r="N54" s="41">
        <v>2.7386472116816801E-2</v>
      </c>
      <c r="O54" s="41">
        <v>0</v>
      </c>
      <c r="P54" s="41">
        <v>0</v>
      </c>
      <c r="Q54" s="41">
        <v>0</v>
      </c>
      <c r="R54" s="41">
        <v>5.8922161938829799E-2</v>
      </c>
    </row>
    <row r="55" spans="1:18" ht="17" thickTop="1" x14ac:dyDescent="0.2">
      <c r="A55" s="19" t="s">
        <v>339</v>
      </c>
      <c r="B55" s="39">
        <v>5.6866473122091201E-3</v>
      </c>
      <c r="C55" s="39">
        <v>0</v>
      </c>
      <c r="D55" s="39">
        <v>0</v>
      </c>
      <c r="E55" s="39">
        <v>0.36703839591272502</v>
      </c>
      <c r="F55" s="39">
        <v>0</v>
      </c>
      <c r="G55" s="39">
        <v>0</v>
      </c>
      <c r="H55" s="39">
        <v>7.1051381814056E-2</v>
      </c>
      <c r="I55" s="39">
        <v>0</v>
      </c>
      <c r="J55" s="39">
        <v>0</v>
      </c>
      <c r="K55" s="39">
        <v>0.43984457352711198</v>
      </c>
      <c r="L55" s="39">
        <v>0</v>
      </c>
      <c r="M55" s="39">
        <v>0</v>
      </c>
      <c r="N55" s="39">
        <v>0.116379001433896</v>
      </c>
      <c r="O55" s="39">
        <v>0</v>
      </c>
      <c r="P55" s="39">
        <v>0</v>
      </c>
      <c r="Q55" s="39">
        <v>0</v>
      </c>
      <c r="R55" s="39">
        <v>0</v>
      </c>
    </row>
    <row r="56" spans="1:18" x14ac:dyDescent="0.2">
      <c r="A56" s="11" t="s">
        <v>340</v>
      </c>
      <c r="B56" s="40">
        <v>9.2629347513360605E-2</v>
      </c>
      <c r="C56" s="40">
        <v>1.2317550024093301E-3</v>
      </c>
      <c r="D56" s="40">
        <v>1.3578225200170299E-3</v>
      </c>
      <c r="E56" s="40">
        <v>0.267042570088312</v>
      </c>
      <c r="F56" s="40">
        <v>0</v>
      </c>
      <c r="G56" s="40">
        <v>0</v>
      </c>
      <c r="H56" s="40">
        <v>4.90183366120844E-3</v>
      </c>
      <c r="I56" s="40">
        <v>1.60391554711877E-3</v>
      </c>
      <c r="J56" s="40">
        <v>1.4063622481212399E-3</v>
      </c>
      <c r="K56" s="40">
        <v>0.59498125008740499</v>
      </c>
      <c r="L56" s="40">
        <v>1.6789314905525301E-3</v>
      </c>
      <c r="M56" s="40">
        <v>0</v>
      </c>
      <c r="N56" s="40">
        <v>3.0604332513566299E-2</v>
      </c>
      <c r="O56" s="40">
        <v>1.2887128092337E-3</v>
      </c>
      <c r="P56" s="40">
        <v>1.27316651869404E-3</v>
      </c>
      <c r="Q56" s="40">
        <v>0</v>
      </c>
      <c r="R56" s="40">
        <v>0</v>
      </c>
    </row>
    <row r="57" spans="1:18" x14ac:dyDescent="0.2">
      <c r="A57" s="11" t="s">
        <v>341</v>
      </c>
      <c r="B57" s="40">
        <v>4.2792938849470198E-2</v>
      </c>
      <c r="C57" s="40">
        <v>0</v>
      </c>
      <c r="D57" s="40">
        <v>0</v>
      </c>
      <c r="E57" s="40">
        <v>0.47671285774234501</v>
      </c>
      <c r="F57" s="40">
        <v>0</v>
      </c>
      <c r="G57" s="40">
        <v>0</v>
      </c>
      <c r="H57" s="40">
        <v>4.9107765814341599E-3</v>
      </c>
      <c r="I57" s="40">
        <v>0</v>
      </c>
      <c r="J57" s="40">
        <v>0</v>
      </c>
      <c r="K57" s="40">
        <v>0.45371814563863899</v>
      </c>
      <c r="L57" s="40">
        <v>0</v>
      </c>
      <c r="M57" s="40">
        <v>0</v>
      </c>
      <c r="N57" s="40">
        <v>2.1865281188109702E-2</v>
      </c>
      <c r="O57" s="40">
        <v>0</v>
      </c>
      <c r="P57" s="40">
        <v>0</v>
      </c>
      <c r="Q57" s="40">
        <v>0</v>
      </c>
      <c r="R57" s="40">
        <v>0</v>
      </c>
    </row>
    <row r="58" spans="1:18" x14ac:dyDescent="0.2">
      <c r="A58" s="11" t="s">
        <v>342</v>
      </c>
      <c r="B58" s="40">
        <v>4.2220247603038899E-2</v>
      </c>
      <c r="C58" s="40">
        <v>1.1431858582400299E-3</v>
      </c>
      <c r="D58" s="40">
        <v>1.41974702966042E-3</v>
      </c>
      <c r="E58" s="40">
        <v>0.36643196044870802</v>
      </c>
      <c r="F58" s="40">
        <v>0</v>
      </c>
      <c r="G58" s="40">
        <v>0</v>
      </c>
      <c r="H58" s="40">
        <v>8.7752555263642795E-3</v>
      </c>
      <c r="I58" s="40">
        <v>0</v>
      </c>
      <c r="J58" s="40">
        <v>0</v>
      </c>
      <c r="K58" s="40">
        <v>0.55463956538915304</v>
      </c>
      <c r="L58" s="40">
        <v>0</v>
      </c>
      <c r="M58" s="40">
        <v>0</v>
      </c>
      <c r="N58" s="40">
        <v>2.5370038144834201E-2</v>
      </c>
      <c r="O58" s="40">
        <v>0</v>
      </c>
      <c r="P58" s="40">
        <v>0</v>
      </c>
      <c r="Q58" s="40">
        <v>0</v>
      </c>
      <c r="R58" s="40">
        <v>0</v>
      </c>
    </row>
    <row r="59" spans="1:18" ht="17" thickBot="1" x14ac:dyDescent="0.25">
      <c r="A59" s="23" t="s">
        <v>343</v>
      </c>
      <c r="B59" s="44">
        <v>0.12699115694949101</v>
      </c>
      <c r="C59" s="44">
        <v>0</v>
      </c>
      <c r="D59" s="44">
        <v>0</v>
      </c>
      <c r="E59" s="44">
        <v>0.343603539557023</v>
      </c>
      <c r="F59" s="44">
        <v>0</v>
      </c>
      <c r="G59" s="44">
        <v>0</v>
      </c>
      <c r="H59" s="44">
        <v>1.2273038879245E-2</v>
      </c>
      <c r="I59" s="44">
        <v>1.0169195837801299E-3</v>
      </c>
      <c r="J59" s="44">
        <v>0</v>
      </c>
      <c r="K59" s="44">
        <v>0.48751841001158103</v>
      </c>
      <c r="L59" s="44">
        <v>0</v>
      </c>
      <c r="M59" s="44">
        <v>0</v>
      </c>
      <c r="N59" s="44">
        <v>2.8596935018878802E-2</v>
      </c>
      <c r="O59" s="44">
        <v>0</v>
      </c>
      <c r="P59" s="44">
        <v>0</v>
      </c>
      <c r="Q59" s="44">
        <v>0</v>
      </c>
      <c r="R59" s="44">
        <v>0</v>
      </c>
    </row>
    <row r="60" spans="1:18" ht="17" thickTop="1" x14ac:dyDescent="0.2">
      <c r="A60" s="45" t="s">
        <v>99</v>
      </c>
      <c r="B60" s="46">
        <f>MEDIAN(B2:B25)</f>
        <v>4.0809026168666551E-2</v>
      </c>
      <c r="C60" s="46">
        <f t="shared" ref="C60:R60" si="0">MEDIAN(C2:C25)</f>
        <v>1.583449821649055E-3</v>
      </c>
      <c r="D60" s="46">
        <f t="shared" si="0"/>
        <v>1.6517958721434449E-3</v>
      </c>
      <c r="E60" s="46">
        <f t="shared" si="0"/>
        <v>5.02406649190104E-2</v>
      </c>
      <c r="F60" s="46">
        <f t="shared" si="0"/>
        <v>0</v>
      </c>
      <c r="G60" s="46">
        <f t="shared" si="0"/>
        <v>0</v>
      </c>
      <c r="H60" s="46">
        <f t="shared" si="0"/>
        <v>7.0072685784090052E-3</v>
      </c>
      <c r="I60" s="46">
        <f t="shared" si="0"/>
        <v>1.95263472370586E-3</v>
      </c>
      <c r="J60" s="46">
        <f t="shared" si="0"/>
        <v>1.6268728169813351E-3</v>
      </c>
      <c r="K60" s="46">
        <f t="shared" si="0"/>
        <v>0.78876428278833499</v>
      </c>
      <c r="L60" s="46">
        <f t="shared" si="0"/>
        <v>1.6357670077766749E-3</v>
      </c>
      <c r="M60" s="46">
        <f t="shared" si="0"/>
        <v>1.0326206099813551E-3</v>
      </c>
      <c r="N60" s="46">
        <f t="shared" si="0"/>
        <v>3.7062894868837598E-2</v>
      </c>
      <c r="O60" s="46">
        <f t="shared" si="0"/>
        <v>1.3699723784877352E-3</v>
      </c>
      <c r="P60" s="46">
        <f t="shared" si="0"/>
        <v>1.3026002303067551E-3</v>
      </c>
      <c r="Q60" s="46">
        <f t="shared" si="0"/>
        <v>0</v>
      </c>
      <c r="R60" s="46">
        <f t="shared" si="0"/>
        <v>3.9760540318861899E-2</v>
      </c>
    </row>
    <row r="61" spans="1:18" x14ac:dyDescent="0.2">
      <c r="A61" s="45" t="s">
        <v>100</v>
      </c>
      <c r="B61" s="46">
        <f>MEDIAN(B26:B27,B32:B33,B39:B41,B47:B48,B55)</f>
        <v>3.9900371304781848E-3</v>
      </c>
      <c r="C61" s="46">
        <f t="shared" ref="C61:R61" si="1">MEDIAN(C26:C27,C32:C33,C39:C41,C47:C48,C55)</f>
        <v>0</v>
      </c>
      <c r="D61" s="46">
        <f t="shared" si="1"/>
        <v>0</v>
      </c>
      <c r="E61" s="46">
        <f t="shared" si="1"/>
        <v>4.5202286831835949E-2</v>
      </c>
      <c r="F61" s="46">
        <f t="shared" si="1"/>
        <v>0</v>
      </c>
      <c r="G61" s="46">
        <f t="shared" si="1"/>
        <v>0</v>
      </c>
      <c r="H61" s="46">
        <f t="shared" si="1"/>
        <v>2.4350767506173647E-3</v>
      </c>
      <c r="I61" s="46">
        <f t="shared" si="1"/>
        <v>0</v>
      </c>
      <c r="J61" s="46">
        <f t="shared" si="1"/>
        <v>0</v>
      </c>
      <c r="K61" s="46">
        <f t="shared" si="1"/>
        <v>3.69016999315048E-2</v>
      </c>
      <c r="L61" s="46">
        <f t="shared" si="1"/>
        <v>0</v>
      </c>
      <c r="M61" s="46">
        <f t="shared" si="1"/>
        <v>0</v>
      </c>
      <c r="N61" s="46">
        <f t="shared" si="1"/>
        <v>0.5240112089335015</v>
      </c>
      <c r="O61" s="46">
        <f t="shared" si="1"/>
        <v>0</v>
      </c>
      <c r="P61" s="46">
        <f t="shared" si="1"/>
        <v>0</v>
      </c>
      <c r="Q61" s="46">
        <f t="shared" si="1"/>
        <v>0</v>
      </c>
      <c r="R61" s="46">
        <f t="shared" si="1"/>
        <v>0</v>
      </c>
    </row>
    <row r="62" spans="1:18" ht="17" thickBot="1" x14ac:dyDescent="0.25">
      <c r="A62" s="49" t="s">
        <v>101</v>
      </c>
      <c r="B62" s="50">
        <f>MEDIAN(B28:B31,B34:B38,B42:B46,B49:B54,B56:B59)</f>
        <v>4.3306058728885696E-2</v>
      </c>
      <c r="C62" s="50">
        <f t="shared" ref="C62:R62" si="2">MEDIAN(C28:C31,C34:C38,C42:C46,C49:C54,C56:C59)</f>
        <v>0</v>
      </c>
      <c r="D62" s="50">
        <f t="shared" si="2"/>
        <v>1.037227816630225E-3</v>
      </c>
      <c r="E62" s="50">
        <f t="shared" si="2"/>
        <v>0.3286919791335905</v>
      </c>
      <c r="F62" s="50">
        <f t="shared" si="2"/>
        <v>0</v>
      </c>
      <c r="G62" s="50">
        <f t="shared" si="2"/>
        <v>0</v>
      </c>
      <c r="H62" s="50">
        <f t="shared" si="2"/>
        <v>4.2290036551384646E-3</v>
      </c>
      <c r="I62" s="50">
        <f t="shared" si="2"/>
        <v>1.1600251263369601E-3</v>
      </c>
      <c r="J62" s="50">
        <f t="shared" si="2"/>
        <v>1.0368841862148049E-3</v>
      </c>
      <c r="K62" s="50">
        <f t="shared" si="2"/>
        <v>0.47383856228067101</v>
      </c>
      <c r="L62" s="50">
        <f t="shared" si="2"/>
        <v>5.0603416012421005E-4</v>
      </c>
      <c r="M62" s="50">
        <f t="shared" si="2"/>
        <v>0</v>
      </c>
      <c r="N62" s="50">
        <f t="shared" si="2"/>
        <v>3.04097102781213E-2</v>
      </c>
      <c r="O62" s="50">
        <f t="shared" si="2"/>
        <v>0</v>
      </c>
      <c r="P62" s="50">
        <f t="shared" si="2"/>
        <v>0</v>
      </c>
      <c r="Q62" s="50">
        <f t="shared" si="2"/>
        <v>0</v>
      </c>
      <c r="R62" s="50">
        <f t="shared" si="2"/>
        <v>7.6171483309586605E-2</v>
      </c>
    </row>
    <row r="63" spans="1:18" ht="18" thickTop="1" thickBot="1" x14ac:dyDescent="0.25">
      <c r="A63" s="53" t="s">
        <v>1</v>
      </c>
      <c r="B63" s="53" t="s">
        <v>37</v>
      </c>
      <c r="C63" s="53" t="s">
        <v>106</v>
      </c>
      <c r="D63" s="53" t="s">
        <v>107</v>
      </c>
      <c r="E63" s="53" t="s">
        <v>38</v>
      </c>
      <c r="F63" s="53" t="s">
        <v>108</v>
      </c>
      <c r="G63" s="53" t="s">
        <v>39</v>
      </c>
      <c r="H63" s="53" t="s">
        <v>109</v>
      </c>
      <c r="I63" s="53" t="s">
        <v>40</v>
      </c>
      <c r="J63" s="53" t="s">
        <v>48</v>
      </c>
      <c r="K63" s="53" t="s">
        <v>41</v>
      </c>
      <c r="L63" s="53" t="s">
        <v>42</v>
      </c>
      <c r="M63" s="53" t="s">
        <v>110</v>
      </c>
      <c r="N63" s="53" t="s">
        <v>43</v>
      </c>
      <c r="O63" s="53" t="s">
        <v>44</v>
      </c>
      <c r="P63" s="53" t="s">
        <v>45</v>
      </c>
      <c r="Q63" s="53" t="s">
        <v>46</v>
      </c>
      <c r="R63" s="53" t="s">
        <v>47</v>
      </c>
    </row>
    <row r="64" spans="1:18" ht="17" thickTop="1" x14ac:dyDescent="0.2">
      <c r="A64" s="30" t="s">
        <v>265</v>
      </c>
      <c r="B64" s="43">
        <v>4.3989762704805299E-2</v>
      </c>
      <c r="C64" s="43">
        <v>2.75270835958902E-3</v>
      </c>
      <c r="D64" s="43">
        <v>2.6122023895331602E-3</v>
      </c>
      <c r="E64" s="43">
        <v>0.10157140063930201</v>
      </c>
      <c r="F64" s="43">
        <v>0</v>
      </c>
      <c r="G64" s="43">
        <v>0</v>
      </c>
      <c r="H64" s="43">
        <v>9.4635051480455694E-3</v>
      </c>
      <c r="I64" s="43">
        <v>3.4207412243886601E-3</v>
      </c>
      <c r="J64" s="43">
        <v>2.5459782495247502E-3</v>
      </c>
      <c r="K64" s="43">
        <v>0.74888618172886001</v>
      </c>
      <c r="L64" s="43">
        <v>3.21394816362096E-3</v>
      </c>
      <c r="M64" s="43">
        <v>1.8395454556327799E-3</v>
      </c>
      <c r="N64" s="43">
        <v>6.7914051641987203E-2</v>
      </c>
      <c r="O64" s="43">
        <v>2.40081392741506E-3</v>
      </c>
      <c r="P64" s="43">
        <v>4.2890832275026998E-3</v>
      </c>
      <c r="Q64" s="43">
        <v>0</v>
      </c>
      <c r="R64" s="43">
        <v>5.1000771397919798E-3</v>
      </c>
    </row>
    <row r="65" spans="1:18" x14ac:dyDescent="0.2">
      <c r="A65" s="8" t="s">
        <v>266</v>
      </c>
      <c r="B65" s="37">
        <v>4.7175965001556297E-2</v>
      </c>
      <c r="C65" s="37">
        <v>2.87477107497401E-3</v>
      </c>
      <c r="D65" s="37">
        <v>2.8227362860501599E-3</v>
      </c>
      <c r="E65" s="37">
        <v>7.0987792017207493E-2</v>
      </c>
      <c r="F65" s="37">
        <v>0</v>
      </c>
      <c r="G65" s="37">
        <v>0</v>
      </c>
      <c r="H65" s="37">
        <v>1.0871646571429401E-2</v>
      </c>
      <c r="I65" s="37">
        <v>3.81148356878571E-3</v>
      </c>
      <c r="J65" s="37">
        <v>2.9146385251942802E-3</v>
      </c>
      <c r="K65" s="37">
        <v>0.76004791342653699</v>
      </c>
      <c r="L65" s="37">
        <v>3.37389084136801E-3</v>
      </c>
      <c r="M65" s="37">
        <v>2.1684613778898401E-3</v>
      </c>
      <c r="N65" s="37">
        <v>8.3200262055135907E-2</v>
      </c>
      <c r="O65" s="37">
        <v>2.6032064302917999E-3</v>
      </c>
      <c r="P65" s="37">
        <v>3.62854202232042E-3</v>
      </c>
      <c r="Q65" s="37">
        <v>0</v>
      </c>
      <c r="R65" s="37">
        <v>3.5186908012589399E-3</v>
      </c>
    </row>
    <row r="66" spans="1:18" x14ac:dyDescent="0.2">
      <c r="A66" s="8" t="s">
        <v>267</v>
      </c>
      <c r="B66" s="37">
        <v>3.7581436144854097E-2</v>
      </c>
      <c r="C66" s="37">
        <v>3.4455180044138298E-3</v>
      </c>
      <c r="D66" s="37">
        <v>3.0598053827890501E-3</v>
      </c>
      <c r="E66" s="37">
        <v>0.14178502780176899</v>
      </c>
      <c r="F66" s="37">
        <v>0</v>
      </c>
      <c r="G66" s="37">
        <v>0</v>
      </c>
      <c r="H66" s="37">
        <v>1.2081214540049101E-2</v>
      </c>
      <c r="I66" s="37">
        <v>3.8653776924501E-3</v>
      </c>
      <c r="J66" s="37">
        <v>2.9549062970262801E-3</v>
      </c>
      <c r="K66" s="37">
        <v>0.70086985482054298</v>
      </c>
      <c r="L66" s="37">
        <v>4.2034248717575697E-3</v>
      </c>
      <c r="M66" s="37">
        <v>1.8590400320367901E-3</v>
      </c>
      <c r="N66" s="37">
        <v>7.2004049192492106E-2</v>
      </c>
      <c r="O66" s="37">
        <v>2.8302563373751202E-3</v>
      </c>
      <c r="P66" s="37">
        <v>5.6187286037685897E-3</v>
      </c>
      <c r="Q66" s="37">
        <v>0</v>
      </c>
      <c r="R66" s="37">
        <v>7.8413602786751701E-3</v>
      </c>
    </row>
    <row r="67" spans="1:18" x14ac:dyDescent="0.2">
      <c r="A67" s="8" t="s">
        <v>268</v>
      </c>
      <c r="B67" s="37">
        <v>2.2997449287191701E-2</v>
      </c>
      <c r="C67" s="37">
        <v>2.0647602793726098E-3</v>
      </c>
      <c r="D67" s="37">
        <v>2.0597145056718501E-3</v>
      </c>
      <c r="E67" s="37">
        <v>0.19515457319618201</v>
      </c>
      <c r="F67" s="37">
        <v>0</v>
      </c>
      <c r="G67" s="37">
        <v>0</v>
      </c>
      <c r="H67" s="37">
        <v>7.7517924554552703E-3</v>
      </c>
      <c r="I67" s="37">
        <v>2.70898685687254E-3</v>
      </c>
      <c r="J67" s="37">
        <v>2.09458970625063E-3</v>
      </c>
      <c r="K67" s="37">
        <v>0.69704543978926403</v>
      </c>
      <c r="L67" s="37">
        <v>2.5087141624850402E-3</v>
      </c>
      <c r="M67" s="37">
        <v>1.3930045541817699E-3</v>
      </c>
      <c r="N67" s="37">
        <v>5.2485841225084102E-2</v>
      </c>
      <c r="O67" s="37">
        <v>1.9721554914527901E-3</v>
      </c>
      <c r="P67" s="37">
        <v>3.1179171342973402E-3</v>
      </c>
      <c r="Q67" s="37">
        <v>0</v>
      </c>
      <c r="R67" s="37">
        <v>6.6450613562371802E-3</v>
      </c>
    </row>
    <row r="68" spans="1:18" x14ac:dyDescent="0.2">
      <c r="A68" s="8" t="s">
        <v>269</v>
      </c>
      <c r="B68" s="37">
        <v>3.8104379122429997E-2</v>
      </c>
      <c r="C68" s="37">
        <v>2.14202174357166E-3</v>
      </c>
      <c r="D68" s="37">
        <v>2.04427363738667E-3</v>
      </c>
      <c r="E68" s="37">
        <v>0.23256005417455999</v>
      </c>
      <c r="F68" s="37">
        <v>0</v>
      </c>
      <c r="G68" s="37">
        <v>0</v>
      </c>
      <c r="H68" s="37">
        <v>7.4668934655463702E-3</v>
      </c>
      <c r="I68" s="37">
        <v>2.7967304131232E-3</v>
      </c>
      <c r="J68" s="37">
        <v>2.09911148862438E-3</v>
      </c>
      <c r="K68" s="37">
        <v>0.63477132870586195</v>
      </c>
      <c r="L68" s="37">
        <v>2.3196992907516599E-3</v>
      </c>
      <c r="M68" s="37">
        <v>1.61778934075811E-3</v>
      </c>
      <c r="N68" s="37">
        <v>6.4448948324198105E-2</v>
      </c>
      <c r="O68" s="37">
        <v>1.97845367005228E-3</v>
      </c>
      <c r="P68" s="37">
        <v>3.7352285992921798E-3</v>
      </c>
      <c r="Q68" s="37">
        <v>0</v>
      </c>
      <c r="R68" s="37">
        <v>3.9150880238423896E-3</v>
      </c>
    </row>
    <row r="69" spans="1:18" x14ac:dyDescent="0.2">
      <c r="A69" s="8" t="s">
        <v>270</v>
      </c>
      <c r="B69" s="37">
        <v>5.1608763455087102E-2</v>
      </c>
      <c r="C69" s="37">
        <v>2.6650824237180698E-3</v>
      </c>
      <c r="D69" s="37">
        <v>2.53325904684434E-3</v>
      </c>
      <c r="E69" s="37">
        <v>7.8052461983174601E-2</v>
      </c>
      <c r="F69" s="37">
        <v>0</v>
      </c>
      <c r="G69" s="37">
        <v>0</v>
      </c>
      <c r="H69" s="37">
        <v>9.3610543956584701E-3</v>
      </c>
      <c r="I69" s="37">
        <v>3.5057222242253598E-3</v>
      </c>
      <c r="J69" s="37">
        <v>2.6168003401184801E-3</v>
      </c>
      <c r="K69" s="37">
        <v>0.76154967238612903</v>
      </c>
      <c r="L69" s="37">
        <v>3.0617042370673299E-3</v>
      </c>
      <c r="M69" s="37">
        <v>1.89115163045938E-3</v>
      </c>
      <c r="N69" s="37">
        <v>7.3456716352326604E-2</v>
      </c>
      <c r="O69" s="37">
        <v>2.4822306428932098E-3</v>
      </c>
      <c r="P69" s="37">
        <v>4.3557526685153204E-3</v>
      </c>
      <c r="Q69" s="37">
        <v>0</v>
      </c>
      <c r="R69" s="37">
        <v>2.8596282137817201E-3</v>
      </c>
    </row>
    <row r="70" spans="1:18" x14ac:dyDescent="0.2">
      <c r="A70" s="8" t="s">
        <v>271</v>
      </c>
      <c r="B70" s="37">
        <v>3.6864607187570897E-2</v>
      </c>
      <c r="C70" s="37">
        <v>3.0507231441244298E-3</v>
      </c>
      <c r="D70" s="37">
        <v>2.65767458738348E-3</v>
      </c>
      <c r="E70" s="37">
        <v>0.133814096204802</v>
      </c>
      <c r="F70" s="37">
        <v>0</v>
      </c>
      <c r="G70" s="37">
        <v>0</v>
      </c>
      <c r="H70" s="37">
        <v>1.0220441149465E-2</v>
      </c>
      <c r="I70" s="37">
        <v>3.2309817185274098E-3</v>
      </c>
      <c r="J70" s="37">
        <v>2.5851468349100898E-3</v>
      </c>
      <c r="K70" s="37">
        <v>0.73183236769794602</v>
      </c>
      <c r="L70" s="37">
        <v>3.4832179974435299E-3</v>
      </c>
      <c r="M70" s="37">
        <v>1.5458705031516501E-3</v>
      </c>
      <c r="N70" s="37">
        <v>6.1191342590849997E-2</v>
      </c>
      <c r="O70" s="37">
        <v>2.3827291855369102E-3</v>
      </c>
      <c r="P70" s="37">
        <v>4.7103749967684601E-3</v>
      </c>
      <c r="Q70" s="37">
        <v>0</v>
      </c>
      <c r="R70" s="37">
        <v>2.43042620151887E-3</v>
      </c>
    </row>
    <row r="71" spans="1:18" x14ac:dyDescent="0.2">
      <c r="A71" s="8" t="s">
        <v>272</v>
      </c>
      <c r="B71" s="37">
        <v>2.68157461336524E-2</v>
      </c>
      <c r="C71" s="37">
        <v>2.8684621319288398E-3</v>
      </c>
      <c r="D71" s="37">
        <v>2.5616589664643002E-3</v>
      </c>
      <c r="E71" s="37">
        <v>0.16250993877397599</v>
      </c>
      <c r="F71" s="37">
        <v>0</v>
      </c>
      <c r="G71" s="37">
        <v>0</v>
      </c>
      <c r="H71" s="37">
        <v>9.7131144627632306E-3</v>
      </c>
      <c r="I71" s="37">
        <v>3.13699997776679E-3</v>
      </c>
      <c r="J71" s="37">
        <v>2.5144701138022701E-3</v>
      </c>
      <c r="K71" s="37">
        <v>0.72231152477316396</v>
      </c>
      <c r="L71" s="37">
        <v>3.2566358189708498E-3</v>
      </c>
      <c r="M71" s="37">
        <v>1.41188442179513E-3</v>
      </c>
      <c r="N71" s="37">
        <v>5.44335515162368E-2</v>
      </c>
      <c r="O71" s="37">
        <v>2.4210755095753198E-3</v>
      </c>
      <c r="P71" s="37">
        <v>4.1215379149575201E-3</v>
      </c>
      <c r="Q71" s="37">
        <v>0</v>
      </c>
      <c r="R71" s="37">
        <v>1.9233994849457701E-3</v>
      </c>
    </row>
    <row r="72" spans="1:18" x14ac:dyDescent="0.2">
      <c r="A72" s="8" t="s">
        <v>273</v>
      </c>
      <c r="B72" s="37">
        <v>2.2952932258795401E-2</v>
      </c>
      <c r="C72" s="37">
        <v>2.1921547121989599E-3</v>
      </c>
      <c r="D72" s="37">
        <v>1.99944349191845E-3</v>
      </c>
      <c r="E72" s="37">
        <v>0.26438340897365498</v>
      </c>
      <c r="F72" s="37">
        <v>0</v>
      </c>
      <c r="G72" s="37">
        <v>0</v>
      </c>
      <c r="H72" s="37">
        <v>7.8401212803819002E-3</v>
      </c>
      <c r="I72" s="37">
        <v>2.5050244413330502E-3</v>
      </c>
      <c r="J72" s="37">
        <v>1.96837056057487E-3</v>
      </c>
      <c r="K72" s="37">
        <v>0.61303756724780101</v>
      </c>
      <c r="L72" s="37">
        <v>2.5408948561382299E-3</v>
      </c>
      <c r="M72" s="37">
        <v>1.2091134471985199E-3</v>
      </c>
      <c r="N72" s="37">
        <v>7.4289769477229303E-2</v>
      </c>
      <c r="O72" s="37">
        <v>1.7505648114183E-3</v>
      </c>
      <c r="P72" s="37">
        <v>3.3306344413551901E-3</v>
      </c>
      <c r="Q72" s="37">
        <v>0</v>
      </c>
      <c r="R72" s="37">
        <v>0</v>
      </c>
    </row>
    <row r="73" spans="1:18" x14ac:dyDescent="0.2">
      <c r="A73" s="8" t="s">
        <v>274</v>
      </c>
      <c r="B73" s="37">
        <v>3.4913718008788799E-2</v>
      </c>
      <c r="C73" s="37">
        <v>2.7280961141353801E-3</v>
      </c>
      <c r="D73" s="37">
        <v>2.3505875017744101E-3</v>
      </c>
      <c r="E73" s="37">
        <v>6.8789398003862301E-2</v>
      </c>
      <c r="F73" s="37">
        <v>0</v>
      </c>
      <c r="G73" s="37">
        <v>0</v>
      </c>
      <c r="H73" s="37">
        <v>3.7364843309086501E-2</v>
      </c>
      <c r="I73" s="37">
        <v>2.75003342242372E-3</v>
      </c>
      <c r="J73" s="37">
        <v>2.17646626558446E-3</v>
      </c>
      <c r="K73" s="37">
        <v>0.63954803832752705</v>
      </c>
      <c r="L73" s="37">
        <v>3.2438687928607502E-3</v>
      </c>
      <c r="M73" s="37">
        <v>1.1866313059554999E-3</v>
      </c>
      <c r="N73" s="37">
        <v>0.19981789082913201</v>
      </c>
      <c r="O73" s="37">
        <v>1.9594541486155199E-3</v>
      </c>
      <c r="P73" s="37">
        <v>3.1709739702524102E-3</v>
      </c>
      <c r="Q73" s="37">
        <v>0</v>
      </c>
      <c r="R73" s="37">
        <v>0</v>
      </c>
    </row>
    <row r="74" spans="1:18" x14ac:dyDescent="0.2">
      <c r="A74" s="8" t="s">
        <v>275</v>
      </c>
      <c r="B74" s="37">
        <v>1.9844785261812398E-2</v>
      </c>
      <c r="C74" s="37">
        <v>2.7568504110517299E-3</v>
      </c>
      <c r="D74" s="37">
        <v>2.57414836966092E-3</v>
      </c>
      <c r="E74" s="37">
        <v>0.386387591355001</v>
      </c>
      <c r="F74" s="37">
        <v>0</v>
      </c>
      <c r="G74" s="37">
        <v>0</v>
      </c>
      <c r="H74" s="37">
        <v>9.8768962402069303E-3</v>
      </c>
      <c r="I74" s="37">
        <v>3.2604552536827699E-3</v>
      </c>
      <c r="J74" s="37">
        <v>2.2412246497932201E-3</v>
      </c>
      <c r="K74" s="37">
        <v>0.50779863066611097</v>
      </c>
      <c r="L74" s="37">
        <v>3.1477292882756301E-3</v>
      </c>
      <c r="M74" s="37">
        <v>1.3641752423847E-3</v>
      </c>
      <c r="N74" s="37">
        <v>5.25439925817398E-2</v>
      </c>
      <c r="O74" s="37">
        <v>2.0989638445795501E-3</v>
      </c>
      <c r="P74" s="37">
        <v>3.8701785369124899E-3</v>
      </c>
      <c r="Q74" s="37">
        <v>0</v>
      </c>
      <c r="R74" s="37">
        <v>2.2343782987868498E-3</v>
      </c>
    </row>
    <row r="75" spans="1:18" x14ac:dyDescent="0.2">
      <c r="A75" s="8" t="s">
        <v>276</v>
      </c>
      <c r="B75" s="37">
        <v>2.8314100364316402E-2</v>
      </c>
      <c r="C75" s="37">
        <v>2.51148959486695E-3</v>
      </c>
      <c r="D75" s="37">
        <v>2.54440668123147E-3</v>
      </c>
      <c r="E75" s="37">
        <v>0.32983118760582703</v>
      </c>
      <c r="F75" s="37">
        <v>0</v>
      </c>
      <c r="G75" s="37">
        <v>0</v>
      </c>
      <c r="H75" s="37">
        <v>8.6258984547530303E-3</v>
      </c>
      <c r="I75" s="37">
        <v>3.2071934165346701E-3</v>
      </c>
      <c r="J75" s="37">
        <v>2.4777916287164001E-3</v>
      </c>
      <c r="K75" s="37">
        <v>0.54253136839151195</v>
      </c>
      <c r="L75" s="37">
        <v>2.7289946491113599E-3</v>
      </c>
      <c r="M75" s="37">
        <v>1.8425759566272899E-3</v>
      </c>
      <c r="N75" s="37">
        <v>6.7969398402403999E-2</v>
      </c>
      <c r="O75" s="37">
        <v>1.9922646048396802E-3</v>
      </c>
      <c r="P75" s="37">
        <v>3.7655224635387702E-3</v>
      </c>
      <c r="Q75" s="37">
        <v>0</v>
      </c>
      <c r="R75" s="37">
        <v>1.6578077857198499E-3</v>
      </c>
    </row>
    <row r="76" spans="1:18" x14ac:dyDescent="0.2">
      <c r="A76" s="8" t="s">
        <v>277</v>
      </c>
      <c r="B76" s="37">
        <v>5.3892829679689301E-2</v>
      </c>
      <c r="C76" s="37">
        <v>2.63118977240864E-3</v>
      </c>
      <c r="D76" s="37">
        <v>2.4955416976643698E-3</v>
      </c>
      <c r="E76" s="37">
        <v>0.167659994818845</v>
      </c>
      <c r="F76" s="37">
        <v>0</v>
      </c>
      <c r="G76" s="37">
        <v>0</v>
      </c>
      <c r="H76" s="37">
        <v>1.01820836104922E-2</v>
      </c>
      <c r="I76" s="37">
        <v>3.41725122167021E-3</v>
      </c>
      <c r="J76" s="37">
        <v>2.2923430695696101E-3</v>
      </c>
      <c r="K76" s="37">
        <v>0.67151793135591997</v>
      </c>
      <c r="L76" s="37">
        <v>2.90706677926003E-3</v>
      </c>
      <c r="M76" s="37">
        <v>1.47045521347034E-3</v>
      </c>
      <c r="N76" s="37">
        <v>7.3030079208493401E-2</v>
      </c>
      <c r="O76" s="37">
        <v>2.0993317212817599E-3</v>
      </c>
      <c r="P76" s="37">
        <v>3.4512316113616999E-3</v>
      </c>
      <c r="Q76" s="37">
        <v>0</v>
      </c>
      <c r="R76" s="37">
        <v>2.95267023987215E-3</v>
      </c>
    </row>
    <row r="77" spans="1:18" x14ac:dyDescent="0.2">
      <c r="A77" s="8" t="s">
        <v>278</v>
      </c>
      <c r="B77" s="37">
        <v>5.2881851261570197E-2</v>
      </c>
      <c r="C77" s="37">
        <v>2.9278068499190499E-3</v>
      </c>
      <c r="D77" s="37">
        <v>2.6255074161908999E-3</v>
      </c>
      <c r="E77" s="37">
        <v>0.24480095701874599</v>
      </c>
      <c r="F77" s="37">
        <v>0</v>
      </c>
      <c r="G77" s="37">
        <v>1.22293626839071E-2</v>
      </c>
      <c r="H77" s="37">
        <v>1.04355341287853E-2</v>
      </c>
      <c r="I77" s="37">
        <v>3.3087506639052598E-3</v>
      </c>
      <c r="J77" s="37">
        <v>2.1162252791213101E-3</v>
      </c>
      <c r="K77" s="37">
        <v>0.59311200594672997</v>
      </c>
      <c r="L77" s="37">
        <v>3.5118560765190999E-3</v>
      </c>
      <c r="M77" s="37">
        <v>1.2929472146286499E-3</v>
      </c>
      <c r="N77" s="37">
        <v>6.1430372614747202E-2</v>
      </c>
      <c r="O77" s="37">
        <v>2.1909923686517598E-3</v>
      </c>
      <c r="P77" s="37">
        <v>4.2866033854047003E-3</v>
      </c>
      <c r="Q77" s="37">
        <v>0</v>
      </c>
      <c r="R77" s="37">
        <v>2.84922709117313E-3</v>
      </c>
    </row>
    <row r="78" spans="1:18" ht="17" thickBot="1" x14ac:dyDescent="0.25">
      <c r="A78" s="27" t="s">
        <v>279</v>
      </c>
      <c r="B78" s="38">
        <v>3.2877781863360399E-2</v>
      </c>
      <c r="C78" s="38">
        <v>2.7166834270456702E-3</v>
      </c>
      <c r="D78" s="38">
        <v>2.5084610585147499E-3</v>
      </c>
      <c r="E78" s="38">
        <v>0.23889349396398099</v>
      </c>
      <c r="F78" s="38">
        <v>0</v>
      </c>
      <c r="G78" s="38">
        <v>1.00423851798686E-2</v>
      </c>
      <c r="H78" s="38">
        <v>9.9285549883025796E-3</v>
      </c>
      <c r="I78" s="38">
        <v>3.3014436996314199E-3</v>
      </c>
      <c r="J78" s="38">
        <v>2.0504160250526498E-3</v>
      </c>
      <c r="K78" s="38">
        <v>0.63610262211454005</v>
      </c>
      <c r="L78" s="38">
        <v>3.0594256920779901E-3</v>
      </c>
      <c r="M78" s="38">
        <v>1.2680359373548099E-3</v>
      </c>
      <c r="N78" s="38">
        <v>5.0681015259283202E-2</v>
      </c>
      <c r="O78" s="38">
        <v>2.0915745483938001E-3</v>
      </c>
      <c r="P78" s="38">
        <v>3.3286127427671801E-3</v>
      </c>
      <c r="Q78" s="38">
        <v>0</v>
      </c>
      <c r="R78" s="38">
        <v>1.1494934998248301E-3</v>
      </c>
    </row>
    <row r="79" spans="1:18" ht="17" thickTop="1" x14ac:dyDescent="0.2">
      <c r="A79" s="19" t="s">
        <v>280</v>
      </c>
      <c r="B79" s="39">
        <v>4.4791036523558897E-2</v>
      </c>
      <c r="C79" s="39">
        <v>1.31600057690287E-3</v>
      </c>
      <c r="D79" s="39">
        <v>1.5739180453395599E-3</v>
      </c>
      <c r="E79" s="39">
        <v>1.26214730140844E-2</v>
      </c>
      <c r="F79" s="39">
        <v>0</v>
      </c>
      <c r="G79" s="39">
        <v>0</v>
      </c>
      <c r="H79" s="39">
        <v>4.8317304688146497E-3</v>
      </c>
      <c r="I79" s="39">
        <v>2.3171364811018702E-3</v>
      </c>
      <c r="J79" s="39">
        <v>2.06536633839271E-3</v>
      </c>
      <c r="K79" s="39">
        <v>0.86457414401022403</v>
      </c>
      <c r="L79" s="39">
        <v>1.4430678262819701E-3</v>
      </c>
      <c r="M79" s="39">
        <v>1.7524607035580501E-3</v>
      </c>
      <c r="N79" s="39">
        <v>5.9417618573300197E-2</v>
      </c>
      <c r="O79" s="39">
        <v>1.7954919836508101E-3</v>
      </c>
      <c r="P79" s="39">
        <v>1.50055545478895E-3</v>
      </c>
      <c r="Q79" s="39">
        <v>0</v>
      </c>
      <c r="R79" s="39">
        <v>0</v>
      </c>
    </row>
    <row r="80" spans="1:18" x14ac:dyDescent="0.2">
      <c r="A80" s="15" t="s">
        <v>281</v>
      </c>
      <c r="B80" s="42">
        <v>8.1550502486299206E-2</v>
      </c>
      <c r="C80" s="42">
        <v>1.3958367554168401E-3</v>
      </c>
      <c r="D80" s="42">
        <v>2.5249749876804901E-3</v>
      </c>
      <c r="E80" s="42">
        <v>1.7498880045395401E-2</v>
      </c>
      <c r="F80" s="42">
        <v>1.21018561380978E-3</v>
      </c>
      <c r="G80" s="42">
        <v>0</v>
      </c>
      <c r="H80" s="42">
        <v>1.9044342735974398E-2</v>
      </c>
      <c r="I80" s="42">
        <v>1.9087386324607601E-3</v>
      </c>
      <c r="J80" s="42">
        <v>1.5657338689205099E-3</v>
      </c>
      <c r="K80" s="42">
        <v>0.75622799289202103</v>
      </c>
      <c r="L80" s="42">
        <v>1.28798512700285E-3</v>
      </c>
      <c r="M80" s="42">
        <v>1.2938462227664301E-3</v>
      </c>
      <c r="N80" s="42">
        <v>0.112026296534113</v>
      </c>
      <c r="O80" s="42">
        <v>1.31240013738109E-3</v>
      </c>
      <c r="P80" s="42">
        <v>1.1522839607567899E-3</v>
      </c>
      <c r="Q80" s="42">
        <v>0</v>
      </c>
      <c r="R80" s="42">
        <v>0</v>
      </c>
    </row>
    <row r="81" spans="1:18" x14ac:dyDescent="0.2">
      <c r="A81" s="11" t="s">
        <v>282</v>
      </c>
      <c r="B81" s="40">
        <v>2.5701647441761101E-2</v>
      </c>
      <c r="C81" s="40">
        <v>0</v>
      </c>
      <c r="D81" s="40">
        <v>0</v>
      </c>
      <c r="E81" s="40">
        <v>0.496051464857104</v>
      </c>
      <c r="F81" s="40">
        <v>0</v>
      </c>
      <c r="G81" s="40">
        <v>0</v>
      </c>
      <c r="H81" s="40">
        <v>3.3334444739208601E-3</v>
      </c>
      <c r="I81" s="40">
        <v>1.1146434489147101E-3</v>
      </c>
      <c r="J81" s="40">
        <v>0</v>
      </c>
      <c r="K81" s="40">
        <v>0.446981300837758</v>
      </c>
      <c r="L81" s="40">
        <v>0</v>
      </c>
      <c r="M81" s="40">
        <v>0</v>
      </c>
      <c r="N81" s="40">
        <v>2.68174989405402E-2</v>
      </c>
      <c r="O81" s="40">
        <v>0</v>
      </c>
      <c r="P81" s="40">
        <v>0</v>
      </c>
      <c r="Q81" s="40">
        <v>0</v>
      </c>
      <c r="R81" s="40">
        <v>0</v>
      </c>
    </row>
    <row r="82" spans="1:18" x14ac:dyDescent="0.2">
      <c r="A82" s="11" t="s">
        <v>283</v>
      </c>
      <c r="B82" s="40">
        <v>3.4681098840965E-2</v>
      </c>
      <c r="C82" s="40">
        <v>0</v>
      </c>
      <c r="D82" s="40">
        <v>1.22932607201502E-3</v>
      </c>
      <c r="E82" s="40">
        <v>0.550690398429586</v>
      </c>
      <c r="F82" s="40">
        <v>0</v>
      </c>
      <c r="G82" s="40">
        <v>0</v>
      </c>
      <c r="H82" s="40">
        <v>1.05833339203927E-2</v>
      </c>
      <c r="I82" s="40">
        <v>1.4766475089870901E-3</v>
      </c>
      <c r="J82" s="40">
        <v>1.22630015498841E-3</v>
      </c>
      <c r="K82" s="40">
        <v>0.35244240911599101</v>
      </c>
      <c r="L82" s="40">
        <v>0</v>
      </c>
      <c r="M82" s="40">
        <v>1.1232062162926399E-3</v>
      </c>
      <c r="N82" s="40">
        <v>4.6547279740781003E-2</v>
      </c>
      <c r="O82" s="40">
        <v>0</v>
      </c>
      <c r="P82" s="40">
        <v>0</v>
      </c>
      <c r="Q82" s="40">
        <v>0</v>
      </c>
      <c r="R82" s="40">
        <v>0</v>
      </c>
    </row>
    <row r="83" spans="1:18" x14ac:dyDescent="0.2">
      <c r="A83" s="11" t="s">
        <v>284</v>
      </c>
      <c r="B83" s="40">
        <v>2.1592048358824799E-2</v>
      </c>
      <c r="C83" s="40">
        <v>0</v>
      </c>
      <c r="D83" s="40">
        <v>0</v>
      </c>
      <c r="E83" s="40">
        <v>0.59369502178465605</v>
      </c>
      <c r="F83" s="40">
        <v>0</v>
      </c>
      <c r="G83" s="40">
        <v>0</v>
      </c>
      <c r="H83" s="40">
        <v>3.8065453796025999E-3</v>
      </c>
      <c r="I83" s="40">
        <v>1.0395209844367701E-3</v>
      </c>
      <c r="J83" s="40">
        <v>0</v>
      </c>
      <c r="K83" s="40">
        <v>0.35390124611026602</v>
      </c>
      <c r="L83" s="40">
        <v>0</v>
      </c>
      <c r="M83" s="40">
        <v>0</v>
      </c>
      <c r="N83" s="40">
        <v>2.5965617382213101E-2</v>
      </c>
      <c r="O83" s="40">
        <v>0</v>
      </c>
      <c r="P83" s="40">
        <v>0</v>
      </c>
      <c r="Q83" s="40">
        <v>0</v>
      </c>
      <c r="R83" s="40">
        <v>0</v>
      </c>
    </row>
    <row r="84" spans="1:18" x14ac:dyDescent="0.2">
      <c r="A84" s="11" t="s">
        <v>285</v>
      </c>
      <c r="B84" s="40">
        <v>6.5303973529844295E-2</v>
      </c>
      <c r="C84" s="40">
        <v>1.34907459565634E-3</v>
      </c>
      <c r="D84" s="40">
        <v>1.5044098669710099E-3</v>
      </c>
      <c r="E84" s="40">
        <v>0.19632187519154701</v>
      </c>
      <c r="F84" s="40">
        <v>0</v>
      </c>
      <c r="G84" s="40">
        <v>0</v>
      </c>
      <c r="H84" s="40">
        <v>5.7167574944898504E-3</v>
      </c>
      <c r="I84" s="40">
        <v>1.9641230292638599E-3</v>
      </c>
      <c r="J84" s="40">
        <v>1.6397018774708799E-3</v>
      </c>
      <c r="K84" s="40">
        <v>0.68183735639644505</v>
      </c>
      <c r="L84" s="40">
        <v>1.65974513828568E-3</v>
      </c>
      <c r="M84" s="40">
        <v>1.0459785411256199E-3</v>
      </c>
      <c r="N84" s="40">
        <v>3.8770308659224699E-2</v>
      </c>
      <c r="O84" s="40">
        <v>1.4001149923823901E-3</v>
      </c>
      <c r="P84" s="40">
        <v>1.48658068729273E-3</v>
      </c>
      <c r="Q84" s="40">
        <v>0</v>
      </c>
      <c r="R84" s="40">
        <v>0</v>
      </c>
    </row>
    <row r="85" spans="1:18" ht="17" thickBot="1" x14ac:dyDescent="0.25">
      <c r="A85" s="23" t="s">
        <v>286</v>
      </c>
      <c r="B85" s="41">
        <v>2.6599635029937799E-2</v>
      </c>
      <c r="C85" s="41">
        <v>0</v>
      </c>
      <c r="D85" s="41">
        <v>1.39516441805965E-3</v>
      </c>
      <c r="E85" s="41">
        <v>0.65303335207895097</v>
      </c>
      <c r="F85" s="41">
        <v>0</v>
      </c>
      <c r="G85" s="41">
        <v>0</v>
      </c>
      <c r="H85" s="41">
        <v>4.0736213724002603E-3</v>
      </c>
      <c r="I85" s="41">
        <v>0</v>
      </c>
      <c r="J85" s="41">
        <v>0</v>
      </c>
      <c r="K85" s="41">
        <v>0.289818367928733</v>
      </c>
      <c r="L85" s="41">
        <v>0</v>
      </c>
      <c r="M85" s="41">
        <v>0</v>
      </c>
      <c r="N85" s="41">
        <v>2.5079859171918E-2</v>
      </c>
      <c r="O85" s="41">
        <v>0</v>
      </c>
      <c r="P85" s="41">
        <v>0</v>
      </c>
      <c r="Q85" s="41">
        <v>0</v>
      </c>
      <c r="R85" s="41">
        <v>0</v>
      </c>
    </row>
    <row r="86" spans="1:18" ht="17" thickTop="1" x14ac:dyDescent="0.2">
      <c r="A86" s="19" t="s">
        <v>287</v>
      </c>
      <c r="B86" s="39">
        <v>1.1005447208527099E-3</v>
      </c>
      <c r="C86" s="39">
        <v>0</v>
      </c>
      <c r="D86" s="39">
        <v>0</v>
      </c>
      <c r="E86" s="39">
        <v>1.2668429440182601E-3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0.46078909587552602</v>
      </c>
      <c r="L86" s="39">
        <v>0</v>
      </c>
      <c r="M86" s="39">
        <v>0</v>
      </c>
      <c r="N86" s="39">
        <v>0.53684351645960204</v>
      </c>
      <c r="O86" s="39">
        <v>0</v>
      </c>
      <c r="P86" s="39">
        <v>0</v>
      </c>
      <c r="Q86" s="39">
        <v>0</v>
      </c>
      <c r="R86" s="39">
        <v>0</v>
      </c>
    </row>
    <row r="87" spans="1:18" x14ac:dyDescent="0.2">
      <c r="A87" s="15" t="s">
        <v>288</v>
      </c>
      <c r="B87" s="42">
        <v>3.17365611506912E-3</v>
      </c>
      <c r="C87" s="42">
        <v>0</v>
      </c>
      <c r="D87" s="42">
        <v>0</v>
      </c>
      <c r="E87" s="42">
        <v>3.0015593257647901E-3</v>
      </c>
      <c r="F87" s="42">
        <v>0</v>
      </c>
      <c r="G87" s="42">
        <v>0</v>
      </c>
      <c r="H87" s="42">
        <v>2.8148652159613401E-3</v>
      </c>
      <c r="I87" s="42">
        <v>0</v>
      </c>
      <c r="J87" s="42">
        <v>0</v>
      </c>
      <c r="K87" s="42">
        <v>0.49169687551869001</v>
      </c>
      <c r="L87" s="42">
        <v>0</v>
      </c>
      <c r="M87" s="42">
        <v>0</v>
      </c>
      <c r="N87" s="42">
        <v>0.49931304382451402</v>
      </c>
      <c r="O87" s="42">
        <v>0</v>
      </c>
      <c r="P87" s="42">
        <v>0</v>
      </c>
      <c r="Q87" s="42">
        <v>0</v>
      </c>
      <c r="R87" s="42">
        <v>0</v>
      </c>
    </row>
    <row r="88" spans="1:18" x14ac:dyDescent="0.2">
      <c r="A88" s="11" t="s">
        <v>289</v>
      </c>
      <c r="B88" s="40">
        <v>3.7067193668535899E-2</v>
      </c>
      <c r="C88" s="40">
        <v>0</v>
      </c>
      <c r="D88" s="40">
        <v>0</v>
      </c>
      <c r="E88" s="40">
        <v>0.48799555431730102</v>
      </c>
      <c r="F88" s="40">
        <v>0</v>
      </c>
      <c r="G88" s="40">
        <v>0</v>
      </c>
      <c r="H88" s="40">
        <v>4.0465442141910798E-3</v>
      </c>
      <c r="I88" s="40">
        <v>1.15458629356424E-3</v>
      </c>
      <c r="J88" s="40">
        <v>0</v>
      </c>
      <c r="K88" s="40">
        <v>0.44828409540112302</v>
      </c>
      <c r="L88" s="40">
        <v>3.0754662277719998E-3</v>
      </c>
      <c r="M88" s="40">
        <v>0</v>
      </c>
      <c r="N88" s="40">
        <v>1.4929999952697901E-2</v>
      </c>
      <c r="O88" s="40">
        <v>0</v>
      </c>
      <c r="P88" s="40">
        <v>0</v>
      </c>
      <c r="Q88" s="40">
        <v>0</v>
      </c>
      <c r="R88" s="40">
        <v>3.4465599248138402E-3</v>
      </c>
    </row>
    <row r="89" spans="1:18" x14ac:dyDescent="0.2">
      <c r="A89" s="11" t="s">
        <v>290</v>
      </c>
      <c r="B89" s="40">
        <v>2.37135026372008E-3</v>
      </c>
      <c r="C89" s="40">
        <v>0</v>
      </c>
      <c r="D89" s="40">
        <v>0</v>
      </c>
      <c r="E89" s="40">
        <v>0.91233293829998197</v>
      </c>
      <c r="F89" s="40">
        <v>0</v>
      </c>
      <c r="G89" s="40">
        <v>0</v>
      </c>
      <c r="H89" s="40">
        <v>1.4761993592638601E-3</v>
      </c>
      <c r="I89" s="40">
        <v>0</v>
      </c>
      <c r="J89" s="40">
        <v>0</v>
      </c>
      <c r="K89" s="40">
        <v>7.6571550128176805E-2</v>
      </c>
      <c r="L89" s="40">
        <v>0</v>
      </c>
      <c r="M89" s="40">
        <v>0</v>
      </c>
      <c r="N89" s="40">
        <v>7.2479619488569997E-3</v>
      </c>
      <c r="O89" s="40">
        <v>0</v>
      </c>
      <c r="P89" s="40">
        <v>0</v>
      </c>
      <c r="Q89" s="40">
        <v>0</v>
      </c>
      <c r="R89" s="40">
        <v>0</v>
      </c>
    </row>
    <row r="90" spans="1:18" x14ac:dyDescent="0.2">
      <c r="A90" s="11" t="s">
        <v>291</v>
      </c>
      <c r="B90" s="40">
        <v>4.2184468095923001E-2</v>
      </c>
      <c r="C90" s="40">
        <v>0</v>
      </c>
      <c r="D90" s="40">
        <v>2.6047578903057801E-3</v>
      </c>
      <c r="E90" s="40">
        <v>0.33856952704874499</v>
      </c>
      <c r="F90" s="40">
        <v>0</v>
      </c>
      <c r="G90" s="40">
        <v>0</v>
      </c>
      <c r="H90" s="40">
        <v>4.01382248376947E-3</v>
      </c>
      <c r="I90" s="40">
        <v>0</v>
      </c>
      <c r="J90" s="40">
        <v>0</v>
      </c>
      <c r="K90" s="40">
        <v>0.51587305159268604</v>
      </c>
      <c r="L90" s="40">
        <v>0</v>
      </c>
      <c r="M90" s="40">
        <v>0</v>
      </c>
      <c r="N90" s="40">
        <v>9.6754372888570195E-2</v>
      </c>
      <c r="O90" s="40">
        <v>0</v>
      </c>
      <c r="P90" s="40">
        <v>0</v>
      </c>
      <c r="Q90" s="40">
        <v>0</v>
      </c>
      <c r="R90" s="40">
        <v>0</v>
      </c>
    </row>
    <row r="91" spans="1:18" ht="17" thickBot="1" x14ac:dyDescent="0.25">
      <c r="A91" s="23" t="s">
        <v>292</v>
      </c>
      <c r="B91" s="41">
        <v>1.18601952397758E-2</v>
      </c>
      <c r="C91" s="41">
        <v>0</v>
      </c>
      <c r="D91" s="41">
        <v>0</v>
      </c>
      <c r="E91" s="41">
        <v>0.58532748395604295</v>
      </c>
      <c r="F91" s="41">
        <v>0</v>
      </c>
      <c r="G91" s="41">
        <v>1.1990869997473199E-3</v>
      </c>
      <c r="H91" s="41">
        <v>1.5078746452532699E-2</v>
      </c>
      <c r="I91" s="41">
        <v>0</v>
      </c>
      <c r="J91" s="41">
        <v>0</v>
      </c>
      <c r="K91" s="41">
        <v>0.25689880182874703</v>
      </c>
      <c r="L91" s="41">
        <v>0</v>
      </c>
      <c r="M91" s="41">
        <v>0</v>
      </c>
      <c r="N91" s="41">
        <v>0.12963568552315199</v>
      </c>
      <c r="O91" s="41">
        <v>0</v>
      </c>
      <c r="P91" s="41">
        <v>0</v>
      </c>
      <c r="Q91" s="41">
        <v>0</v>
      </c>
      <c r="R91" s="41">
        <v>0</v>
      </c>
    </row>
    <row r="92" spans="1:18" ht="17" thickTop="1" x14ac:dyDescent="0.2">
      <c r="A92" s="19" t="s">
        <v>293</v>
      </c>
      <c r="B92" s="39">
        <v>9.1280909617664097E-3</v>
      </c>
      <c r="C92" s="39">
        <v>0</v>
      </c>
      <c r="D92" s="39">
        <v>0</v>
      </c>
      <c r="E92" s="39">
        <v>6.3744772591075496E-3</v>
      </c>
      <c r="F92" s="39">
        <v>0</v>
      </c>
      <c r="G92" s="39">
        <v>1.6494212037000099E-2</v>
      </c>
      <c r="H92" s="39">
        <v>3.7518533261415099E-3</v>
      </c>
      <c r="I92" s="39">
        <v>0</v>
      </c>
      <c r="J92" s="39">
        <v>0</v>
      </c>
      <c r="K92" s="39">
        <v>0.20535910335853599</v>
      </c>
      <c r="L92" s="39">
        <v>2.7415003912833E-2</v>
      </c>
      <c r="M92" s="39">
        <v>0</v>
      </c>
      <c r="N92" s="39">
        <v>0.73147725914461403</v>
      </c>
      <c r="O92" s="39">
        <v>0</v>
      </c>
      <c r="P92" s="39">
        <v>0</v>
      </c>
      <c r="Q92" s="39">
        <v>0</v>
      </c>
      <c r="R92" s="39">
        <v>0</v>
      </c>
    </row>
    <row r="93" spans="1:18" x14ac:dyDescent="0.2">
      <c r="A93" s="15" t="s">
        <v>294</v>
      </c>
      <c r="B93" s="42">
        <v>3.6801831845898799E-3</v>
      </c>
      <c r="C93" s="42">
        <v>0</v>
      </c>
      <c r="D93" s="42">
        <v>0</v>
      </c>
      <c r="E93" s="42">
        <v>2.3933584277549E-3</v>
      </c>
      <c r="F93" s="42">
        <v>0</v>
      </c>
      <c r="G93" s="42">
        <v>2.3094743539425099E-2</v>
      </c>
      <c r="H93" s="42">
        <v>2.0386079141256001E-2</v>
      </c>
      <c r="I93" s="42">
        <v>0</v>
      </c>
      <c r="J93" s="42">
        <v>0</v>
      </c>
      <c r="K93" s="42">
        <v>0.29731979075551301</v>
      </c>
      <c r="L93" s="42">
        <v>6.1856575885239899E-2</v>
      </c>
      <c r="M93" s="42">
        <v>0</v>
      </c>
      <c r="N93" s="42">
        <v>0.59126926906622002</v>
      </c>
      <c r="O93" s="42">
        <v>0</v>
      </c>
      <c r="P93" s="42">
        <v>0</v>
      </c>
      <c r="Q93" s="42">
        <v>0</v>
      </c>
      <c r="R93" s="42">
        <v>0</v>
      </c>
    </row>
    <row r="94" spans="1:18" x14ac:dyDescent="0.2">
      <c r="A94" s="11" t="s">
        <v>295</v>
      </c>
      <c r="B94" s="40">
        <v>3.48837663148691E-2</v>
      </c>
      <c r="C94" s="40">
        <v>1.6272690737163099E-3</v>
      </c>
      <c r="D94" s="40">
        <v>1.6300390005701E-3</v>
      </c>
      <c r="E94" s="40">
        <v>0.34775311087966798</v>
      </c>
      <c r="F94" s="40">
        <v>0</v>
      </c>
      <c r="G94" s="40">
        <v>1.1690979909468699E-3</v>
      </c>
      <c r="H94" s="40">
        <v>6.0394477873824204E-3</v>
      </c>
      <c r="I94" s="40">
        <v>2.30325713180621E-3</v>
      </c>
      <c r="J94" s="40">
        <v>1.62374371226604E-3</v>
      </c>
      <c r="K94" s="40">
        <v>0.55260871711089499</v>
      </c>
      <c r="L94" s="40">
        <v>1.68184922331251E-3</v>
      </c>
      <c r="M94" s="40">
        <v>1.3214439679051001E-3</v>
      </c>
      <c r="N94" s="40">
        <v>4.2841766165796699E-2</v>
      </c>
      <c r="O94" s="40">
        <v>1.4056749254134199E-3</v>
      </c>
      <c r="P94" s="40">
        <v>1.75537819070392E-3</v>
      </c>
      <c r="Q94" s="40">
        <v>0</v>
      </c>
      <c r="R94" s="40">
        <v>1.3554385247470299E-3</v>
      </c>
    </row>
    <row r="95" spans="1:18" x14ac:dyDescent="0.2">
      <c r="A95" s="11" t="s">
        <v>296</v>
      </c>
      <c r="B95" s="40">
        <v>1.66445218794916E-2</v>
      </c>
      <c r="C95" s="40">
        <v>1.64839437725454E-3</v>
      </c>
      <c r="D95" s="40">
        <v>1.4374746044274701E-3</v>
      </c>
      <c r="E95" s="40">
        <v>0.493935949192915</v>
      </c>
      <c r="F95" s="40">
        <v>0</v>
      </c>
      <c r="G95" s="40">
        <v>1.7242718263188898E-2</v>
      </c>
      <c r="H95" s="40">
        <v>5.9175608529037403E-3</v>
      </c>
      <c r="I95" s="40">
        <v>1.97502484479283E-3</v>
      </c>
      <c r="J95" s="40">
        <v>1.3882063216144401E-3</v>
      </c>
      <c r="K95" s="40">
        <v>0.418987298497151</v>
      </c>
      <c r="L95" s="40">
        <v>1.66927167792368E-3</v>
      </c>
      <c r="M95" s="40">
        <v>0</v>
      </c>
      <c r="N95" s="40">
        <v>3.27177892902882E-2</v>
      </c>
      <c r="O95" s="40">
        <v>1.2541407764434401E-3</v>
      </c>
      <c r="P95" s="40">
        <v>2.6319889514534E-3</v>
      </c>
      <c r="Q95" s="40">
        <v>0</v>
      </c>
      <c r="R95" s="40">
        <v>2.5496604701514399E-3</v>
      </c>
    </row>
    <row r="96" spans="1:18" x14ac:dyDescent="0.2">
      <c r="A96" s="11" t="s">
        <v>297</v>
      </c>
      <c r="B96" s="40">
        <v>1.80027617750632E-2</v>
      </c>
      <c r="C96" s="40">
        <v>1.2324881036320399E-3</v>
      </c>
      <c r="D96" s="40">
        <v>1.1660468579131999E-3</v>
      </c>
      <c r="E96" s="40">
        <v>0.60011015227626496</v>
      </c>
      <c r="F96" s="40">
        <v>0</v>
      </c>
      <c r="G96" s="40">
        <v>3.86725194873851E-3</v>
      </c>
      <c r="H96" s="40">
        <v>4.24115619989385E-3</v>
      </c>
      <c r="I96" s="40">
        <v>1.64060150835407E-3</v>
      </c>
      <c r="J96" s="40">
        <v>1.2207455570487299E-3</v>
      </c>
      <c r="K96" s="40">
        <v>0.31985786246470399</v>
      </c>
      <c r="L96" s="40">
        <v>1.3957454477112399E-3</v>
      </c>
      <c r="M96" s="40">
        <v>1.0535940010924099E-3</v>
      </c>
      <c r="N96" s="40">
        <v>3.3304558103108999E-2</v>
      </c>
      <c r="O96" s="40">
        <v>1.1110486040179E-3</v>
      </c>
      <c r="P96" s="40">
        <v>1.50610142121359E-3</v>
      </c>
      <c r="Q96" s="40">
        <v>0</v>
      </c>
      <c r="R96" s="40">
        <v>1.0289885731242201E-2</v>
      </c>
    </row>
    <row r="97" spans="1:18" x14ac:dyDescent="0.2">
      <c r="A97" s="11" t="s">
        <v>298</v>
      </c>
      <c r="B97" s="40">
        <v>1.8110261548436899E-2</v>
      </c>
      <c r="C97" s="40">
        <v>1.93307271821754E-3</v>
      </c>
      <c r="D97" s="40">
        <v>1.7592708101461E-3</v>
      </c>
      <c r="E97" s="40">
        <v>0.54841025185995895</v>
      </c>
      <c r="F97" s="40">
        <v>0</v>
      </c>
      <c r="G97" s="40">
        <v>3.0217262657828599E-3</v>
      </c>
      <c r="H97" s="40">
        <v>6.8036994445593996E-3</v>
      </c>
      <c r="I97" s="40">
        <v>2.38173460724717E-3</v>
      </c>
      <c r="J97" s="40">
        <v>1.5421307831429199E-3</v>
      </c>
      <c r="K97" s="40">
        <v>0.35817761091139499</v>
      </c>
      <c r="L97" s="40">
        <v>2.01673133891096E-3</v>
      </c>
      <c r="M97" s="40">
        <v>1.1280109800174E-3</v>
      </c>
      <c r="N97" s="40">
        <v>3.7492352427124002E-2</v>
      </c>
      <c r="O97" s="40">
        <v>1.52839099432604E-3</v>
      </c>
      <c r="P97" s="40">
        <v>2.6139627201006601E-3</v>
      </c>
      <c r="Q97" s="40">
        <v>0</v>
      </c>
      <c r="R97" s="40">
        <v>1.3080792590632599E-2</v>
      </c>
    </row>
    <row r="98" spans="1:18" x14ac:dyDescent="0.2">
      <c r="A98" s="11" t="s">
        <v>299</v>
      </c>
      <c r="B98" s="40">
        <v>1.46885722572215E-2</v>
      </c>
      <c r="C98" s="40">
        <v>1.65951180797222E-3</v>
      </c>
      <c r="D98" s="40">
        <v>1.6306976772623499E-3</v>
      </c>
      <c r="E98" s="40">
        <v>0.613116894765526</v>
      </c>
      <c r="F98" s="40">
        <v>0</v>
      </c>
      <c r="G98" s="40">
        <v>0</v>
      </c>
      <c r="H98" s="40">
        <v>5.8159664236674897E-3</v>
      </c>
      <c r="I98" s="40">
        <v>2.1449290934976899E-3</v>
      </c>
      <c r="J98" s="40">
        <v>1.41117692975485E-3</v>
      </c>
      <c r="K98" s="40">
        <v>0.32022886615224799</v>
      </c>
      <c r="L98" s="40">
        <v>1.65229201449864E-3</v>
      </c>
      <c r="M98" s="40">
        <v>1.0707409023610001E-3</v>
      </c>
      <c r="N98" s="40">
        <v>3.3349982220445502E-2</v>
      </c>
      <c r="O98" s="40">
        <v>1.29631066602204E-3</v>
      </c>
      <c r="P98" s="40">
        <v>1.9340590895215999E-3</v>
      </c>
      <c r="Q98" s="40">
        <v>0</v>
      </c>
      <c r="R98" s="40">
        <v>0</v>
      </c>
    </row>
    <row r="99" spans="1:18" ht="17" thickBot="1" x14ac:dyDescent="0.25">
      <c r="A99" s="23" t="s">
        <v>300</v>
      </c>
      <c r="B99" s="41">
        <v>1.44897225410316E-2</v>
      </c>
      <c r="C99" s="41">
        <v>1.53407919937177E-3</v>
      </c>
      <c r="D99" s="41">
        <v>1.47495016505051E-3</v>
      </c>
      <c r="E99" s="41">
        <v>0.47796746692771502</v>
      </c>
      <c r="F99" s="41">
        <v>0</v>
      </c>
      <c r="G99" s="41">
        <v>0</v>
      </c>
      <c r="H99" s="41">
        <v>0.17328848928148799</v>
      </c>
      <c r="I99" s="41">
        <v>1.8050733932892401E-3</v>
      </c>
      <c r="J99" s="41">
        <v>1.2398775534859499E-3</v>
      </c>
      <c r="K99" s="41">
        <v>0.27344530059091199</v>
      </c>
      <c r="L99" s="41">
        <v>1.3400360304019799E-3</v>
      </c>
      <c r="M99" s="41">
        <v>1.10002211925565E-3</v>
      </c>
      <c r="N99" s="41">
        <v>3.64197652871594E-2</v>
      </c>
      <c r="O99" s="41">
        <v>9.8637222887477797E-4</v>
      </c>
      <c r="P99" s="41">
        <v>1.4872756538949401E-3</v>
      </c>
      <c r="Q99" s="41">
        <v>0</v>
      </c>
      <c r="R99" s="41">
        <v>1.34215690280674E-2</v>
      </c>
    </row>
    <row r="100" spans="1:18" ht="17" thickTop="1" x14ac:dyDescent="0.2">
      <c r="A100" s="19" t="s">
        <v>301</v>
      </c>
      <c r="B100" s="39">
        <v>9.0223944978015697E-2</v>
      </c>
      <c r="C100" s="39">
        <v>6.9904032766556802E-3</v>
      </c>
      <c r="D100" s="39">
        <v>2.6178028213512401E-2</v>
      </c>
      <c r="E100" s="39">
        <v>2.6917781702294901E-2</v>
      </c>
      <c r="F100" s="39">
        <v>0</v>
      </c>
      <c r="G100" s="39">
        <v>0</v>
      </c>
      <c r="H100" s="39">
        <v>2.2314644221235701E-2</v>
      </c>
      <c r="I100" s="39">
        <v>3.2056998251779999E-3</v>
      </c>
      <c r="J100" s="39">
        <v>2.52498932642636E-3</v>
      </c>
      <c r="K100" s="39">
        <v>0.67521259277928103</v>
      </c>
      <c r="L100" s="39">
        <v>4.3007105100475798E-3</v>
      </c>
      <c r="M100" s="39">
        <v>1.07606826864186E-3</v>
      </c>
      <c r="N100" s="39">
        <v>0.13400460448430401</v>
      </c>
      <c r="O100" s="39">
        <v>2.3781856006616199E-3</v>
      </c>
      <c r="P100" s="39">
        <v>4.6723468137443904E-3</v>
      </c>
      <c r="Q100" s="39">
        <v>0</v>
      </c>
      <c r="R100" s="39">
        <v>0</v>
      </c>
    </row>
    <row r="101" spans="1:18" x14ac:dyDescent="0.2">
      <c r="A101" s="15" t="s">
        <v>302</v>
      </c>
      <c r="B101" s="42">
        <v>2.6095055301248102E-3</v>
      </c>
      <c r="C101" s="42">
        <v>1.3264750538103101E-3</v>
      </c>
      <c r="D101" s="42">
        <v>2.3091679948213698E-3</v>
      </c>
      <c r="E101" s="42">
        <v>2.3118856399818402E-3</v>
      </c>
      <c r="F101" s="42">
        <v>0</v>
      </c>
      <c r="G101" s="42">
        <v>0</v>
      </c>
      <c r="H101" s="42">
        <v>9.0635542080564901E-3</v>
      </c>
      <c r="I101" s="42">
        <v>0</v>
      </c>
      <c r="J101" s="42">
        <v>0</v>
      </c>
      <c r="K101" s="42">
        <v>6.6880284899800996E-2</v>
      </c>
      <c r="L101" s="42">
        <v>1.6266031039659599E-2</v>
      </c>
      <c r="M101" s="42">
        <v>0</v>
      </c>
      <c r="N101" s="42">
        <v>0.89923309563374398</v>
      </c>
      <c r="O101" s="42">
        <v>0</v>
      </c>
      <c r="P101" s="42">
        <v>0</v>
      </c>
      <c r="Q101" s="42">
        <v>0</v>
      </c>
      <c r="R101" s="42">
        <v>0</v>
      </c>
    </row>
    <row r="102" spans="1:18" x14ac:dyDescent="0.2">
      <c r="A102" s="11" t="s">
        <v>303</v>
      </c>
      <c r="B102" s="40">
        <v>3.6652278655414199E-2</v>
      </c>
      <c r="C102" s="40">
        <v>2.6553354801404799E-3</v>
      </c>
      <c r="D102" s="40">
        <v>2.3739407430239299E-3</v>
      </c>
      <c r="E102" s="40">
        <v>0.203187718934352</v>
      </c>
      <c r="F102" s="40">
        <v>0</v>
      </c>
      <c r="G102" s="40">
        <v>0</v>
      </c>
      <c r="H102" s="40">
        <v>6.0289482923844701E-2</v>
      </c>
      <c r="I102" s="40">
        <v>3.0783777739409701E-3</v>
      </c>
      <c r="J102" s="40">
        <v>2.1341688808753701E-3</v>
      </c>
      <c r="K102" s="40">
        <v>0.62068313891171001</v>
      </c>
      <c r="L102" s="40">
        <v>2.5866438312512202E-3</v>
      </c>
      <c r="M102" s="40">
        <v>1.4162438136379801E-3</v>
      </c>
      <c r="N102" s="40">
        <v>5.5882556747668198E-2</v>
      </c>
      <c r="O102" s="40">
        <v>1.9273523239631599E-3</v>
      </c>
      <c r="P102" s="40">
        <v>3.0671609189941401E-3</v>
      </c>
      <c r="Q102" s="40">
        <v>0</v>
      </c>
      <c r="R102" s="40">
        <v>4.06560006118284E-3</v>
      </c>
    </row>
    <row r="103" spans="1:18" x14ac:dyDescent="0.2">
      <c r="A103" s="11" t="s">
        <v>304</v>
      </c>
      <c r="B103" s="40">
        <v>5.0441430710468603E-2</v>
      </c>
      <c r="C103" s="40">
        <v>2.0469153938536301E-3</v>
      </c>
      <c r="D103" s="40">
        <v>2.0514338241987701E-3</v>
      </c>
      <c r="E103" s="40">
        <v>0.30547499533870698</v>
      </c>
      <c r="F103" s="40">
        <v>0</v>
      </c>
      <c r="G103" s="40">
        <v>0</v>
      </c>
      <c r="H103" s="40">
        <v>7.8568194476431492E-3</v>
      </c>
      <c r="I103" s="40">
        <v>2.7614918634365502E-3</v>
      </c>
      <c r="J103" s="40">
        <v>1.9887073794074102E-3</v>
      </c>
      <c r="K103" s="40">
        <v>0.56748621247493403</v>
      </c>
      <c r="L103" s="40">
        <v>2.1620689201496302E-3</v>
      </c>
      <c r="M103" s="40">
        <v>1.4722773699599001E-3</v>
      </c>
      <c r="N103" s="40">
        <v>4.8615187480971003E-2</v>
      </c>
      <c r="O103" s="40">
        <v>1.81062806580482E-3</v>
      </c>
      <c r="P103" s="40">
        <v>2.5953731007475698E-3</v>
      </c>
      <c r="Q103" s="40">
        <v>0</v>
      </c>
      <c r="R103" s="40">
        <v>3.23645862971689E-3</v>
      </c>
    </row>
    <row r="104" spans="1:18" x14ac:dyDescent="0.2">
      <c r="A104" s="11" t="s">
        <v>305</v>
      </c>
      <c r="B104" s="40">
        <v>3.9738005960536602E-2</v>
      </c>
      <c r="C104" s="40">
        <v>1.64456108189047E-3</v>
      </c>
      <c r="D104" s="40">
        <v>1.7509539810584901E-3</v>
      </c>
      <c r="E104" s="40">
        <v>0.32176948427321</v>
      </c>
      <c r="F104" s="40">
        <v>0</v>
      </c>
      <c r="G104" s="40">
        <v>0</v>
      </c>
      <c r="H104" s="40">
        <v>6.6158831035357697E-3</v>
      </c>
      <c r="I104" s="40">
        <v>2.42643390947724E-3</v>
      </c>
      <c r="J104" s="40">
        <v>1.8232748710531601E-3</v>
      </c>
      <c r="K104" s="40">
        <v>0.55262391311581305</v>
      </c>
      <c r="L104" s="40">
        <v>1.5133885396872899E-3</v>
      </c>
      <c r="M104" s="40">
        <v>1.67760060593736E-3</v>
      </c>
      <c r="N104" s="40">
        <v>5.93532991865472E-2</v>
      </c>
      <c r="O104" s="40">
        <v>1.45172101895206E-3</v>
      </c>
      <c r="P104" s="40">
        <v>1.5830343545815799E-3</v>
      </c>
      <c r="Q104" s="40">
        <v>0</v>
      </c>
      <c r="R104" s="40">
        <v>6.02844599771924E-3</v>
      </c>
    </row>
    <row r="105" spans="1:18" x14ac:dyDescent="0.2">
      <c r="A105" s="11" t="s">
        <v>306</v>
      </c>
      <c r="B105" s="40">
        <v>5.3494342766803003E-2</v>
      </c>
      <c r="C105" s="40">
        <v>1.92690090661565E-3</v>
      </c>
      <c r="D105" s="40">
        <v>1.9725861230527999E-3</v>
      </c>
      <c r="E105" s="40">
        <v>0.270192880595028</v>
      </c>
      <c r="F105" s="40">
        <v>0</v>
      </c>
      <c r="G105" s="40">
        <v>0</v>
      </c>
      <c r="H105" s="40">
        <v>6.8448398070280296E-3</v>
      </c>
      <c r="I105" s="40">
        <v>2.70020530876547E-3</v>
      </c>
      <c r="J105" s="40">
        <v>1.92510932950047E-3</v>
      </c>
      <c r="K105" s="40">
        <v>0.59685167347933699</v>
      </c>
      <c r="L105" s="40">
        <v>1.8091345709110101E-3</v>
      </c>
      <c r="M105" s="40">
        <v>1.64968420765979E-3</v>
      </c>
      <c r="N105" s="40">
        <v>5.2507661530234902E-2</v>
      </c>
      <c r="O105" s="40">
        <v>1.5614191751184799E-3</v>
      </c>
      <c r="P105" s="40">
        <v>1.8924429067669799E-3</v>
      </c>
      <c r="Q105" s="40">
        <v>0</v>
      </c>
      <c r="R105" s="40">
        <v>4.6711192931774403E-3</v>
      </c>
    </row>
    <row r="106" spans="1:18" x14ac:dyDescent="0.2">
      <c r="A106" s="11" t="s">
        <v>307</v>
      </c>
      <c r="B106" s="40">
        <v>0.118786895770377</v>
      </c>
      <c r="C106" s="40">
        <v>2.7187865356429301E-3</v>
      </c>
      <c r="D106" s="40">
        <v>2.9166370403286E-3</v>
      </c>
      <c r="E106" s="40">
        <v>0.14477905017440401</v>
      </c>
      <c r="F106" s="40">
        <v>0</v>
      </c>
      <c r="G106" s="40">
        <v>0</v>
      </c>
      <c r="H106" s="40">
        <v>1.12620635557306E-2</v>
      </c>
      <c r="I106" s="40">
        <v>2.9694264535654901E-3</v>
      </c>
      <c r="J106" s="40">
        <v>2.1922538606869799E-3</v>
      </c>
      <c r="K106" s="40">
        <v>0.63508026911357696</v>
      </c>
      <c r="L106" s="40">
        <v>2.7265161003098902E-3</v>
      </c>
      <c r="M106" s="40">
        <v>1.3582953182949E-3</v>
      </c>
      <c r="N106" s="40">
        <v>4.5289144349049203E-2</v>
      </c>
      <c r="O106" s="40">
        <v>2.02158858627887E-3</v>
      </c>
      <c r="P106" s="40">
        <v>2.8374090024922099E-3</v>
      </c>
      <c r="Q106" s="40">
        <v>0</v>
      </c>
      <c r="R106" s="40">
        <v>2.506166413926E-2</v>
      </c>
    </row>
    <row r="107" spans="1:18" x14ac:dyDescent="0.2">
      <c r="A107" s="11" t="s">
        <v>308</v>
      </c>
      <c r="B107" s="40">
        <v>7.6959026705194805E-2</v>
      </c>
      <c r="C107" s="40">
        <v>4.2648471209439601E-3</v>
      </c>
      <c r="D107" s="40">
        <v>4.0338158809309797E-3</v>
      </c>
      <c r="E107" s="40">
        <v>0.112335315925572</v>
      </c>
      <c r="F107" s="40">
        <v>0</v>
      </c>
      <c r="G107" s="40">
        <v>0</v>
      </c>
      <c r="H107" s="40">
        <v>1.389073157598E-2</v>
      </c>
      <c r="I107" s="40">
        <v>3.9596911851134198E-3</v>
      </c>
      <c r="J107" s="40">
        <v>2.9995121399006902E-3</v>
      </c>
      <c r="K107" s="40">
        <v>0.71136535325493599</v>
      </c>
      <c r="L107" s="40">
        <v>4.7261794796696604E-3</v>
      </c>
      <c r="M107" s="40">
        <v>1.4455358714852999E-3</v>
      </c>
      <c r="N107" s="40">
        <v>5.24396412197837E-2</v>
      </c>
      <c r="O107" s="40">
        <v>2.8822755196864299E-3</v>
      </c>
      <c r="P107" s="40">
        <v>5.70186491059282E-3</v>
      </c>
      <c r="Q107" s="40">
        <v>0</v>
      </c>
      <c r="R107" s="40">
        <v>2.99620921020901E-3</v>
      </c>
    </row>
    <row r="108" spans="1:18" ht="17" thickBot="1" x14ac:dyDescent="0.25">
      <c r="A108" s="23" t="s">
        <v>309</v>
      </c>
      <c r="B108" s="41">
        <v>8.5296594864956998E-2</v>
      </c>
      <c r="C108" s="41">
        <v>4.8357295165585299E-3</v>
      </c>
      <c r="D108" s="41">
        <v>3.8120311626277398E-3</v>
      </c>
      <c r="E108" s="41">
        <v>4.4860896594555499E-2</v>
      </c>
      <c r="F108" s="41">
        <v>0</v>
      </c>
      <c r="G108" s="41">
        <v>0</v>
      </c>
      <c r="H108" s="41">
        <v>1.5807925850703598E-2</v>
      </c>
      <c r="I108" s="41">
        <v>4.5176993237991299E-3</v>
      </c>
      <c r="J108" s="41">
        <v>3.1467355113348498E-3</v>
      </c>
      <c r="K108" s="41">
        <v>0.75280762963094705</v>
      </c>
      <c r="L108" s="41">
        <v>4.6951218097402896E-3</v>
      </c>
      <c r="M108" s="41">
        <v>1.4729778747817901E-3</v>
      </c>
      <c r="N108" s="41">
        <v>5.9718289597736597E-2</v>
      </c>
      <c r="O108" s="41">
        <v>2.9890352284952502E-3</v>
      </c>
      <c r="P108" s="41">
        <v>7.9231437346427794E-3</v>
      </c>
      <c r="Q108" s="41">
        <v>0</v>
      </c>
      <c r="R108" s="41">
        <v>8.1161892991192999E-3</v>
      </c>
    </row>
    <row r="109" spans="1:18" ht="17" thickTop="1" x14ac:dyDescent="0.2">
      <c r="A109" s="19" t="s">
        <v>310</v>
      </c>
      <c r="B109" s="39">
        <v>0.21125481308069999</v>
      </c>
      <c r="C109" s="39">
        <v>1.2018153514201601E-3</v>
      </c>
      <c r="D109" s="39">
        <v>2.0489368474237999E-3</v>
      </c>
      <c r="E109" s="39">
        <v>4.4114655071864099E-3</v>
      </c>
      <c r="F109" s="39">
        <v>0</v>
      </c>
      <c r="G109" s="39">
        <v>0</v>
      </c>
      <c r="H109" s="39">
        <v>3.83637243098075E-3</v>
      </c>
      <c r="I109" s="39">
        <v>1.3132522171930899E-3</v>
      </c>
      <c r="J109" s="39">
        <v>0</v>
      </c>
      <c r="K109" s="39">
        <v>0.51129863708560996</v>
      </c>
      <c r="L109" s="39">
        <v>1.37888966353657E-3</v>
      </c>
      <c r="M109" s="39">
        <v>0</v>
      </c>
      <c r="N109" s="39">
        <v>0.259966228380482</v>
      </c>
      <c r="O109" s="39">
        <v>0</v>
      </c>
      <c r="P109" s="39">
        <v>3.2895894354663699E-3</v>
      </c>
      <c r="Q109" s="39">
        <v>0</v>
      </c>
      <c r="R109" s="39">
        <v>0</v>
      </c>
    </row>
    <row r="110" spans="1:18" x14ac:dyDescent="0.2">
      <c r="A110" s="11" t="s">
        <v>311</v>
      </c>
      <c r="B110" s="40">
        <v>1.7278059157044199E-2</v>
      </c>
      <c r="C110" s="40">
        <v>1.82250326699935E-3</v>
      </c>
      <c r="D110" s="40">
        <v>1.6353841453167E-3</v>
      </c>
      <c r="E110" s="40">
        <v>0.40753876250591697</v>
      </c>
      <c r="F110" s="40">
        <v>0</v>
      </c>
      <c r="G110" s="40">
        <v>0</v>
      </c>
      <c r="H110" s="40">
        <v>6.5744376885502401E-3</v>
      </c>
      <c r="I110" s="40">
        <v>1.95439214374654E-3</v>
      </c>
      <c r="J110" s="40">
        <v>1.5232643777009099E-3</v>
      </c>
      <c r="K110" s="40">
        <v>0.52358006714385896</v>
      </c>
      <c r="L110" s="40">
        <v>2.1217421562978E-3</v>
      </c>
      <c r="M110" s="40">
        <v>0</v>
      </c>
      <c r="N110" s="40">
        <v>3.2060706809652097E-2</v>
      </c>
      <c r="O110" s="40">
        <v>1.42915962560056E-3</v>
      </c>
      <c r="P110" s="40">
        <v>2.4815209793152002E-3</v>
      </c>
      <c r="Q110" s="40">
        <v>0</v>
      </c>
      <c r="R110" s="40">
        <v>0</v>
      </c>
    </row>
    <row r="111" spans="1:18" x14ac:dyDescent="0.2">
      <c r="A111" s="11" t="s">
        <v>312</v>
      </c>
      <c r="B111" s="40">
        <v>1.7357106215183601E-2</v>
      </c>
      <c r="C111" s="40">
        <v>1.7151495252837E-3</v>
      </c>
      <c r="D111" s="40">
        <v>1.6903422811219799E-3</v>
      </c>
      <c r="E111" s="40">
        <v>0.45396861117581999</v>
      </c>
      <c r="F111" s="40">
        <v>0</v>
      </c>
      <c r="G111" s="40">
        <v>0</v>
      </c>
      <c r="H111" s="40">
        <v>1.1219469333984799E-2</v>
      </c>
      <c r="I111" s="40">
        <v>2.2591840577792601E-3</v>
      </c>
      <c r="J111" s="40">
        <v>1.6227184437649701E-3</v>
      </c>
      <c r="K111" s="40">
        <v>0.44149031370967001</v>
      </c>
      <c r="L111" s="40">
        <v>1.8455777967352201E-3</v>
      </c>
      <c r="M111" s="40">
        <v>1.0917723959191501E-3</v>
      </c>
      <c r="N111" s="40">
        <v>3.6273365481627802E-2</v>
      </c>
      <c r="O111" s="40">
        <v>1.4622069498432999E-3</v>
      </c>
      <c r="P111" s="40">
        <v>2.16675297626053E-3</v>
      </c>
      <c r="Q111" s="40">
        <v>0</v>
      </c>
      <c r="R111" s="40">
        <v>2.5837429657004501E-2</v>
      </c>
    </row>
    <row r="112" spans="1:18" x14ac:dyDescent="0.2">
      <c r="A112" s="11" t="s">
        <v>313</v>
      </c>
      <c r="B112" s="40">
        <v>5.5068023666256002E-2</v>
      </c>
      <c r="C112" s="40">
        <v>2.0323706694061298E-3</v>
      </c>
      <c r="D112" s="40">
        <v>2.0534248015795001E-3</v>
      </c>
      <c r="E112" s="40">
        <v>0.268491526711577</v>
      </c>
      <c r="F112" s="40">
        <v>0</v>
      </c>
      <c r="G112" s="40">
        <v>0</v>
      </c>
      <c r="H112" s="40">
        <v>8.2236969785791196E-3</v>
      </c>
      <c r="I112" s="40">
        <v>2.3972305465111599E-3</v>
      </c>
      <c r="J112" s="40">
        <v>2.1481683963596801E-3</v>
      </c>
      <c r="K112" s="40">
        <v>0.60410074508103695</v>
      </c>
      <c r="L112" s="40">
        <v>2.3286575908850402E-3</v>
      </c>
      <c r="M112" s="40">
        <v>1.1903230033213699E-3</v>
      </c>
      <c r="N112" s="40">
        <v>4.12208738429342E-2</v>
      </c>
      <c r="O112" s="40">
        <v>1.9582107233987998E-3</v>
      </c>
      <c r="P112" s="40">
        <v>2.07253818972572E-3</v>
      </c>
      <c r="Q112" s="40">
        <v>0</v>
      </c>
      <c r="R112" s="40">
        <v>6.7142097984284402E-3</v>
      </c>
    </row>
    <row r="113" spans="1:18" x14ac:dyDescent="0.2">
      <c r="A113" s="11" t="s">
        <v>314</v>
      </c>
      <c r="B113" s="40">
        <v>3.8814375931999302E-2</v>
      </c>
      <c r="C113" s="40">
        <v>2.2668883727562498E-3</v>
      </c>
      <c r="D113" s="40">
        <v>2.10761768267188E-3</v>
      </c>
      <c r="E113" s="40">
        <v>0.11741748255635499</v>
      </c>
      <c r="F113" s="40">
        <v>0</v>
      </c>
      <c r="G113" s="40">
        <v>0</v>
      </c>
      <c r="H113" s="40">
        <v>8.8291308267332991E-3</v>
      </c>
      <c r="I113" s="40">
        <v>2.73074311015296E-3</v>
      </c>
      <c r="J113" s="40">
        <v>2.01910039853925E-3</v>
      </c>
      <c r="K113" s="40">
        <v>0.74346017386848895</v>
      </c>
      <c r="L113" s="40">
        <v>2.65660610835724E-3</v>
      </c>
      <c r="M113" s="40">
        <v>1.49796621721235E-3</v>
      </c>
      <c r="N113" s="40">
        <v>5.1878983277785902E-2</v>
      </c>
      <c r="O113" s="40">
        <v>1.9899773057393002E-3</v>
      </c>
      <c r="P113" s="40">
        <v>3.60153566914233E-3</v>
      </c>
      <c r="Q113" s="40">
        <v>0</v>
      </c>
      <c r="R113" s="40">
        <v>2.07294186740654E-2</v>
      </c>
    </row>
    <row r="114" spans="1:18" ht="17" thickBot="1" x14ac:dyDescent="0.25">
      <c r="A114" s="23" t="s">
        <v>315</v>
      </c>
      <c r="B114" s="41">
        <v>1.28629521090996E-2</v>
      </c>
      <c r="C114" s="41">
        <v>1.3749857281368199E-3</v>
      </c>
      <c r="D114" s="41">
        <v>1.3944120208445299E-3</v>
      </c>
      <c r="E114" s="41">
        <v>0.529008846717544</v>
      </c>
      <c r="F114" s="41">
        <v>0</v>
      </c>
      <c r="G114" s="41">
        <v>0</v>
      </c>
      <c r="H114" s="41">
        <v>5.3322548307959796E-3</v>
      </c>
      <c r="I114" s="41">
        <v>1.59283484012302E-3</v>
      </c>
      <c r="J114" s="41">
        <v>1.1633158734984E-3</v>
      </c>
      <c r="K114" s="41">
        <v>0.41342991714504401</v>
      </c>
      <c r="L114" s="41">
        <v>1.47647902039142E-3</v>
      </c>
      <c r="M114" s="41">
        <v>0</v>
      </c>
      <c r="N114" s="41">
        <v>2.9712090629753898E-2</v>
      </c>
      <c r="O114" s="41">
        <v>1.10334072865237E-3</v>
      </c>
      <c r="P114" s="41">
        <v>1.5485703561154401E-3</v>
      </c>
      <c r="Q114" s="41">
        <v>0</v>
      </c>
      <c r="R114" s="41">
        <v>0</v>
      </c>
    </row>
    <row r="115" spans="1:18" ht="17" thickTop="1" x14ac:dyDescent="0.2">
      <c r="A115" s="47" t="s">
        <v>99</v>
      </c>
      <c r="B115" s="48">
        <f>MEDIAN(B64:B78)</f>
        <v>3.6864607187570897E-2</v>
      </c>
      <c r="C115" s="48">
        <f t="shared" ref="C115:O115" si="3">MEDIAN(C64:C78)</f>
        <v>2.7280961141353801E-3</v>
      </c>
      <c r="D115" s="48">
        <f t="shared" si="3"/>
        <v>2.54440668123147E-3</v>
      </c>
      <c r="E115" s="48">
        <f t="shared" si="3"/>
        <v>0.167659994818845</v>
      </c>
      <c r="F115" s="48">
        <f t="shared" si="3"/>
        <v>0</v>
      </c>
      <c r="G115" s="48">
        <f t="shared" si="3"/>
        <v>0</v>
      </c>
      <c r="H115" s="48">
        <f t="shared" si="3"/>
        <v>9.8768962402069303E-3</v>
      </c>
      <c r="I115" s="48">
        <f t="shared" si="3"/>
        <v>3.2604552536827699E-3</v>
      </c>
      <c r="J115" s="48">
        <f t="shared" si="3"/>
        <v>2.2923430695696101E-3</v>
      </c>
      <c r="K115" s="48">
        <f t="shared" si="3"/>
        <v>0.67151793135591997</v>
      </c>
      <c r="L115" s="48">
        <f t="shared" si="3"/>
        <v>3.1477292882756301E-3</v>
      </c>
      <c r="M115" s="48">
        <f t="shared" si="3"/>
        <v>1.47045521347034E-3</v>
      </c>
      <c r="N115" s="48">
        <f t="shared" si="3"/>
        <v>6.7914051641987203E-2</v>
      </c>
      <c r="O115" s="48">
        <f t="shared" si="3"/>
        <v>2.0993317212817599E-3</v>
      </c>
      <c r="P115" s="48">
        <f t="shared" ref="P115:R115" si="4">MEDIAN(P64:P78)</f>
        <v>3.7655224635387702E-3</v>
      </c>
      <c r="Q115" s="48">
        <f t="shared" si="4"/>
        <v>0</v>
      </c>
      <c r="R115" s="48">
        <f t="shared" si="4"/>
        <v>2.84922709117313E-3</v>
      </c>
    </row>
    <row r="116" spans="1:18" x14ac:dyDescent="0.2">
      <c r="A116" s="45" t="s">
        <v>100</v>
      </c>
      <c r="B116" s="46">
        <f>MEDIAN(B79:B80,B86:B87,B92:B93,B100:B101,B109)</f>
        <v>9.1280909617664097E-3</v>
      </c>
      <c r="C116" s="46">
        <f t="shared" ref="C116:O116" si="5">MEDIAN(C79:C80,C86:C87,C92:C93,C100:C101,C109)</f>
        <v>1.2018153514201601E-3</v>
      </c>
      <c r="D116" s="46">
        <f t="shared" si="5"/>
        <v>1.5739180453395599E-3</v>
      </c>
      <c r="E116" s="46">
        <f t="shared" si="5"/>
        <v>4.4114655071864099E-3</v>
      </c>
      <c r="F116" s="46">
        <f t="shared" si="5"/>
        <v>0</v>
      </c>
      <c r="G116" s="46">
        <f t="shared" si="5"/>
        <v>0</v>
      </c>
      <c r="H116" s="46">
        <f t="shared" si="5"/>
        <v>4.8317304688146497E-3</v>
      </c>
      <c r="I116" s="46">
        <f t="shared" si="5"/>
        <v>0</v>
      </c>
      <c r="J116" s="46">
        <f t="shared" si="5"/>
        <v>0</v>
      </c>
      <c r="K116" s="46">
        <f t="shared" si="5"/>
        <v>0.49169687551869001</v>
      </c>
      <c r="L116" s="46">
        <f t="shared" si="5"/>
        <v>1.4430678262819701E-3</v>
      </c>
      <c r="M116" s="46">
        <f t="shared" si="5"/>
        <v>0</v>
      </c>
      <c r="N116" s="46">
        <f t="shared" si="5"/>
        <v>0.49931304382451402</v>
      </c>
      <c r="O116" s="46">
        <f t="shared" si="5"/>
        <v>0</v>
      </c>
      <c r="P116" s="46">
        <f t="shared" ref="P116:Q116" si="6">MEDIAN(P79:P80,P86:P87,P92:P93,P100:P101,P109)</f>
        <v>0</v>
      </c>
      <c r="Q116" s="46">
        <f t="shared" si="6"/>
        <v>0</v>
      </c>
      <c r="R116" s="46">
        <f>MEDIAN(R79:R80,R86:R87,R92:R93,R100:R101,R109)</f>
        <v>0</v>
      </c>
    </row>
    <row r="117" spans="1:18" ht="17" thickBot="1" x14ac:dyDescent="0.25">
      <c r="A117" s="49" t="s">
        <v>101</v>
      </c>
      <c r="B117" s="50">
        <f>MEDIAN(B81:B85,B88:B91,B94:B99,B102:B108,B110:B114)</f>
        <v>3.4681098840965E-2</v>
      </c>
      <c r="C117" s="50">
        <f t="shared" ref="C117:O117" si="7">MEDIAN(C81:C85,C88:C91,C94:C99,C102:C108,C110:C114)</f>
        <v>1.64456108189047E-3</v>
      </c>
      <c r="D117" s="50">
        <f t="shared" si="7"/>
        <v>1.6306976772623499E-3</v>
      </c>
      <c r="E117" s="50">
        <f t="shared" si="7"/>
        <v>0.45396861117581999</v>
      </c>
      <c r="F117" s="50">
        <f t="shared" si="7"/>
        <v>0</v>
      </c>
      <c r="G117" s="50">
        <f t="shared" si="7"/>
        <v>0</v>
      </c>
      <c r="H117" s="50">
        <f t="shared" si="7"/>
        <v>6.6158831035357697E-3</v>
      </c>
      <c r="I117" s="50">
        <f t="shared" si="7"/>
        <v>1.97502484479283E-3</v>
      </c>
      <c r="J117" s="50">
        <f t="shared" si="7"/>
        <v>1.5232643777009099E-3</v>
      </c>
      <c r="K117" s="50">
        <f t="shared" si="7"/>
        <v>0.44828409540112302</v>
      </c>
      <c r="L117" s="50">
        <f t="shared" si="7"/>
        <v>1.66927167792368E-3</v>
      </c>
      <c r="M117" s="50">
        <f t="shared" si="7"/>
        <v>1.0917723959191501E-3</v>
      </c>
      <c r="N117" s="50">
        <f t="shared" si="7"/>
        <v>3.8770308659224699E-2</v>
      </c>
      <c r="O117" s="50">
        <f t="shared" si="7"/>
        <v>1.4001149923823901E-3</v>
      </c>
      <c r="P117" s="50">
        <f t="shared" ref="P117:R117" si="8">MEDIAN(P81:P85,P88:P91,P94:P99,P102:P108,P110:P114)</f>
        <v>1.75537819070392E-3</v>
      </c>
      <c r="Q117" s="50">
        <f t="shared" si="8"/>
        <v>0</v>
      </c>
      <c r="R117" s="50">
        <f t="shared" si="8"/>
        <v>2.99620921020901E-3</v>
      </c>
    </row>
    <row r="118" spans="1:18" ht="17" thickTop="1" x14ac:dyDescent="0.2"/>
    <row r="124" spans="1:18" x14ac:dyDescent="0.2">
      <c r="C124" s="36"/>
      <c r="D124" s="36"/>
    </row>
    <row r="125" spans="1:18" x14ac:dyDescent="0.2">
      <c r="C125" s="36"/>
      <c r="D125" s="3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649F6-BDC4-C346-9C1A-D1075A6BF7AF}">
  <dimension ref="A1:FT117"/>
  <sheetViews>
    <sheetView workbookViewId="0"/>
  </sheetViews>
  <sheetFormatPr baseColWidth="10" defaultColWidth="16.83203125" defaultRowHeight="16" x14ac:dyDescent="0.2"/>
  <cols>
    <col min="1" max="1" width="21.6640625" bestFit="1" customWidth="1"/>
  </cols>
  <sheetData>
    <row r="1" spans="1:176" ht="17" thickBot="1" x14ac:dyDescent="0.25">
      <c r="A1" s="53" t="s">
        <v>1</v>
      </c>
      <c r="B1" s="52" t="s">
        <v>111</v>
      </c>
      <c r="C1" s="52" t="s">
        <v>112</v>
      </c>
      <c r="D1" s="52" t="s">
        <v>113</v>
      </c>
      <c r="E1" s="52" t="s">
        <v>49</v>
      </c>
      <c r="F1" s="52" t="s">
        <v>114</v>
      </c>
      <c r="G1" s="52" t="s">
        <v>115</v>
      </c>
      <c r="H1" s="52" t="s">
        <v>116</v>
      </c>
      <c r="I1" s="52" t="s">
        <v>117</v>
      </c>
      <c r="J1" s="52" t="s">
        <v>118</v>
      </c>
      <c r="K1" s="52" t="s">
        <v>119</v>
      </c>
      <c r="L1" s="52" t="s">
        <v>120</v>
      </c>
      <c r="M1" s="52" t="s">
        <v>121</v>
      </c>
      <c r="N1" s="52" t="s">
        <v>122</v>
      </c>
      <c r="O1" s="52" t="s">
        <v>50</v>
      </c>
      <c r="P1" s="52" t="s">
        <v>51</v>
      </c>
      <c r="Q1" s="52" t="s">
        <v>123</v>
      </c>
      <c r="R1" s="52" t="s">
        <v>52</v>
      </c>
      <c r="S1" s="52" t="s">
        <v>53</v>
      </c>
      <c r="T1" s="52" t="s">
        <v>124</v>
      </c>
      <c r="U1" s="52" t="s">
        <v>125</v>
      </c>
      <c r="V1" s="52" t="s">
        <v>126</v>
      </c>
      <c r="W1" s="52" t="s">
        <v>127</v>
      </c>
      <c r="X1" s="52" t="s">
        <v>128</v>
      </c>
      <c r="Y1" s="52" t="s">
        <v>129</v>
      </c>
      <c r="Z1" s="52" t="s">
        <v>54</v>
      </c>
      <c r="AA1" s="52" t="s">
        <v>130</v>
      </c>
      <c r="AB1" s="52" t="s">
        <v>131</v>
      </c>
      <c r="AC1" s="52" t="s">
        <v>132</v>
      </c>
      <c r="AD1" s="52" t="s">
        <v>133</v>
      </c>
      <c r="AE1" s="52" t="s">
        <v>134</v>
      </c>
      <c r="AF1" s="52" t="s">
        <v>135</v>
      </c>
      <c r="AG1" s="52" t="s">
        <v>136</v>
      </c>
      <c r="AH1" s="52" t="s">
        <v>55</v>
      </c>
      <c r="AI1" s="52" t="s">
        <v>137</v>
      </c>
      <c r="AJ1" s="52" t="s">
        <v>56</v>
      </c>
      <c r="AK1" s="52" t="s">
        <v>57</v>
      </c>
      <c r="AL1" s="52" t="s">
        <v>138</v>
      </c>
      <c r="AM1" s="52" t="s">
        <v>139</v>
      </c>
      <c r="AN1" s="52" t="s">
        <v>140</v>
      </c>
      <c r="AO1" s="52" t="s">
        <v>141</v>
      </c>
      <c r="AP1" s="52" t="s">
        <v>142</v>
      </c>
      <c r="AQ1" s="52" t="s">
        <v>143</v>
      </c>
      <c r="AR1" s="52" t="s">
        <v>144</v>
      </c>
      <c r="AS1" s="52" t="s">
        <v>145</v>
      </c>
      <c r="AT1" s="52" t="s">
        <v>58</v>
      </c>
      <c r="AU1" s="52" t="s">
        <v>146</v>
      </c>
      <c r="AV1" s="52" t="s">
        <v>59</v>
      </c>
      <c r="AW1" s="52" t="s">
        <v>147</v>
      </c>
      <c r="AX1" s="52" t="s">
        <v>60</v>
      </c>
      <c r="AY1" s="52" t="s">
        <v>148</v>
      </c>
      <c r="AZ1" s="52" t="s">
        <v>61</v>
      </c>
      <c r="BA1" s="52" t="s">
        <v>149</v>
      </c>
      <c r="BB1" s="52" t="s">
        <v>62</v>
      </c>
      <c r="BC1" s="52" t="s">
        <v>150</v>
      </c>
      <c r="BD1" s="52" t="s">
        <v>151</v>
      </c>
      <c r="BE1" s="52" t="s">
        <v>152</v>
      </c>
      <c r="BF1" s="52" t="s">
        <v>153</v>
      </c>
      <c r="BG1" s="52" t="s">
        <v>154</v>
      </c>
      <c r="BH1" s="52" t="s">
        <v>63</v>
      </c>
      <c r="BI1" s="52" t="s">
        <v>155</v>
      </c>
      <c r="BJ1" s="52" t="s">
        <v>156</v>
      </c>
      <c r="BK1" s="52" t="s">
        <v>97</v>
      </c>
      <c r="BL1" s="52" t="s">
        <v>157</v>
      </c>
      <c r="BM1" s="52" t="s">
        <v>158</v>
      </c>
      <c r="BN1" s="52" t="s">
        <v>159</v>
      </c>
      <c r="BO1" s="52" t="s">
        <v>160</v>
      </c>
      <c r="BP1" s="52" t="s">
        <v>161</v>
      </c>
      <c r="BQ1" s="52" t="s">
        <v>162</v>
      </c>
      <c r="BR1" s="52" t="s">
        <v>163</v>
      </c>
      <c r="BS1" s="52" t="s">
        <v>164</v>
      </c>
      <c r="BT1" s="52" t="s">
        <v>64</v>
      </c>
      <c r="BU1" s="52" t="s">
        <v>165</v>
      </c>
      <c r="BV1" s="52" t="s">
        <v>166</v>
      </c>
      <c r="BW1" s="52" t="s">
        <v>167</v>
      </c>
      <c r="BX1" s="52" t="s">
        <v>65</v>
      </c>
      <c r="BY1" s="52" t="s">
        <v>168</v>
      </c>
      <c r="BZ1" s="52" t="s">
        <v>169</v>
      </c>
      <c r="CA1" s="52" t="s">
        <v>170</v>
      </c>
      <c r="CB1" s="52" t="s">
        <v>171</v>
      </c>
      <c r="CC1" s="52" t="s">
        <v>172</v>
      </c>
      <c r="CD1" s="52" t="s">
        <v>173</v>
      </c>
      <c r="CE1" s="52" t="s">
        <v>66</v>
      </c>
      <c r="CF1" s="52" t="s">
        <v>67</v>
      </c>
      <c r="CG1" s="52" t="s">
        <v>174</v>
      </c>
      <c r="CH1" s="52" t="s">
        <v>175</v>
      </c>
      <c r="CI1" s="52" t="s">
        <v>176</v>
      </c>
      <c r="CJ1" s="52" t="s">
        <v>177</v>
      </c>
      <c r="CK1" s="52" t="s">
        <v>178</v>
      </c>
      <c r="CL1" s="52" t="s">
        <v>179</v>
      </c>
      <c r="CM1" s="52" t="s">
        <v>180</v>
      </c>
      <c r="CN1" s="52" t="s">
        <v>181</v>
      </c>
      <c r="CO1" s="52" t="s">
        <v>68</v>
      </c>
      <c r="CP1" s="52" t="s">
        <v>182</v>
      </c>
      <c r="CQ1" s="52" t="s">
        <v>183</v>
      </c>
      <c r="CR1" s="52" t="s">
        <v>184</v>
      </c>
      <c r="CS1" s="52" t="s">
        <v>185</v>
      </c>
      <c r="CT1" s="52" t="s">
        <v>186</v>
      </c>
      <c r="CU1" s="52" t="s">
        <v>187</v>
      </c>
      <c r="CV1" s="52" t="s">
        <v>69</v>
      </c>
      <c r="CW1" s="52" t="s">
        <v>188</v>
      </c>
      <c r="CX1" s="52" t="s">
        <v>70</v>
      </c>
      <c r="CY1" s="52" t="s">
        <v>189</v>
      </c>
      <c r="CZ1" s="52" t="s">
        <v>71</v>
      </c>
      <c r="DA1" s="52" t="s">
        <v>190</v>
      </c>
      <c r="DB1" s="52" t="s">
        <v>191</v>
      </c>
      <c r="DC1" s="52" t="s">
        <v>192</v>
      </c>
      <c r="DD1" s="52" t="s">
        <v>72</v>
      </c>
      <c r="DE1" s="52" t="s">
        <v>193</v>
      </c>
      <c r="DF1" s="52" t="s">
        <v>194</v>
      </c>
      <c r="DG1" s="52" t="s">
        <v>195</v>
      </c>
      <c r="DH1" s="52" t="s">
        <v>196</v>
      </c>
      <c r="DI1" s="52" t="s">
        <v>197</v>
      </c>
      <c r="DJ1" s="52" t="s">
        <v>73</v>
      </c>
      <c r="DK1" s="52" t="s">
        <v>74</v>
      </c>
      <c r="DL1" s="52" t="s">
        <v>198</v>
      </c>
      <c r="DM1" s="52" t="s">
        <v>199</v>
      </c>
      <c r="DN1" s="52" t="s">
        <v>75</v>
      </c>
      <c r="DO1" s="52" t="s">
        <v>200</v>
      </c>
      <c r="DP1" s="52" t="s">
        <v>76</v>
      </c>
      <c r="DQ1" s="52" t="s">
        <v>201</v>
      </c>
      <c r="DR1" s="52" t="s">
        <v>202</v>
      </c>
      <c r="DS1" s="52" t="s">
        <v>203</v>
      </c>
      <c r="DT1" s="52" t="s">
        <v>204</v>
      </c>
      <c r="DU1" s="52" t="s">
        <v>205</v>
      </c>
      <c r="DV1" s="52" t="s">
        <v>77</v>
      </c>
      <c r="DW1" s="52" t="s">
        <v>206</v>
      </c>
      <c r="DX1" s="52" t="s">
        <v>207</v>
      </c>
      <c r="DY1" s="52" t="s">
        <v>208</v>
      </c>
      <c r="DZ1" s="52" t="s">
        <v>209</v>
      </c>
      <c r="EA1" s="52" t="s">
        <v>210</v>
      </c>
      <c r="EB1" s="52" t="s">
        <v>78</v>
      </c>
      <c r="EC1" s="52" t="s">
        <v>98</v>
      </c>
      <c r="ED1" s="52" t="s">
        <v>211</v>
      </c>
      <c r="EE1" s="52" t="s">
        <v>79</v>
      </c>
      <c r="EF1" s="52" t="s">
        <v>80</v>
      </c>
      <c r="EG1" s="52" t="s">
        <v>212</v>
      </c>
      <c r="EH1" s="52" t="s">
        <v>213</v>
      </c>
      <c r="EI1" s="52" t="s">
        <v>214</v>
      </c>
      <c r="EJ1" s="52" t="s">
        <v>215</v>
      </c>
      <c r="EK1" s="52" t="s">
        <v>216</v>
      </c>
      <c r="EL1" s="52" t="s">
        <v>217</v>
      </c>
      <c r="EM1" s="52" t="s">
        <v>81</v>
      </c>
      <c r="EN1" s="52" t="s">
        <v>82</v>
      </c>
      <c r="EO1" s="52" t="s">
        <v>83</v>
      </c>
      <c r="EP1" s="52" t="s">
        <v>84</v>
      </c>
      <c r="EQ1" s="52" t="s">
        <v>46</v>
      </c>
      <c r="ER1" s="52" t="s">
        <v>218</v>
      </c>
      <c r="ES1" s="52" t="s">
        <v>219</v>
      </c>
      <c r="ET1" s="52" t="s">
        <v>220</v>
      </c>
      <c r="EU1" s="52" t="s">
        <v>221</v>
      </c>
      <c r="EV1" s="52" t="s">
        <v>85</v>
      </c>
      <c r="EW1" s="52" t="s">
        <v>222</v>
      </c>
      <c r="EX1" s="52" t="s">
        <v>223</v>
      </c>
      <c r="EY1" s="52" t="s">
        <v>224</v>
      </c>
      <c r="EZ1" s="52" t="s">
        <v>225</v>
      </c>
      <c r="FA1" s="52" t="s">
        <v>226</v>
      </c>
      <c r="FB1" s="52" t="s">
        <v>86</v>
      </c>
      <c r="FC1" s="52" t="s">
        <v>227</v>
      </c>
      <c r="FD1" s="52" t="s">
        <v>87</v>
      </c>
      <c r="FE1" s="52" t="s">
        <v>88</v>
      </c>
      <c r="FF1" s="52" t="s">
        <v>228</v>
      </c>
      <c r="FG1" s="52" t="s">
        <v>89</v>
      </c>
      <c r="FH1" s="52" t="s">
        <v>90</v>
      </c>
      <c r="FI1" s="52" t="s">
        <v>91</v>
      </c>
      <c r="FJ1" s="52" t="s">
        <v>92</v>
      </c>
      <c r="FK1" s="52" t="s">
        <v>229</v>
      </c>
      <c r="FL1" s="52" t="s">
        <v>230</v>
      </c>
      <c r="FM1" s="52" t="s">
        <v>93</v>
      </c>
      <c r="FN1" s="52" t="s">
        <v>94</v>
      </c>
      <c r="FO1" s="52" t="s">
        <v>95</v>
      </c>
      <c r="FP1" s="52" t="s">
        <v>96</v>
      </c>
      <c r="FQ1" s="52" t="s">
        <v>231</v>
      </c>
      <c r="FR1" s="52" t="s">
        <v>232</v>
      </c>
      <c r="FS1" s="52" t="s">
        <v>233</v>
      </c>
      <c r="FT1" s="52" t="s">
        <v>234</v>
      </c>
    </row>
    <row r="2" spans="1:176" ht="17" thickTop="1" x14ac:dyDescent="0.2">
      <c r="A2" s="30" t="s">
        <v>235</v>
      </c>
      <c r="B2" s="43">
        <v>0</v>
      </c>
      <c r="C2" s="43">
        <v>0</v>
      </c>
      <c r="D2" s="43">
        <v>0</v>
      </c>
      <c r="E2" s="43">
        <v>6.6965198979525497E-3</v>
      </c>
      <c r="F2" s="43">
        <v>0</v>
      </c>
      <c r="G2" s="43">
        <v>1.77961497342E-2</v>
      </c>
      <c r="H2" s="43">
        <v>0</v>
      </c>
      <c r="I2" s="43">
        <v>3.9008561219329697E-2</v>
      </c>
      <c r="J2" s="43">
        <v>0</v>
      </c>
      <c r="K2" s="43">
        <v>0.16739903592149999</v>
      </c>
      <c r="L2" s="43">
        <v>0</v>
      </c>
      <c r="M2" s="43">
        <v>0</v>
      </c>
      <c r="N2" s="43">
        <v>0</v>
      </c>
      <c r="O2" s="43">
        <v>5.0309474233138796E-3</v>
      </c>
      <c r="P2" s="43">
        <v>2.2509485887510301E-2</v>
      </c>
      <c r="Q2" s="43">
        <v>0</v>
      </c>
      <c r="R2" s="43">
        <v>4.95332348767145E-3</v>
      </c>
      <c r="S2" s="43">
        <v>0.144133040094541</v>
      </c>
      <c r="T2" s="43">
        <v>0</v>
      </c>
      <c r="U2" s="43">
        <v>0</v>
      </c>
      <c r="V2" s="43">
        <v>0</v>
      </c>
      <c r="W2" s="43">
        <v>0</v>
      </c>
      <c r="X2" s="43">
        <v>0</v>
      </c>
      <c r="Y2" s="43">
        <v>3.2110434710750299E-3</v>
      </c>
      <c r="Z2" s="43">
        <v>4.2135781621013097E-3</v>
      </c>
      <c r="AA2" s="43">
        <v>0</v>
      </c>
      <c r="AB2" s="43">
        <v>0</v>
      </c>
      <c r="AC2" s="43">
        <v>0</v>
      </c>
      <c r="AD2" s="43">
        <v>0</v>
      </c>
      <c r="AE2" s="43">
        <v>0</v>
      </c>
      <c r="AF2" s="43">
        <v>2.7168377474849101E-3</v>
      </c>
      <c r="AG2" s="43">
        <v>0</v>
      </c>
      <c r="AH2" s="43">
        <v>0</v>
      </c>
      <c r="AI2" s="43">
        <v>0</v>
      </c>
      <c r="AJ2" s="43">
        <v>1.1004378798552801E-2</v>
      </c>
      <c r="AK2" s="43">
        <v>1.2161083250646699E-2</v>
      </c>
      <c r="AL2" s="43">
        <v>1.3108203076506E-3</v>
      </c>
      <c r="AM2" s="43">
        <v>0</v>
      </c>
      <c r="AN2" s="43">
        <v>0</v>
      </c>
      <c r="AO2" s="43">
        <v>0</v>
      </c>
      <c r="AP2" s="43">
        <v>0</v>
      </c>
      <c r="AQ2" s="43">
        <v>0</v>
      </c>
      <c r="AR2" s="43">
        <v>0</v>
      </c>
      <c r="AS2" s="43">
        <v>2.45043671280097E-3</v>
      </c>
      <c r="AT2" s="43">
        <v>8.5603568415445804E-3</v>
      </c>
      <c r="AU2" s="43">
        <v>0</v>
      </c>
      <c r="AV2" s="43">
        <v>0</v>
      </c>
      <c r="AW2" s="43">
        <v>0</v>
      </c>
      <c r="AX2" s="43">
        <v>1.7428190717050499E-3</v>
      </c>
      <c r="AY2" s="43">
        <v>3.6330104195579097E-2</v>
      </c>
      <c r="AZ2" s="43">
        <v>0</v>
      </c>
      <c r="BA2" s="43">
        <v>2.0341837484695501E-2</v>
      </c>
      <c r="BB2" s="43">
        <v>0.15653863874246199</v>
      </c>
      <c r="BC2" s="43">
        <v>5.8962386836834803E-3</v>
      </c>
      <c r="BD2" s="43">
        <v>0</v>
      </c>
      <c r="BE2" s="43">
        <v>0</v>
      </c>
      <c r="BF2" s="43">
        <v>2.0933666088458099E-3</v>
      </c>
      <c r="BG2" s="43">
        <v>1.1741698376134199E-3</v>
      </c>
      <c r="BH2" s="43">
        <v>0</v>
      </c>
      <c r="BI2" s="43">
        <v>0</v>
      </c>
      <c r="BJ2" s="43">
        <v>0</v>
      </c>
      <c r="BK2" s="43">
        <v>0</v>
      </c>
      <c r="BL2" s="43">
        <v>0</v>
      </c>
      <c r="BM2" s="43">
        <v>0</v>
      </c>
      <c r="BN2" s="43">
        <v>8.6600281311298901E-3</v>
      </c>
      <c r="BO2" s="43">
        <v>1.39308011722723E-3</v>
      </c>
      <c r="BP2" s="43">
        <v>0</v>
      </c>
      <c r="BQ2" s="43">
        <v>0</v>
      </c>
      <c r="BR2" s="43">
        <v>0</v>
      </c>
      <c r="BS2" s="43">
        <v>0</v>
      </c>
      <c r="BT2" s="43">
        <v>0</v>
      </c>
      <c r="BU2" s="43">
        <v>0</v>
      </c>
      <c r="BV2" s="43">
        <v>0</v>
      </c>
      <c r="BW2" s="43">
        <v>0</v>
      </c>
      <c r="BX2" s="43">
        <v>2.41609351183029E-2</v>
      </c>
      <c r="BY2" s="43">
        <v>2.8617357606841101E-3</v>
      </c>
      <c r="BZ2" s="43">
        <v>1.36320029255598E-2</v>
      </c>
      <c r="CA2" s="43">
        <v>1.4965355736751101E-2</v>
      </c>
      <c r="CB2" s="43">
        <v>2.66212365395917E-3</v>
      </c>
      <c r="CC2" s="43">
        <v>2.4410571539108502E-3</v>
      </c>
      <c r="CD2" s="43">
        <v>0</v>
      </c>
      <c r="CE2" s="43">
        <v>2.83785561937189E-3</v>
      </c>
      <c r="CF2" s="43">
        <v>1.64525009704339E-3</v>
      </c>
      <c r="CG2" s="43">
        <v>0</v>
      </c>
      <c r="CH2" s="43">
        <v>0</v>
      </c>
      <c r="CI2" s="43">
        <v>0</v>
      </c>
      <c r="CJ2" s="43">
        <v>1.6439725364359399E-2</v>
      </c>
      <c r="CK2" s="43">
        <v>0</v>
      </c>
      <c r="CL2" s="43">
        <v>0</v>
      </c>
      <c r="CM2" s="43">
        <v>0</v>
      </c>
      <c r="CN2" s="43">
        <v>2.4738856100262898E-3</v>
      </c>
      <c r="CO2" s="43">
        <v>0</v>
      </c>
      <c r="CP2" s="43">
        <v>0</v>
      </c>
      <c r="CQ2" s="43">
        <v>0</v>
      </c>
      <c r="CR2" s="43">
        <v>0</v>
      </c>
      <c r="CS2" s="43">
        <v>0</v>
      </c>
      <c r="CT2" s="43">
        <v>0</v>
      </c>
      <c r="CU2" s="43">
        <v>0</v>
      </c>
      <c r="CV2" s="43">
        <v>0</v>
      </c>
      <c r="CW2" s="43">
        <v>1.10953713008892E-3</v>
      </c>
      <c r="CX2" s="43">
        <v>4.3370217819771097E-3</v>
      </c>
      <c r="CY2" s="43">
        <v>1.2620358203197699E-3</v>
      </c>
      <c r="CZ2" s="43">
        <v>0</v>
      </c>
      <c r="DA2" s="43">
        <v>1.31497103198704E-3</v>
      </c>
      <c r="DB2" s="43">
        <v>0</v>
      </c>
      <c r="DC2" s="43">
        <v>0</v>
      </c>
      <c r="DD2" s="43">
        <v>0</v>
      </c>
      <c r="DE2" s="43">
        <v>0</v>
      </c>
      <c r="DF2" s="43">
        <v>1.3239732523011301E-3</v>
      </c>
      <c r="DG2" s="43">
        <v>0</v>
      </c>
      <c r="DH2" s="43">
        <v>0</v>
      </c>
      <c r="DI2" s="43">
        <v>0</v>
      </c>
      <c r="DJ2" s="43">
        <v>0</v>
      </c>
      <c r="DK2" s="43">
        <v>0</v>
      </c>
      <c r="DL2" s="43">
        <v>0</v>
      </c>
      <c r="DM2" s="43">
        <v>0</v>
      </c>
      <c r="DN2" s="43">
        <v>2.9363948932290798E-3</v>
      </c>
      <c r="DO2" s="43">
        <v>0</v>
      </c>
      <c r="DP2" s="43">
        <v>3.9110065296284304E-3</v>
      </c>
      <c r="DQ2" s="43">
        <v>3.50989023274728E-2</v>
      </c>
      <c r="DR2" s="43">
        <v>0</v>
      </c>
      <c r="DS2" s="43">
        <v>7.9310639077322994E-3</v>
      </c>
      <c r="DT2" s="43">
        <v>1.10473414907105E-2</v>
      </c>
      <c r="DU2" s="43">
        <v>0</v>
      </c>
      <c r="DV2" s="43">
        <v>0</v>
      </c>
      <c r="DW2" s="43">
        <v>0</v>
      </c>
      <c r="DX2" s="43">
        <v>0</v>
      </c>
      <c r="DY2" s="43">
        <v>0</v>
      </c>
      <c r="DZ2" s="43">
        <v>0</v>
      </c>
      <c r="EA2" s="43">
        <v>0</v>
      </c>
      <c r="EB2" s="43">
        <v>4.22295772099143E-3</v>
      </c>
      <c r="EC2" s="43">
        <v>0</v>
      </c>
      <c r="ED2" s="43">
        <v>0</v>
      </c>
      <c r="EE2" s="43">
        <v>1.3001470164997701E-3</v>
      </c>
      <c r="EF2" s="43">
        <v>8.8585621276375693E-3</v>
      </c>
      <c r="EG2" s="43">
        <v>1.9539130522437599E-3</v>
      </c>
      <c r="EH2" s="43">
        <v>0</v>
      </c>
      <c r="EI2" s="43">
        <v>0</v>
      </c>
      <c r="EJ2" s="43">
        <v>0</v>
      </c>
      <c r="EK2" s="43">
        <v>0</v>
      </c>
      <c r="EL2" s="43">
        <v>0</v>
      </c>
      <c r="EM2" s="43">
        <v>0</v>
      </c>
      <c r="EN2" s="43">
        <v>0</v>
      </c>
      <c r="EO2" s="43">
        <v>0</v>
      </c>
      <c r="EP2" s="43">
        <v>0</v>
      </c>
      <c r="EQ2" s="43">
        <v>0</v>
      </c>
      <c r="ER2" s="43">
        <v>0</v>
      </c>
      <c r="ES2" s="43">
        <v>0</v>
      </c>
      <c r="ET2" s="43">
        <v>2.9973081205040401E-3</v>
      </c>
      <c r="EU2" s="43">
        <v>0</v>
      </c>
      <c r="EV2" s="43">
        <v>0</v>
      </c>
      <c r="EW2" s="43">
        <v>7.2222603453974002E-3</v>
      </c>
      <c r="EX2" s="43">
        <v>0</v>
      </c>
      <c r="EY2" s="43">
        <v>0</v>
      </c>
      <c r="EZ2" s="43">
        <v>0</v>
      </c>
      <c r="FA2" s="43">
        <v>0</v>
      </c>
      <c r="FB2" s="43">
        <v>9.6402944556187503E-2</v>
      </c>
      <c r="FC2" s="43">
        <v>0</v>
      </c>
      <c r="FD2" s="43">
        <v>0</v>
      </c>
      <c r="FE2" s="43">
        <v>0</v>
      </c>
      <c r="FF2" s="43">
        <v>0</v>
      </c>
      <c r="FG2" s="43">
        <v>0</v>
      </c>
      <c r="FH2" s="43">
        <v>2.3580157144267099E-2</v>
      </c>
      <c r="FI2" s="43">
        <v>0</v>
      </c>
      <c r="FJ2" s="43">
        <v>0</v>
      </c>
      <c r="FK2" s="43">
        <v>0</v>
      </c>
      <c r="FL2" s="43">
        <v>0</v>
      </c>
      <c r="FM2" s="43">
        <v>0</v>
      </c>
      <c r="FN2" s="43">
        <v>1.0000442564244099E-2</v>
      </c>
      <c r="FO2" s="43">
        <v>1.7432503157919501E-3</v>
      </c>
      <c r="FP2" s="43">
        <v>0</v>
      </c>
      <c r="FQ2" s="43">
        <v>0</v>
      </c>
      <c r="FR2" s="43">
        <v>0</v>
      </c>
      <c r="FS2" s="43">
        <v>0</v>
      </c>
      <c r="FT2" s="43">
        <v>0</v>
      </c>
    </row>
    <row r="3" spans="1:176" x14ac:dyDescent="0.2">
      <c r="A3" s="8" t="s">
        <v>236</v>
      </c>
      <c r="B3" s="37">
        <v>0</v>
      </c>
      <c r="C3" s="37">
        <v>0</v>
      </c>
      <c r="D3" s="37">
        <v>0</v>
      </c>
      <c r="E3" s="37">
        <v>0</v>
      </c>
      <c r="F3" s="37">
        <v>0</v>
      </c>
      <c r="G3" s="37">
        <v>5.1168550624532396E-3</v>
      </c>
      <c r="H3" s="37">
        <v>0</v>
      </c>
      <c r="I3" s="37">
        <v>3.4468097609085799E-2</v>
      </c>
      <c r="J3" s="37">
        <v>1.1494461284311799E-3</v>
      </c>
      <c r="K3" s="37">
        <v>0.173906302339668</v>
      </c>
      <c r="L3" s="37">
        <v>0</v>
      </c>
      <c r="M3" s="37">
        <v>0</v>
      </c>
      <c r="N3" s="37">
        <v>0</v>
      </c>
      <c r="O3" s="37">
        <v>6.1362026826232898E-3</v>
      </c>
      <c r="P3" s="37">
        <v>1.6877667565356601E-2</v>
      </c>
      <c r="Q3" s="37">
        <v>0</v>
      </c>
      <c r="R3" s="37">
        <v>2.2157112676028301E-3</v>
      </c>
      <c r="S3" s="37">
        <v>0.204962854427445</v>
      </c>
      <c r="T3" s="37">
        <v>0</v>
      </c>
      <c r="U3" s="37">
        <v>0</v>
      </c>
      <c r="V3" s="37">
        <v>0</v>
      </c>
      <c r="W3" s="37">
        <v>0</v>
      </c>
      <c r="X3" s="37">
        <v>0</v>
      </c>
      <c r="Y3" s="37">
        <v>3.05030047726167E-3</v>
      </c>
      <c r="Z3" s="37">
        <v>3.9435200421185602E-3</v>
      </c>
      <c r="AA3" s="37">
        <v>0</v>
      </c>
      <c r="AB3" s="37">
        <v>0</v>
      </c>
      <c r="AC3" s="37">
        <v>0</v>
      </c>
      <c r="AD3" s="37">
        <v>0</v>
      </c>
      <c r="AE3" s="37">
        <v>0</v>
      </c>
      <c r="AF3" s="37">
        <v>2.6541154472721801E-3</v>
      </c>
      <c r="AG3" s="37">
        <v>1.1833273269203401E-3</v>
      </c>
      <c r="AH3" s="37">
        <v>0</v>
      </c>
      <c r="AI3" s="37">
        <v>0</v>
      </c>
      <c r="AJ3" s="37">
        <v>1.2942617822860301E-2</v>
      </c>
      <c r="AK3" s="37">
        <v>2.47961404020983E-2</v>
      </c>
      <c r="AL3" s="37">
        <v>1.4149370822173601E-3</v>
      </c>
      <c r="AM3" s="37">
        <v>0</v>
      </c>
      <c r="AN3" s="37">
        <v>0</v>
      </c>
      <c r="AO3" s="37">
        <v>0</v>
      </c>
      <c r="AP3" s="37">
        <v>0</v>
      </c>
      <c r="AQ3" s="37">
        <v>0</v>
      </c>
      <c r="AR3" s="37">
        <v>0</v>
      </c>
      <c r="AS3" s="37">
        <v>2.0158651358894099E-3</v>
      </c>
      <c r="AT3" s="37">
        <v>1.1644081186233699E-2</v>
      </c>
      <c r="AU3" s="37">
        <v>0</v>
      </c>
      <c r="AV3" s="37">
        <v>0</v>
      </c>
      <c r="AW3" s="37">
        <v>0</v>
      </c>
      <c r="AX3" s="37">
        <v>1.97146223708818E-3</v>
      </c>
      <c r="AY3" s="37">
        <v>2.4516355817699498E-2</v>
      </c>
      <c r="AZ3" s="37">
        <v>0</v>
      </c>
      <c r="BA3" s="37">
        <v>1.1906131080798301E-2</v>
      </c>
      <c r="BB3" s="37">
        <v>5.0564313860070299E-2</v>
      </c>
      <c r="BC3" s="37">
        <v>6.4227370370335997E-3</v>
      </c>
      <c r="BD3" s="37">
        <v>0</v>
      </c>
      <c r="BE3" s="37">
        <v>0</v>
      </c>
      <c r="BF3" s="37">
        <v>1.17558494367184E-3</v>
      </c>
      <c r="BG3" s="37">
        <v>0</v>
      </c>
      <c r="BH3" s="37">
        <v>1.4846185314538599E-3</v>
      </c>
      <c r="BI3" s="37">
        <v>0</v>
      </c>
      <c r="BJ3" s="37">
        <v>0</v>
      </c>
      <c r="BK3" s="37">
        <v>0</v>
      </c>
      <c r="BL3" s="37">
        <v>0</v>
      </c>
      <c r="BM3" s="37">
        <v>0</v>
      </c>
      <c r="BN3" s="37">
        <v>7.70956083746381E-3</v>
      </c>
      <c r="BO3" s="37">
        <v>1.43624517970468E-3</v>
      </c>
      <c r="BP3" s="37">
        <v>0</v>
      </c>
      <c r="BQ3" s="37">
        <v>0</v>
      </c>
      <c r="BR3" s="37">
        <v>0</v>
      </c>
      <c r="BS3" s="37">
        <v>0</v>
      </c>
      <c r="BT3" s="37">
        <v>0</v>
      </c>
      <c r="BU3" s="37">
        <v>0</v>
      </c>
      <c r="BV3" s="37">
        <v>0</v>
      </c>
      <c r="BW3" s="37">
        <v>1.0912789927437301E-3</v>
      </c>
      <c r="BX3" s="37">
        <v>2.6071913108490101E-2</v>
      </c>
      <c r="BY3" s="37">
        <v>3.3832229569471799E-3</v>
      </c>
      <c r="BZ3" s="37">
        <v>1.69250483038688E-2</v>
      </c>
      <c r="CA3" s="37">
        <v>1.3886990056529901E-2</v>
      </c>
      <c r="CB3" s="37">
        <v>3.0088092439556099E-3</v>
      </c>
      <c r="CC3" s="37">
        <v>2.8868501642377799E-3</v>
      </c>
      <c r="CD3" s="37">
        <v>0</v>
      </c>
      <c r="CE3" s="37">
        <v>3.05910164796296E-3</v>
      </c>
      <c r="CF3" s="37">
        <v>5.1844851109999601E-3</v>
      </c>
      <c r="CG3" s="37">
        <v>0</v>
      </c>
      <c r="CH3" s="37">
        <v>0</v>
      </c>
      <c r="CI3" s="37">
        <v>0</v>
      </c>
      <c r="CJ3" s="37">
        <v>1.1804818356409799E-2</v>
      </c>
      <c r="CK3" s="37">
        <v>0</v>
      </c>
      <c r="CL3" s="37">
        <v>0</v>
      </c>
      <c r="CM3" s="37">
        <v>0</v>
      </c>
      <c r="CN3" s="37">
        <v>2.80168394850428E-3</v>
      </c>
      <c r="CO3" s="37">
        <v>0</v>
      </c>
      <c r="CP3" s="37">
        <v>0</v>
      </c>
      <c r="CQ3" s="37">
        <v>0</v>
      </c>
      <c r="CR3" s="37">
        <v>0</v>
      </c>
      <c r="CS3" s="37">
        <v>0</v>
      </c>
      <c r="CT3" s="37">
        <v>0</v>
      </c>
      <c r="CU3" s="37">
        <v>0</v>
      </c>
      <c r="CV3" s="37">
        <v>0</v>
      </c>
      <c r="CW3" s="37">
        <v>0</v>
      </c>
      <c r="CX3" s="37">
        <v>4.6331877191772702E-3</v>
      </c>
      <c r="CY3" s="37">
        <v>3.3780613681148501E-3</v>
      </c>
      <c r="CZ3" s="37">
        <v>0</v>
      </c>
      <c r="DA3" s="37">
        <v>3.0329628327223001E-3</v>
      </c>
      <c r="DB3" s="37">
        <v>0</v>
      </c>
      <c r="DC3" s="37">
        <v>0</v>
      </c>
      <c r="DD3" s="37">
        <v>0</v>
      </c>
      <c r="DE3" s="37">
        <v>0</v>
      </c>
      <c r="DF3" s="37">
        <v>1.75778569427274E-3</v>
      </c>
      <c r="DG3" s="37">
        <v>0</v>
      </c>
      <c r="DH3" s="37">
        <v>0</v>
      </c>
      <c r="DI3" s="37">
        <v>0</v>
      </c>
      <c r="DJ3" s="37">
        <v>0</v>
      </c>
      <c r="DK3" s="37">
        <v>0</v>
      </c>
      <c r="DL3" s="37">
        <v>0</v>
      </c>
      <c r="DM3" s="37">
        <v>1.1183442470055799E-3</v>
      </c>
      <c r="DN3" s="37">
        <v>2.2118731630864801E-3</v>
      </c>
      <c r="DO3" s="37">
        <v>0</v>
      </c>
      <c r="DP3" s="37">
        <v>1.80278416101616E-3</v>
      </c>
      <c r="DQ3" s="37">
        <v>5.5544585341114103E-2</v>
      </c>
      <c r="DR3" s="37">
        <v>0</v>
      </c>
      <c r="DS3" s="37">
        <v>3.6188693394079499E-3</v>
      </c>
      <c r="DT3" s="37">
        <v>5.74603950627152E-3</v>
      </c>
      <c r="DU3" s="37">
        <v>0</v>
      </c>
      <c r="DV3" s="37">
        <v>0</v>
      </c>
      <c r="DW3" s="37">
        <v>0</v>
      </c>
      <c r="DX3" s="37">
        <v>0</v>
      </c>
      <c r="DY3" s="37">
        <v>0</v>
      </c>
      <c r="DZ3" s="37">
        <v>0</v>
      </c>
      <c r="EA3" s="37">
        <v>0</v>
      </c>
      <c r="EB3" s="37">
        <v>2.1423902364973799E-3</v>
      </c>
      <c r="EC3" s="37">
        <v>0</v>
      </c>
      <c r="ED3" s="37">
        <v>0</v>
      </c>
      <c r="EE3" s="37">
        <v>1.8714068227998701E-3</v>
      </c>
      <c r="EF3" s="37">
        <v>1.6838955649114098E-2</v>
      </c>
      <c r="EG3" s="37">
        <v>1.6392014995606601E-3</v>
      </c>
      <c r="EH3" s="37">
        <v>0</v>
      </c>
      <c r="EI3" s="37">
        <v>0</v>
      </c>
      <c r="EJ3" s="37">
        <v>0</v>
      </c>
      <c r="EK3" s="37">
        <v>0</v>
      </c>
      <c r="EL3" s="37">
        <v>0</v>
      </c>
      <c r="EM3" s="37">
        <v>0</v>
      </c>
      <c r="EN3" s="37">
        <v>0</v>
      </c>
      <c r="EO3" s="37">
        <v>0</v>
      </c>
      <c r="EP3" s="37">
        <v>0</v>
      </c>
      <c r="EQ3" s="37">
        <v>0</v>
      </c>
      <c r="ER3" s="37">
        <v>0</v>
      </c>
      <c r="ES3" s="37">
        <v>0</v>
      </c>
      <c r="ET3" s="37">
        <v>2.2778488562382299E-3</v>
      </c>
      <c r="EU3" s="37">
        <v>0</v>
      </c>
      <c r="EV3" s="37">
        <v>0</v>
      </c>
      <c r="EW3" s="37">
        <v>9.9855568156596696E-3</v>
      </c>
      <c r="EX3" s="37">
        <v>0</v>
      </c>
      <c r="EY3" s="37">
        <v>0</v>
      </c>
      <c r="EZ3" s="37">
        <v>0</v>
      </c>
      <c r="FA3" s="37">
        <v>0</v>
      </c>
      <c r="FB3" s="37">
        <v>0.14015943750857701</v>
      </c>
      <c r="FC3" s="37">
        <v>0</v>
      </c>
      <c r="FD3" s="37">
        <v>1.28827963317779E-3</v>
      </c>
      <c r="FE3" s="37">
        <v>0</v>
      </c>
      <c r="FF3" s="37">
        <v>0</v>
      </c>
      <c r="FG3" s="37">
        <v>0</v>
      </c>
      <c r="FH3" s="37">
        <v>2.00150533106099E-2</v>
      </c>
      <c r="FI3" s="37">
        <v>0</v>
      </c>
      <c r="FJ3" s="37">
        <v>0</v>
      </c>
      <c r="FK3" s="37">
        <v>0</v>
      </c>
      <c r="FL3" s="37">
        <v>0</v>
      </c>
      <c r="FM3" s="37">
        <v>0</v>
      </c>
      <c r="FN3" s="37">
        <v>1.1067505243975701E-2</v>
      </c>
      <c r="FO3" s="37">
        <v>1.59559269134903E-3</v>
      </c>
      <c r="FP3" s="37">
        <v>0</v>
      </c>
      <c r="FQ3" s="37">
        <v>0</v>
      </c>
      <c r="FR3" s="37">
        <v>0</v>
      </c>
      <c r="FS3" s="37">
        <v>0</v>
      </c>
      <c r="FT3" s="37">
        <v>2.5050249390766999E-3</v>
      </c>
    </row>
    <row r="4" spans="1:176" x14ac:dyDescent="0.2">
      <c r="A4" s="8" t="s">
        <v>237</v>
      </c>
      <c r="B4" s="37">
        <v>1.1290857804063801E-3</v>
      </c>
      <c r="C4" s="37">
        <v>0</v>
      </c>
      <c r="D4" s="37">
        <v>0</v>
      </c>
      <c r="E4" s="37">
        <v>0</v>
      </c>
      <c r="F4" s="37">
        <v>0</v>
      </c>
      <c r="G4" s="37">
        <v>6.8699219836609003E-3</v>
      </c>
      <c r="H4" s="37">
        <v>0</v>
      </c>
      <c r="I4" s="37">
        <v>3.7670678444300401E-2</v>
      </c>
      <c r="J4" s="37">
        <v>1.42887340971681E-3</v>
      </c>
      <c r="K4" s="37">
        <v>0.162430706720639</v>
      </c>
      <c r="L4" s="37">
        <v>0</v>
      </c>
      <c r="M4" s="37">
        <v>0</v>
      </c>
      <c r="N4" s="37">
        <v>0</v>
      </c>
      <c r="O4" s="37">
        <v>6.6283477154870799E-3</v>
      </c>
      <c r="P4" s="37">
        <v>1.3117758548568699E-2</v>
      </c>
      <c r="Q4" s="37">
        <v>0</v>
      </c>
      <c r="R4" s="37">
        <v>4.2335499178453601E-3</v>
      </c>
      <c r="S4" s="37">
        <v>0.20784510386128199</v>
      </c>
      <c r="T4" s="37">
        <v>0</v>
      </c>
      <c r="U4" s="37">
        <v>0</v>
      </c>
      <c r="V4" s="37">
        <v>0</v>
      </c>
      <c r="W4" s="37">
        <v>0</v>
      </c>
      <c r="X4" s="37">
        <v>0</v>
      </c>
      <c r="Y4" s="37">
        <v>3.9453155164173598E-3</v>
      </c>
      <c r="Z4" s="37">
        <v>4.9091528696280102E-3</v>
      </c>
      <c r="AA4" s="37">
        <v>0</v>
      </c>
      <c r="AB4" s="37">
        <v>0</v>
      </c>
      <c r="AC4" s="37">
        <v>0</v>
      </c>
      <c r="AD4" s="37">
        <v>0</v>
      </c>
      <c r="AE4" s="37">
        <v>0</v>
      </c>
      <c r="AF4" s="37">
        <v>3.3686976396531802E-3</v>
      </c>
      <c r="AG4" s="37">
        <v>1.2920980989797001E-3</v>
      </c>
      <c r="AH4" s="37">
        <v>0</v>
      </c>
      <c r="AI4" s="37">
        <v>0</v>
      </c>
      <c r="AJ4" s="37">
        <v>1.0170641921192901E-2</v>
      </c>
      <c r="AK4" s="37">
        <v>1.6677345327621201E-2</v>
      </c>
      <c r="AL4" s="37">
        <v>1.87944929713143E-3</v>
      </c>
      <c r="AM4" s="37">
        <v>0</v>
      </c>
      <c r="AN4" s="37">
        <v>0</v>
      </c>
      <c r="AO4" s="37">
        <v>0</v>
      </c>
      <c r="AP4" s="37">
        <v>0</v>
      </c>
      <c r="AQ4" s="37">
        <v>0</v>
      </c>
      <c r="AR4" s="37">
        <v>0</v>
      </c>
      <c r="AS4" s="37">
        <v>2.4788754818441399E-3</v>
      </c>
      <c r="AT4" s="37">
        <v>1.18099331522781E-2</v>
      </c>
      <c r="AU4" s="37">
        <v>0</v>
      </c>
      <c r="AV4" s="37">
        <v>0</v>
      </c>
      <c r="AW4" s="37">
        <v>0</v>
      </c>
      <c r="AX4" s="37">
        <v>2.1730503592532098E-3</v>
      </c>
      <c r="AY4" s="37">
        <v>3.6454906186298798E-2</v>
      </c>
      <c r="AZ4" s="37">
        <v>0</v>
      </c>
      <c r="BA4" s="37">
        <v>1.7030799563869301E-2</v>
      </c>
      <c r="BB4" s="37">
        <v>7.3390128504690302E-2</v>
      </c>
      <c r="BC4" s="37">
        <v>7.2674275597704296E-3</v>
      </c>
      <c r="BD4" s="37">
        <v>0</v>
      </c>
      <c r="BE4" s="37">
        <v>0</v>
      </c>
      <c r="BF4" s="37">
        <v>2.08621480774981E-3</v>
      </c>
      <c r="BG4" s="37">
        <v>1.25236990245497E-3</v>
      </c>
      <c r="BH4" s="37">
        <v>1.1755223027983201E-3</v>
      </c>
      <c r="BI4" s="37">
        <v>0</v>
      </c>
      <c r="BJ4" s="37">
        <v>0</v>
      </c>
      <c r="BK4" s="37">
        <v>0</v>
      </c>
      <c r="BL4" s="37">
        <v>0</v>
      </c>
      <c r="BM4" s="37">
        <v>0</v>
      </c>
      <c r="BN4" s="37">
        <v>7.4866407417202097E-3</v>
      </c>
      <c r="BO4" s="37">
        <v>1.8050614169594201E-3</v>
      </c>
      <c r="BP4" s="37">
        <v>0</v>
      </c>
      <c r="BQ4" s="37">
        <v>0</v>
      </c>
      <c r="BR4" s="37">
        <v>0</v>
      </c>
      <c r="BS4" s="37">
        <v>0</v>
      </c>
      <c r="BT4" s="37">
        <v>0</v>
      </c>
      <c r="BU4" s="37">
        <v>0</v>
      </c>
      <c r="BV4" s="37">
        <v>0</v>
      </c>
      <c r="BW4" s="37">
        <v>1.28352634926048E-3</v>
      </c>
      <c r="BX4" s="37">
        <v>3.1355162325087803E-2</v>
      </c>
      <c r="BY4" s="37">
        <v>4.0280515354463404E-3</v>
      </c>
      <c r="BZ4" s="37">
        <v>1.9296275746181899E-2</v>
      </c>
      <c r="CA4" s="37">
        <v>1.7393570919377498E-2</v>
      </c>
      <c r="CB4" s="37">
        <v>3.5634627006646599E-3</v>
      </c>
      <c r="CC4" s="37">
        <v>3.1675224005908E-3</v>
      </c>
      <c r="CD4" s="37">
        <v>0</v>
      </c>
      <c r="CE4" s="37">
        <v>3.45404245207497E-3</v>
      </c>
      <c r="CF4" s="37">
        <v>3.6420991872192299E-3</v>
      </c>
      <c r="CG4" s="37">
        <v>0</v>
      </c>
      <c r="CH4" s="37">
        <v>0</v>
      </c>
      <c r="CI4" s="37">
        <v>0</v>
      </c>
      <c r="CJ4" s="37">
        <v>1.6901477948540199E-2</v>
      </c>
      <c r="CK4" s="37">
        <v>0</v>
      </c>
      <c r="CL4" s="37">
        <v>0</v>
      </c>
      <c r="CM4" s="37">
        <v>0</v>
      </c>
      <c r="CN4" s="37">
        <v>3.2823093098742601E-3</v>
      </c>
      <c r="CO4" s="37">
        <v>0</v>
      </c>
      <c r="CP4" s="37">
        <v>0</v>
      </c>
      <c r="CQ4" s="37">
        <v>0</v>
      </c>
      <c r="CR4" s="37">
        <v>0</v>
      </c>
      <c r="CS4" s="37">
        <v>0</v>
      </c>
      <c r="CT4" s="37">
        <v>0</v>
      </c>
      <c r="CU4" s="37">
        <v>0</v>
      </c>
      <c r="CV4" s="37">
        <v>0</v>
      </c>
      <c r="CW4" s="37">
        <v>0</v>
      </c>
      <c r="CX4" s="37">
        <v>5.9104823107409797E-3</v>
      </c>
      <c r="CY4" s="37">
        <v>0</v>
      </c>
      <c r="CZ4" s="37">
        <v>0</v>
      </c>
      <c r="DA4" s="37">
        <v>0</v>
      </c>
      <c r="DB4" s="37">
        <v>0</v>
      </c>
      <c r="DC4" s="37">
        <v>0</v>
      </c>
      <c r="DD4" s="37">
        <v>0</v>
      </c>
      <c r="DE4" s="37">
        <v>0</v>
      </c>
      <c r="DF4" s="37">
        <v>1.48686315999118E-3</v>
      </c>
      <c r="DG4" s="37">
        <v>0</v>
      </c>
      <c r="DH4" s="37">
        <v>0</v>
      </c>
      <c r="DI4" s="37">
        <v>0</v>
      </c>
      <c r="DJ4" s="37">
        <v>0</v>
      </c>
      <c r="DK4" s="37">
        <v>0</v>
      </c>
      <c r="DL4" s="37">
        <v>0</v>
      </c>
      <c r="DM4" s="37">
        <v>1.41299703849774E-3</v>
      </c>
      <c r="DN4" s="37">
        <v>2.6307072573054399E-3</v>
      </c>
      <c r="DO4" s="37">
        <v>0</v>
      </c>
      <c r="DP4" s="37">
        <v>1.10732098981497E-3</v>
      </c>
      <c r="DQ4" s="37">
        <v>4.7309946419855899E-2</v>
      </c>
      <c r="DR4" s="37">
        <v>0</v>
      </c>
      <c r="DS4" s="37">
        <v>8.2785213418679095E-3</v>
      </c>
      <c r="DT4" s="37">
        <v>6.9431918095217001E-3</v>
      </c>
      <c r="DU4" s="37">
        <v>0</v>
      </c>
      <c r="DV4" s="37">
        <v>0</v>
      </c>
      <c r="DW4" s="37">
        <v>0</v>
      </c>
      <c r="DX4" s="37">
        <v>0</v>
      </c>
      <c r="DY4" s="37">
        <v>0</v>
      </c>
      <c r="DZ4" s="37">
        <v>0</v>
      </c>
      <c r="EA4" s="37">
        <v>0</v>
      </c>
      <c r="EB4" s="37">
        <v>1.1564408425538001E-3</v>
      </c>
      <c r="EC4" s="37">
        <v>0</v>
      </c>
      <c r="ED4" s="37">
        <v>0</v>
      </c>
      <c r="EE4" s="37">
        <v>1.6799884080129E-3</v>
      </c>
      <c r="EF4" s="37">
        <v>1.3793734185121699E-2</v>
      </c>
      <c r="EG4" s="37">
        <v>2.27278080381247E-3</v>
      </c>
      <c r="EH4" s="37">
        <v>0</v>
      </c>
      <c r="EI4" s="37">
        <v>0</v>
      </c>
      <c r="EJ4" s="37">
        <v>0</v>
      </c>
      <c r="EK4" s="37">
        <v>0</v>
      </c>
      <c r="EL4" s="37">
        <v>0</v>
      </c>
      <c r="EM4" s="37">
        <v>0</v>
      </c>
      <c r="EN4" s="37">
        <v>0</v>
      </c>
      <c r="EO4" s="37">
        <v>0</v>
      </c>
      <c r="EP4" s="37">
        <v>0</v>
      </c>
      <c r="EQ4" s="37">
        <v>0</v>
      </c>
      <c r="ER4" s="37">
        <v>0</v>
      </c>
      <c r="ES4" s="37">
        <v>0</v>
      </c>
      <c r="ET4" s="37">
        <v>2.74899740343066E-3</v>
      </c>
      <c r="EU4" s="37">
        <v>0</v>
      </c>
      <c r="EV4" s="37">
        <v>0</v>
      </c>
      <c r="EW4" s="37">
        <v>9.9684231647734697E-3</v>
      </c>
      <c r="EX4" s="37">
        <v>0</v>
      </c>
      <c r="EY4" s="37">
        <v>0</v>
      </c>
      <c r="EZ4" s="37">
        <v>0</v>
      </c>
      <c r="FA4" s="37">
        <v>0</v>
      </c>
      <c r="FB4" s="37">
        <v>9.1768854346145401E-2</v>
      </c>
      <c r="FC4" s="37">
        <v>0</v>
      </c>
      <c r="FD4" s="37">
        <v>0</v>
      </c>
      <c r="FE4" s="37">
        <v>0</v>
      </c>
      <c r="FF4" s="37">
        <v>0</v>
      </c>
      <c r="FG4" s="37">
        <v>0</v>
      </c>
      <c r="FH4" s="37">
        <v>3.0045100820174801E-2</v>
      </c>
      <c r="FI4" s="37">
        <v>0</v>
      </c>
      <c r="FJ4" s="37">
        <v>0</v>
      </c>
      <c r="FK4" s="37">
        <v>0</v>
      </c>
      <c r="FL4" s="37">
        <v>0</v>
      </c>
      <c r="FM4" s="37">
        <v>0</v>
      </c>
      <c r="FN4" s="37">
        <v>1.2950572160566901E-2</v>
      </c>
      <c r="FO4" s="37">
        <v>2.04111995053131E-3</v>
      </c>
      <c r="FP4" s="37">
        <v>0</v>
      </c>
      <c r="FQ4" s="37">
        <v>1.11879968074331E-3</v>
      </c>
      <c r="FR4" s="37">
        <v>0</v>
      </c>
      <c r="FS4" s="37">
        <v>0</v>
      </c>
      <c r="FT4" s="37">
        <v>0</v>
      </c>
    </row>
    <row r="5" spans="1:176" x14ac:dyDescent="0.2">
      <c r="A5" s="8" t="s">
        <v>238</v>
      </c>
      <c r="B5" s="37">
        <v>1.2300839394027399E-3</v>
      </c>
      <c r="C5" s="37">
        <v>0</v>
      </c>
      <c r="D5" s="37">
        <v>0</v>
      </c>
      <c r="E5" s="37">
        <v>0</v>
      </c>
      <c r="F5" s="37">
        <v>0</v>
      </c>
      <c r="G5" s="37">
        <v>1.0408538175925E-2</v>
      </c>
      <c r="H5" s="37">
        <v>0</v>
      </c>
      <c r="I5" s="37">
        <v>3.58245052387446E-2</v>
      </c>
      <c r="J5" s="37">
        <v>1.45770072441033E-3</v>
      </c>
      <c r="K5" s="37">
        <v>0.12859101227113001</v>
      </c>
      <c r="L5" s="37">
        <v>0</v>
      </c>
      <c r="M5" s="37">
        <v>0</v>
      </c>
      <c r="N5" s="37">
        <v>0</v>
      </c>
      <c r="O5" s="37">
        <v>7.0671551133954002E-3</v>
      </c>
      <c r="P5" s="37">
        <v>2.49880919072961E-2</v>
      </c>
      <c r="Q5" s="37">
        <v>0</v>
      </c>
      <c r="R5" s="37">
        <v>3.28555622627563E-3</v>
      </c>
      <c r="S5" s="37">
        <v>0.18101783096091001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4.0737266829097701E-3</v>
      </c>
      <c r="Z5" s="37">
        <v>4.2606649661790499E-3</v>
      </c>
      <c r="AA5" s="37">
        <v>0</v>
      </c>
      <c r="AB5" s="37">
        <v>0</v>
      </c>
      <c r="AC5" s="37">
        <v>0</v>
      </c>
      <c r="AD5" s="37">
        <v>0</v>
      </c>
      <c r="AE5" s="37">
        <v>0</v>
      </c>
      <c r="AF5" s="37">
        <v>3.4073958478545601E-3</v>
      </c>
      <c r="AG5" s="37">
        <v>1.3948220772610699E-3</v>
      </c>
      <c r="AH5" s="37">
        <v>0</v>
      </c>
      <c r="AI5" s="37">
        <v>0</v>
      </c>
      <c r="AJ5" s="37">
        <v>1.12098981307151E-2</v>
      </c>
      <c r="AK5" s="37">
        <v>1.8917135671944502E-2</v>
      </c>
      <c r="AL5" s="37">
        <v>2.11671857038898E-3</v>
      </c>
      <c r="AM5" s="37">
        <v>0</v>
      </c>
      <c r="AN5" s="37">
        <v>0</v>
      </c>
      <c r="AO5" s="37">
        <v>0</v>
      </c>
      <c r="AP5" s="37">
        <v>0</v>
      </c>
      <c r="AQ5" s="37">
        <v>0</v>
      </c>
      <c r="AR5" s="37">
        <v>0</v>
      </c>
      <c r="AS5" s="37">
        <v>2.7898400381581299E-3</v>
      </c>
      <c r="AT5" s="37">
        <v>1.3590014896950499E-2</v>
      </c>
      <c r="AU5" s="37">
        <v>0</v>
      </c>
      <c r="AV5" s="37">
        <v>0</v>
      </c>
      <c r="AW5" s="37">
        <v>0</v>
      </c>
      <c r="AX5" s="37">
        <v>2.1511940903212899E-3</v>
      </c>
      <c r="AY5" s="37">
        <v>4.5188853045810898E-2</v>
      </c>
      <c r="AZ5" s="37">
        <v>0</v>
      </c>
      <c r="BA5" s="37">
        <v>1.8956573577321601E-2</v>
      </c>
      <c r="BB5" s="37">
        <v>7.5276775415820105E-2</v>
      </c>
      <c r="BC5" s="37">
        <v>6.6830273032406004E-3</v>
      </c>
      <c r="BD5" s="37">
        <v>0</v>
      </c>
      <c r="BE5" s="37">
        <v>0</v>
      </c>
      <c r="BF5" s="37">
        <v>2.0663111813970601E-3</v>
      </c>
      <c r="BG5" s="37">
        <v>1.54970073877513E-3</v>
      </c>
      <c r="BH5" s="37">
        <v>1.2992308629033199E-3</v>
      </c>
      <c r="BI5" s="37">
        <v>0</v>
      </c>
      <c r="BJ5" s="37">
        <v>0</v>
      </c>
      <c r="BK5" s="37">
        <v>0</v>
      </c>
      <c r="BL5" s="37">
        <v>0</v>
      </c>
      <c r="BM5" s="37">
        <v>0</v>
      </c>
      <c r="BN5" s="37">
        <v>7.8013269810446604E-3</v>
      </c>
      <c r="BO5" s="37">
        <v>1.6989640693911201E-3</v>
      </c>
      <c r="BP5" s="37">
        <v>0</v>
      </c>
      <c r="BQ5" s="37">
        <v>0</v>
      </c>
      <c r="BR5" s="37">
        <v>0</v>
      </c>
      <c r="BS5" s="37">
        <v>0</v>
      </c>
      <c r="BT5" s="37">
        <v>0</v>
      </c>
      <c r="BU5" s="37">
        <v>0</v>
      </c>
      <c r="BV5" s="37">
        <v>0</v>
      </c>
      <c r="BW5" s="37">
        <v>1.3279604628469101E-3</v>
      </c>
      <c r="BX5" s="37">
        <v>2.9973526326597399E-2</v>
      </c>
      <c r="BY5" s="37">
        <v>3.8405598615494402E-3</v>
      </c>
      <c r="BZ5" s="37">
        <v>1.8419787120193799E-2</v>
      </c>
      <c r="CA5" s="37">
        <v>1.9086509722520999E-2</v>
      </c>
      <c r="CB5" s="37">
        <v>3.3908110333416802E-3</v>
      </c>
      <c r="CC5" s="37">
        <v>3.1814767210254602E-3</v>
      </c>
      <c r="CD5" s="37">
        <v>0</v>
      </c>
      <c r="CE5" s="37">
        <v>3.6143142619937101E-3</v>
      </c>
      <c r="CF5" s="37">
        <v>2.0628505704947601E-3</v>
      </c>
      <c r="CG5" s="37">
        <v>0</v>
      </c>
      <c r="CH5" s="37">
        <v>0</v>
      </c>
      <c r="CI5" s="37">
        <v>0</v>
      </c>
      <c r="CJ5" s="37">
        <v>2.0629158650400901E-2</v>
      </c>
      <c r="CK5" s="37">
        <v>0</v>
      </c>
      <c r="CL5" s="37">
        <v>0</v>
      </c>
      <c r="CM5" s="37">
        <v>0</v>
      </c>
      <c r="CN5" s="37">
        <v>3.1194469029654499E-3</v>
      </c>
      <c r="CO5" s="37">
        <v>0</v>
      </c>
      <c r="CP5" s="37">
        <v>0</v>
      </c>
      <c r="CQ5" s="37">
        <v>0</v>
      </c>
      <c r="CR5" s="37">
        <v>0</v>
      </c>
      <c r="CS5" s="37">
        <v>0</v>
      </c>
      <c r="CT5" s="37">
        <v>0</v>
      </c>
      <c r="CU5" s="37">
        <v>0</v>
      </c>
      <c r="CV5" s="37">
        <v>0</v>
      </c>
      <c r="CW5" s="37">
        <v>1.7237107020697999E-3</v>
      </c>
      <c r="CX5" s="37">
        <v>5.7467035232610097E-3</v>
      </c>
      <c r="CY5" s="37">
        <v>1.2389639975671201E-3</v>
      </c>
      <c r="CZ5" s="37">
        <v>0</v>
      </c>
      <c r="DA5" s="37">
        <v>1.2972720265435301E-3</v>
      </c>
      <c r="DB5" s="37">
        <v>0</v>
      </c>
      <c r="DC5" s="37">
        <v>0</v>
      </c>
      <c r="DD5" s="37">
        <v>0</v>
      </c>
      <c r="DE5" s="37">
        <v>0</v>
      </c>
      <c r="DF5" s="37">
        <v>1.3713160409435899E-3</v>
      </c>
      <c r="DG5" s="37">
        <v>0</v>
      </c>
      <c r="DH5" s="37">
        <v>0</v>
      </c>
      <c r="DI5" s="37">
        <v>0</v>
      </c>
      <c r="DJ5" s="37">
        <v>0</v>
      </c>
      <c r="DK5" s="37">
        <v>0</v>
      </c>
      <c r="DL5" s="37">
        <v>0</v>
      </c>
      <c r="DM5" s="37">
        <v>1.49844452069396E-3</v>
      </c>
      <c r="DN5" s="37">
        <v>2.6185071512218401E-3</v>
      </c>
      <c r="DO5" s="37">
        <v>0</v>
      </c>
      <c r="DP5" s="37">
        <v>0</v>
      </c>
      <c r="DQ5" s="37">
        <v>6.6767655563438E-2</v>
      </c>
      <c r="DR5" s="37">
        <v>0</v>
      </c>
      <c r="DS5" s="37">
        <v>1.54978562168405E-2</v>
      </c>
      <c r="DT5" s="37">
        <v>1.1106406276372801E-2</v>
      </c>
      <c r="DU5" s="37">
        <v>0</v>
      </c>
      <c r="DV5" s="37">
        <v>0</v>
      </c>
      <c r="DW5" s="37">
        <v>0</v>
      </c>
      <c r="DX5" s="37">
        <v>0</v>
      </c>
      <c r="DY5" s="37">
        <v>0</v>
      </c>
      <c r="DZ5" s="37">
        <v>0</v>
      </c>
      <c r="EA5" s="37">
        <v>0</v>
      </c>
      <c r="EB5" s="37">
        <v>0</v>
      </c>
      <c r="EC5" s="37">
        <v>0</v>
      </c>
      <c r="ED5" s="37">
        <v>0</v>
      </c>
      <c r="EE5" s="37">
        <v>1.90013656354155E-3</v>
      </c>
      <c r="EF5" s="37">
        <v>1.16229514244494E-2</v>
      </c>
      <c r="EG5" s="37">
        <v>2.4898116023836401E-3</v>
      </c>
      <c r="EH5" s="37">
        <v>0</v>
      </c>
      <c r="EI5" s="37">
        <v>0</v>
      </c>
      <c r="EJ5" s="37">
        <v>0</v>
      </c>
      <c r="EK5" s="37">
        <v>0</v>
      </c>
      <c r="EL5" s="37">
        <v>0</v>
      </c>
      <c r="EM5" s="37">
        <v>0</v>
      </c>
      <c r="EN5" s="37">
        <v>0</v>
      </c>
      <c r="EO5" s="37">
        <v>0</v>
      </c>
      <c r="EP5" s="37">
        <v>0</v>
      </c>
      <c r="EQ5" s="37">
        <v>0</v>
      </c>
      <c r="ER5" s="37">
        <v>0</v>
      </c>
      <c r="ES5" s="37">
        <v>0</v>
      </c>
      <c r="ET5" s="37">
        <v>3.7458827708262599E-3</v>
      </c>
      <c r="EU5" s="37">
        <v>0</v>
      </c>
      <c r="EV5" s="37">
        <v>0</v>
      </c>
      <c r="EW5" s="37">
        <v>1.15653616354716E-2</v>
      </c>
      <c r="EX5" s="37">
        <v>0</v>
      </c>
      <c r="EY5" s="37">
        <v>0</v>
      </c>
      <c r="EZ5" s="37">
        <v>0</v>
      </c>
      <c r="FA5" s="37">
        <v>0</v>
      </c>
      <c r="FB5" s="37">
        <v>8.3701142948368598E-2</v>
      </c>
      <c r="FC5" s="37">
        <v>1.4482983098833399E-3</v>
      </c>
      <c r="FD5" s="37">
        <v>0</v>
      </c>
      <c r="FE5" s="37">
        <v>0</v>
      </c>
      <c r="FF5" s="37">
        <v>0</v>
      </c>
      <c r="FG5" s="37">
        <v>0</v>
      </c>
      <c r="FH5" s="37">
        <v>3.1338312913008398E-2</v>
      </c>
      <c r="FI5" s="37">
        <v>0</v>
      </c>
      <c r="FJ5" s="37">
        <v>0</v>
      </c>
      <c r="FK5" s="37">
        <v>0</v>
      </c>
      <c r="FL5" s="37">
        <v>0</v>
      </c>
      <c r="FM5" s="37">
        <v>0</v>
      </c>
      <c r="FN5" s="37">
        <v>1.31955705486341E-2</v>
      </c>
      <c r="FO5" s="37">
        <v>2.0500528396107998E-3</v>
      </c>
      <c r="FP5" s="37">
        <v>0</v>
      </c>
      <c r="FQ5" s="37">
        <v>1.1265920850605099E-3</v>
      </c>
      <c r="FR5" s="37">
        <v>0</v>
      </c>
      <c r="FS5" s="37">
        <v>0</v>
      </c>
      <c r="FT5" s="37">
        <v>0</v>
      </c>
    </row>
    <row r="6" spans="1:176" x14ac:dyDescent="0.2">
      <c r="A6" s="8" t="s">
        <v>239</v>
      </c>
      <c r="B6" s="37">
        <v>0</v>
      </c>
      <c r="C6" s="37">
        <v>0</v>
      </c>
      <c r="D6" s="37">
        <v>0</v>
      </c>
      <c r="E6" s="37">
        <v>3.1436724563284699E-3</v>
      </c>
      <c r="F6" s="37">
        <v>0</v>
      </c>
      <c r="G6" s="37">
        <v>3.8970878564547301E-3</v>
      </c>
      <c r="H6" s="37">
        <v>0</v>
      </c>
      <c r="I6" s="37">
        <v>4.08396808407833E-2</v>
      </c>
      <c r="J6" s="37">
        <v>0</v>
      </c>
      <c r="K6" s="37">
        <v>7.5180811393932206E-2</v>
      </c>
      <c r="L6" s="37">
        <v>0</v>
      </c>
      <c r="M6" s="37">
        <v>0</v>
      </c>
      <c r="N6" s="37">
        <v>0</v>
      </c>
      <c r="O6" s="37">
        <v>5.3574269074983501E-3</v>
      </c>
      <c r="P6" s="37">
        <v>6.4184350412298799E-3</v>
      </c>
      <c r="Q6" s="37">
        <v>0</v>
      </c>
      <c r="R6" s="37">
        <v>1.2087107605485601E-2</v>
      </c>
      <c r="S6" s="37">
        <v>0.124394652519006</v>
      </c>
      <c r="T6" s="37">
        <v>0</v>
      </c>
      <c r="U6" s="37">
        <v>0</v>
      </c>
      <c r="V6" s="37">
        <v>0</v>
      </c>
      <c r="W6" s="37">
        <v>0</v>
      </c>
      <c r="X6" s="37">
        <v>0</v>
      </c>
      <c r="Y6" s="37">
        <v>3.0531795873325902E-3</v>
      </c>
      <c r="Z6" s="37">
        <v>4.2138959189210396E-3</v>
      </c>
      <c r="AA6" s="37">
        <v>0</v>
      </c>
      <c r="AB6" s="37">
        <v>1.18927554895963E-3</v>
      </c>
      <c r="AC6" s="37">
        <v>0</v>
      </c>
      <c r="AD6" s="37">
        <v>0</v>
      </c>
      <c r="AE6" s="37">
        <v>0</v>
      </c>
      <c r="AF6" s="37">
        <v>3.9869165576047697E-3</v>
      </c>
      <c r="AG6" s="37">
        <v>0</v>
      </c>
      <c r="AH6" s="37">
        <v>0</v>
      </c>
      <c r="AI6" s="37">
        <v>0</v>
      </c>
      <c r="AJ6" s="37">
        <v>9.2308537844449905E-3</v>
      </c>
      <c r="AK6" s="37">
        <v>1.19622440504674E-2</v>
      </c>
      <c r="AL6" s="37">
        <v>1.32335443283884E-3</v>
      </c>
      <c r="AM6" s="37">
        <v>0</v>
      </c>
      <c r="AN6" s="37">
        <v>0</v>
      </c>
      <c r="AO6" s="37">
        <v>0</v>
      </c>
      <c r="AP6" s="37">
        <v>0</v>
      </c>
      <c r="AQ6" s="37">
        <v>0</v>
      </c>
      <c r="AR6" s="37">
        <v>0</v>
      </c>
      <c r="AS6" s="37">
        <v>2.8159056244057702E-3</v>
      </c>
      <c r="AT6" s="37">
        <v>5.2007663168605299E-3</v>
      </c>
      <c r="AU6" s="37">
        <v>0</v>
      </c>
      <c r="AV6" s="37">
        <v>0</v>
      </c>
      <c r="AW6" s="37">
        <v>0</v>
      </c>
      <c r="AX6" s="37">
        <v>1.8708778007542901E-3</v>
      </c>
      <c r="AY6" s="37">
        <v>4.02639303394196E-2</v>
      </c>
      <c r="AZ6" s="37">
        <v>0</v>
      </c>
      <c r="BA6" s="37">
        <v>1.14964963485712E-2</v>
      </c>
      <c r="BB6" s="37">
        <v>0.118226940839581</v>
      </c>
      <c r="BC6" s="37">
        <v>9.4130018161669698E-3</v>
      </c>
      <c r="BD6" s="37">
        <v>0</v>
      </c>
      <c r="BE6" s="37">
        <v>0</v>
      </c>
      <c r="BF6" s="37">
        <v>1.10542435842216E-3</v>
      </c>
      <c r="BG6" s="37">
        <v>1.21409882219795E-3</v>
      </c>
      <c r="BH6" s="37">
        <v>0</v>
      </c>
      <c r="BI6" s="37">
        <v>0</v>
      </c>
      <c r="BJ6" s="37">
        <v>0</v>
      </c>
      <c r="BK6" s="37">
        <v>0</v>
      </c>
      <c r="BL6" s="37">
        <v>0</v>
      </c>
      <c r="BM6" s="37">
        <v>0</v>
      </c>
      <c r="BN6" s="37">
        <v>8.6959496056005295E-3</v>
      </c>
      <c r="BO6" s="37">
        <v>1.51529894028699E-3</v>
      </c>
      <c r="BP6" s="37">
        <v>0</v>
      </c>
      <c r="BQ6" s="37">
        <v>0</v>
      </c>
      <c r="BR6" s="37">
        <v>0</v>
      </c>
      <c r="BS6" s="37">
        <v>0</v>
      </c>
      <c r="BT6" s="37">
        <v>0</v>
      </c>
      <c r="BU6" s="37">
        <v>0</v>
      </c>
      <c r="BV6" s="37">
        <v>0</v>
      </c>
      <c r="BW6" s="37">
        <v>0</v>
      </c>
      <c r="BX6" s="37">
        <v>2.43605973127104E-2</v>
      </c>
      <c r="BY6" s="37">
        <v>2.86023882811568E-3</v>
      </c>
      <c r="BZ6" s="37">
        <v>1.4914304083270701E-2</v>
      </c>
      <c r="CA6" s="37">
        <v>1.60924548208124E-2</v>
      </c>
      <c r="CB6" s="37">
        <v>2.8045317500457398E-3</v>
      </c>
      <c r="CC6" s="37">
        <v>3.0208844258285501E-3</v>
      </c>
      <c r="CD6" s="37">
        <v>0</v>
      </c>
      <c r="CE6" s="37">
        <v>3.2096741360089498E-3</v>
      </c>
      <c r="CF6" s="37">
        <v>0</v>
      </c>
      <c r="CG6" s="37">
        <v>0</v>
      </c>
      <c r="CH6" s="37">
        <v>0</v>
      </c>
      <c r="CI6" s="37">
        <v>0</v>
      </c>
      <c r="CJ6" s="37">
        <v>1.8857883688934301E-2</v>
      </c>
      <c r="CK6" s="37">
        <v>0</v>
      </c>
      <c r="CL6" s="37">
        <v>0</v>
      </c>
      <c r="CM6" s="37">
        <v>0</v>
      </c>
      <c r="CN6" s="37">
        <v>3.1525557012665999E-3</v>
      </c>
      <c r="CO6" s="37">
        <v>0</v>
      </c>
      <c r="CP6" s="37">
        <v>0</v>
      </c>
      <c r="CQ6" s="37">
        <v>0</v>
      </c>
      <c r="CR6" s="37">
        <v>0</v>
      </c>
      <c r="CS6" s="37">
        <v>0</v>
      </c>
      <c r="CT6" s="37">
        <v>0</v>
      </c>
      <c r="CU6" s="37">
        <v>0</v>
      </c>
      <c r="CV6" s="37">
        <v>0</v>
      </c>
      <c r="CW6" s="37">
        <v>1.4044659310122199E-3</v>
      </c>
      <c r="CX6" s="37">
        <v>5.6294036403703798E-3</v>
      </c>
      <c r="CY6" s="37">
        <v>0</v>
      </c>
      <c r="CZ6" s="37">
        <v>0</v>
      </c>
      <c r="DA6" s="37">
        <v>0</v>
      </c>
      <c r="DB6" s="37">
        <v>0</v>
      </c>
      <c r="DC6" s="37">
        <v>0</v>
      </c>
      <c r="DD6" s="37">
        <v>0</v>
      </c>
      <c r="DE6" s="37">
        <v>0</v>
      </c>
      <c r="DF6" s="37">
        <v>0</v>
      </c>
      <c r="DG6" s="37">
        <v>0</v>
      </c>
      <c r="DH6" s="37">
        <v>0</v>
      </c>
      <c r="DI6" s="37">
        <v>0</v>
      </c>
      <c r="DJ6" s="37">
        <v>0</v>
      </c>
      <c r="DK6" s="37">
        <v>0</v>
      </c>
      <c r="DL6" s="37">
        <v>0</v>
      </c>
      <c r="DM6" s="37">
        <v>0</v>
      </c>
      <c r="DN6" s="37">
        <v>2.4795876314678699E-3</v>
      </c>
      <c r="DO6" s="37">
        <v>0</v>
      </c>
      <c r="DP6" s="37">
        <v>0</v>
      </c>
      <c r="DQ6" s="37">
        <v>5.0167503130721103E-2</v>
      </c>
      <c r="DR6" s="37">
        <v>0</v>
      </c>
      <c r="DS6" s="37">
        <v>2.3632669353668301E-2</v>
      </c>
      <c r="DT6" s="37">
        <v>6.8325436931119402E-3</v>
      </c>
      <c r="DU6" s="37">
        <v>0</v>
      </c>
      <c r="DV6" s="37">
        <v>0</v>
      </c>
      <c r="DW6" s="37">
        <v>0</v>
      </c>
      <c r="DX6" s="37">
        <v>0</v>
      </c>
      <c r="DY6" s="37">
        <v>0</v>
      </c>
      <c r="DZ6" s="37">
        <v>0</v>
      </c>
      <c r="EA6" s="37">
        <v>0</v>
      </c>
      <c r="EB6" s="37">
        <v>0</v>
      </c>
      <c r="EC6" s="37">
        <v>0</v>
      </c>
      <c r="ED6" s="37">
        <v>0</v>
      </c>
      <c r="EE6" s="37">
        <v>1.3412869646765599E-3</v>
      </c>
      <c r="EF6" s="37">
        <v>1.0343833052113499E-2</v>
      </c>
      <c r="EG6" s="37">
        <v>2.5342154367883202E-3</v>
      </c>
      <c r="EH6" s="37">
        <v>0</v>
      </c>
      <c r="EI6" s="37">
        <v>0</v>
      </c>
      <c r="EJ6" s="37">
        <v>0</v>
      </c>
      <c r="EK6" s="37">
        <v>0</v>
      </c>
      <c r="EL6" s="37">
        <v>0</v>
      </c>
      <c r="EM6" s="37">
        <v>0</v>
      </c>
      <c r="EN6" s="37">
        <v>0</v>
      </c>
      <c r="EO6" s="37">
        <v>0</v>
      </c>
      <c r="EP6" s="37">
        <v>0</v>
      </c>
      <c r="EQ6" s="37">
        <v>0</v>
      </c>
      <c r="ER6" s="37">
        <v>0</v>
      </c>
      <c r="ES6" s="37">
        <v>0</v>
      </c>
      <c r="ET6" s="37">
        <v>3.26388683642575E-3</v>
      </c>
      <c r="EU6" s="37">
        <v>0</v>
      </c>
      <c r="EV6" s="37">
        <v>0</v>
      </c>
      <c r="EW6" s="37">
        <v>6.1103441817402298E-3</v>
      </c>
      <c r="EX6" s="37">
        <v>0</v>
      </c>
      <c r="EY6" s="37">
        <v>0</v>
      </c>
      <c r="EZ6" s="37">
        <v>0</v>
      </c>
      <c r="FA6" s="37">
        <v>0</v>
      </c>
      <c r="FB6" s="37">
        <v>0.25076520437938898</v>
      </c>
      <c r="FC6" s="37">
        <v>0</v>
      </c>
      <c r="FD6" s="37">
        <v>0</v>
      </c>
      <c r="FE6" s="37">
        <v>0</v>
      </c>
      <c r="FF6" s="37">
        <v>0</v>
      </c>
      <c r="FG6" s="37">
        <v>0</v>
      </c>
      <c r="FH6" s="37">
        <v>2.5207328295177401E-2</v>
      </c>
      <c r="FI6" s="37">
        <v>0</v>
      </c>
      <c r="FJ6" s="37">
        <v>0</v>
      </c>
      <c r="FK6" s="37">
        <v>0</v>
      </c>
      <c r="FL6" s="37">
        <v>0</v>
      </c>
      <c r="FM6" s="37">
        <v>0</v>
      </c>
      <c r="FN6" s="37">
        <v>1.07536246129976E-2</v>
      </c>
      <c r="FO6" s="37">
        <v>2.1636927997895901E-3</v>
      </c>
      <c r="FP6" s="37">
        <v>0</v>
      </c>
      <c r="FQ6" s="37">
        <v>0</v>
      </c>
      <c r="FR6" s="37">
        <v>0</v>
      </c>
      <c r="FS6" s="37">
        <v>0</v>
      </c>
      <c r="FT6" s="37">
        <v>0</v>
      </c>
    </row>
    <row r="7" spans="1:176" x14ac:dyDescent="0.2">
      <c r="A7" s="8" t="s">
        <v>240</v>
      </c>
      <c r="B7" s="37">
        <v>0</v>
      </c>
      <c r="C7" s="37">
        <v>0</v>
      </c>
      <c r="D7" s="37">
        <v>0</v>
      </c>
      <c r="E7" s="37">
        <v>2.7583160390208299E-2</v>
      </c>
      <c r="F7" s="37">
        <v>0</v>
      </c>
      <c r="G7" s="37">
        <v>2.2263411551837298E-2</v>
      </c>
      <c r="H7" s="37">
        <v>0</v>
      </c>
      <c r="I7" s="37">
        <v>3.2621109520453398E-2</v>
      </c>
      <c r="J7" s="37">
        <v>1.21794265965465E-3</v>
      </c>
      <c r="K7" s="37">
        <v>9.7407634049775399E-2</v>
      </c>
      <c r="L7" s="37">
        <v>0</v>
      </c>
      <c r="M7" s="37">
        <v>0</v>
      </c>
      <c r="N7" s="37">
        <v>0</v>
      </c>
      <c r="O7" s="37">
        <v>5.5882147596501503E-3</v>
      </c>
      <c r="P7" s="37">
        <v>2.88309806092787E-2</v>
      </c>
      <c r="Q7" s="37">
        <v>0</v>
      </c>
      <c r="R7" s="37">
        <v>4.31770241074248E-2</v>
      </c>
      <c r="S7" s="37">
        <v>0.13747331776531399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3.2956059184482099E-3</v>
      </c>
      <c r="Z7" s="37">
        <v>5.0949881073115502E-3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4.0955096682609299E-3</v>
      </c>
      <c r="AG7" s="37">
        <v>1.1723855545950901E-3</v>
      </c>
      <c r="AH7" s="37">
        <v>0</v>
      </c>
      <c r="AI7" s="37">
        <v>0</v>
      </c>
      <c r="AJ7" s="37">
        <v>9.9925620926983299E-3</v>
      </c>
      <c r="AK7" s="37">
        <v>1.3309341570815101E-2</v>
      </c>
      <c r="AL7" s="37">
        <v>2.1883460357200999E-3</v>
      </c>
      <c r="AM7" s="37">
        <v>0</v>
      </c>
      <c r="AN7" s="37">
        <v>0</v>
      </c>
      <c r="AO7" s="37">
        <v>0</v>
      </c>
      <c r="AP7" s="37">
        <v>0</v>
      </c>
      <c r="AQ7" s="37">
        <v>0</v>
      </c>
      <c r="AR7" s="37">
        <v>0</v>
      </c>
      <c r="AS7" s="37">
        <v>4.4089771201477196E-3</v>
      </c>
      <c r="AT7" s="37">
        <v>1.68573634819307E-2</v>
      </c>
      <c r="AU7" s="37">
        <v>0</v>
      </c>
      <c r="AV7" s="37">
        <v>0</v>
      </c>
      <c r="AW7" s="37">
        <v>0</v>
      </c>
      <c r="AX7" s="37">
        <v>1.68672403610764E-3</v>
      </c>
      <c r="AY7" s="37">
        <v>2.2943372950524399E-2</v>
      </c>
      <c r="AZ7" s="37">
        <v>0</v>
      </c>
      <c r="BA7" s="37">
        <v>3.0751169376192902E-2</v>
      </c>
      <c r="BB7" s="37">
        <v>5.7922340445036101E-2</v>
      </c>
      <c r="BC7" s="37">
        <v>6.3447219717164402E-3</v>
      </c>
      <c r="BD7" s="37">
        <v>0</v>
      </c>
      <c r="BE7" s="37">
        <v>0</v>
      </c>
      <c r="BF7" s="37">
        <v>2.78114397594634E-3</v>
      </c>
      <c r="BG7" s="37">
        <v>2.2514963317579501E-3</v>
      </c>
      <c r="BH7" s="37">
        <v>0</v>
      </c>
      <c r="BI7" s="37">
        <v>0</v>
      </c>
      <c r="BJ7" s="37">
        <v>0</v>
      </c>
      <c r="BK7" s="37">
        <v>0</v>
      </c>
      <c r="BL7" s="37">
        <v>0</v>
      </c>
      <c r="BM7" s="37">
        <v>0</v>
      </c>
      <c r="BN7" s="37">
        <v>7.7630418170395697E-3</v>
      </c>
      <c r="BO7" s="37">
        <v>1.7571585305154499E-3</v>
      </c>
      <c r="BP7" s="37">
        <v>1.5519046357687801E-3</v>
      </c>
      <c r="BQ7" s="37">
        <v>0</v>
      </c>
      <c r="BR7" s="37">
        <v>0</v>
      </c>
      <c r="BS7" s="37">
        <v>0</v>
      </c>
      <c r="BT7" s="37">
        <v>0</v>
      </c>
      <c r="BU7" s="37">
        <v>0</v>
      </c>
      <c r="BV7" s="37">
        <v>0</v>
      </c>
      <c r="BW7" s="37">
        <v>1.1142354286247599E-3</v>
      </c>
      <c r="BX7" s="37">
        <v>2.78112545679794E-2</v>
      </c>
      <c r="BY7" s="37">
        <v>3.1624532414651798E-3</v>
      </c>
      <c r="BZ7" s="37">
        <v>1.6347346135044401E-2</v>
      </c>
      <c r="CA7" s="37">
        <v>2.0125869713222898E-2</v>
      </c>
      <c r="CB7" s="37">
        <v>3.1613420925612899E-3</v>
      </c>
      <c r="CC7" s="37">
        <v>2.9533720560495601E-3</v>
      </c>
      <c r="CD7" s="37">
        <v>0</v>
      </c>
      <c r="CE7" s="37">
        <v>3.56104704548901E-3</v>
      </c>
      <c r="CF7" s="37">
        <v>1.5517811747794599E-3</v>
      </c>
      <c r="CG7" s="37">
        <v>0</v>
      </c>
      <c r="CH7" s="37">
        <v>0</v>
      </c>
      <c r="CI7" s="37">
        <v>0</v>
      </c>
      <c r="CJ7" s="37">
        <v>1.0783700112269199E-2</v>
      </c>
      <c r="CK7" s="37">
        <v>0</v>
      </c>
      <c r="CL7" s="37">
        <v>0</v>
      </c>
      <c r="CM7" s="37">
        <v>0</v>
      </c>
      <c r="CN7" s="37">
        <v>2.9528164815976099E-3</v>
      </c>
      <c r="CO7" s="37">
        <v>0</v>
      </c>
      <c r="CP7" s="37">
        <v>0</v>
      </c>
      <c r="CQ7" s="37">
        <v>0</v>
      </c>
      <c r="CR7" s="37">
        <v>0</v>
      </c>
      <c r="CS7" s="37">
        <v>0</v>
      </c>
      <c r="CT7" s="37">
        <v>0</v>
      </c>
      <c r="CU7" s="37">
        <v>0</v>
      </c>
      <c r="CV7" s="37">
        <v>0</v>
      </c>
      <c r="CW7" s="37">
        <v>4.9250440555107704E-3</v>
      </c>
      <c r="CX7" s="37">
        <v>5.2499316489097803E-3</v>
      </c>
      <c r="CY7" s="37">
        <v>0</v>
      </c>
      <c r="CZ7" s="37">
        <v>0</v>
      </c>
      <c r="DA7" s="37">
        <v>0</v>
      </c>
      <c r="DB7" s="37">
        <v>0</v>
      </c>
      <c r="DC7" s="37">
        <v>0</v>
      </c>
      <c r="DD7" s="37">
        <v>0</v>
      </c>
      <c r="DE7" s="37">
        <v>0</v>
      </c>
      <c r="DF7" s="37">
        <v>1.8291980177844299E-3</v>
      </c>
      <c r="DG7" s="37">
        <v>0</v>
      </c>
      <c r="DH7" s="37">
        <v>0</v>
      </c>
      <c r="DI7" s="37">
        <v>0</v>
      </c>
      <c r="DJ7" s="37">
        <v>0</v>
      </c>
      <c r="DK7" s="37">
        <v>0</v>
      </c>
      <c r="DL7" s="37">
        <v>0</v>
      </c>
      <c r="DM7" s="37">
        <v>1.2847967853721401E-3</v>
      </c>
      <c r="DN7" s="37">
        <v>3.0517087340439699E-3</v>
      </c>
      <c r="DO7" s="37">
        <v>0</v>
      </c>
      <c r="DP7" s="37">
        <v>0</v>
      </c>
      <c r="DQ7" s="37">
        <v>7.4486792729802104E-2</v>
      </c>
      <c r="DR7" s="37">
        <v>0</v>
      </c>
      <c r="DS7" s="37">
        <v>2.3970753573161599E-2</v>
      </c>
      <c r="DT7" s="37">
        <v>1.0037254970832601E-2</v>
      </c>
      <c r="DU7" s="37">
        <v>0</v>
      </c>
      <c r="DV7" s="37">
        <v>0</v>
      </c>
      <c r="DW7" s="37">
        <v>0</v>
      </c>
      <c r="DX7" s="37">
        <v>0</v>
      </c>
      <c r="DY7" s="37">
        <v>0</v>
      </c>
      <c r="DZ7" s="37">
        <v>0</v>
      </c>
      <c r="EA7" s="37">
        <v>0</v>
      </c>
      <c r="EB7" s="37">
        <v>0</v>
      </c>
      <c r="EC7" s="37">
        <v>0</v>
      </c>
      <c r="ED7" s="37">
        <v>0</v>
      </c>
      <c r="EE7" s="37">
        <v>1.3614043292460101E-3</v>
      </c>
      <c r="EF7" s="37">
        <v>9.7001447394908305E-3</v>
      </c>
      <c r="EG7" s="37">
        <v>3.8369823566221199E-3</v>
      </c>
      <c r="EH7" s="37">
        <v>0</v>
      </c>
      <c r="EI7" s="37">
        <v>0</v>
      </c>
      <c r="EJ7" s="37">
        <v>0</v>
      </c>
      <c r="EK7" s="37">
        <v>0</v>
      </c>
      <c r="EL7" s="37">
        <v>0</v>
      </c>
      <c r="EM7" s="37">
        <v>1.28905618950372E-3</v>
      </c>
      <c r="EN7" s="37">
        <v>0</v>
      </c>
      <c r="EO7" s="37">
        <v>0</v>
      </c>
      <c r="EP7" s="37">
        <v>0</v>
      </c>
      <c r="EQ7" s="37">
        <v>0</v>
      </c>
      <c r="ER7" s="37">
        <v>0</v>
      </c>
      <c r="ES7" s="37">
        <v>0</v>
      </c>
      <c r="ET7" s="37">
        <v>8.0773117653569499E-3</v>
      </c>
      <c r="EU7" s="37">
        <v>0</v>
      </c>
      <c r="EV7" s="37">
        <v>0</v>
      </c>
      <c r="EW7" s="37">
        <v>4.1790927580314602E-3</v>
      </c>
      <c r="EX7" s="37">
        <v>0</v>
      </c>
      <c r="EY7" s="37">
        <v>0</v>
      </c>
      <c r="EZ7" s="37">
        <v>0</v>
      </c>
      <c r="FA7" s="37">
        <v>0</v>
      </c>
      <c r="FB7" s="37">
        <v>9.8451496714486997E-2</v>
      </c>
      <c r="FC7" s="37">
        <v>5.3516635041105402E-3</v>
      </c>
      <c r="FD7" s="37">
        <v>0</v>
      </c>
      <c r="FE7" s="37">
        <v>0</v>
      </c>
      <c r="FF7" s="37">
        <v>0</v>
      </c>
      <c r="FG7" s="37">
        <v>1.3320206137875401E-3</v>
      </c>
      <c r="FH7" s="37">
        <v>4.2571015841341202E-2</v>
      </c>
      <c r="FI7" s="37">
        <v>0</v>
      </c>
      <c r="FJ7" s="37">
        <v>0</v>
      </c>
      <c r="FK7" s="37">
        <v>0</v>
      </c>
      <c r="FL7" s="37">
        <v>0</v>
      </c>
      <c r="FM7" s="37">
        <v>0</v>
      </c>
      <c r="FN7" s="37">
        <v>1.05763473807041E-2</v>
      </c>
      <c r="FO7" s="37">
        <v>2.58181620868709E-3</v>
      </c>
      <c r="FP7" s="37">
        <v>0</v>
      </c>
      <c r="FQ7" s="37">
        <v>0</v>
      </c>
      <c r="FR7" s="37">
        <v>0</v>
      </c>
      <c r="FS7" s="37">
        <v>0</v>
      </c>
      <c r="FT7" s="37">
        <v>0</v>
      </c>
    </row>
    <row r="8" spans="1:176" x14ac:dyDescent="0.2">
      <c r="A8" s="8" t="s">
        <v>241</v>
      </c>
      <c r="B8" s="37">
        <v>0</v>
      </c>
      <c r="C8" s="37">
        <v>0</v>
      </c>
      <c r="D8" s="37">
        <v>0</v>
      </c>
      <c r="E8" s="37">
        <v>3.1588498658854797E-2</v>
      </c>
      <c r="F8" s="37">
        <v>0</v>
      </c>
      <c r="G8" s="37">
        <v>1.9400205308003699E-2</v>
      </c>
      <c r="H8" s="37">
        <v>0</v>
      </c>
      <c r="I8" s="37">
        <v>3.7717041744963702E-2</v>
      </c>
      <c r="J8" s="37">
        <v>1.1792380431543501E-3</v>
      </c>
      <c r="K8" s="37">
        <v>8.2657093602472198E-2</v>
      </c>
      <c r="L8" s="37">
        <v>0</v>
      </c>
      <c r="M8" s="37">
        <v>0</v>
      </c>
      <c r="N8" s="37">
        <v>0</v>
      </c>
      <c r="O8" s="37">
        <v>5.2679244261269699E-3</v>
      </c>
      <c r="P8" s="37">
        <v>2.3921090068693598E-2</v>
      </c>
      <c r="Q8" s="37">
        <v>0</v>
      </c>
      <c r="R8" s="37">
        <v>2.5171324822228801E-2</v>
      </c>
      <c r="S8" s="37">
        <v>0.182437617740802</v>
      </c>
      <c r="T8" s="37">
        <v>0</v>
      </c>
      <c r="U8" s="37">
        <v>0</v>
      </c>
      <c r="V8" s="37">
        <v>0</v>
      </c>
      <c r="W8" s="37">
        <v>0</v>
      </c>
      <c r="X8" s="37">
        <v>0</v>
      </c>
      <c r="Y8" s="37">
        <v>3.2031165509388798E-3</v>
      </c>
      <c r="Z8" s="37">
        <v>3.6148502449543899E-3</v>
      </c>
      <c r="AA8" s="37">
        <v>0</v>
      </c>
      <c r="AB8" s="37">
        <v>0</v>
      </c>
      <c r="AC8" s="37">
        <v>0</v>
      </c>
      <c r="AD8" s="37">
        <v>0</v>
      </c>
      <c r="AE8" s="37">
        <v>0</v>
      </c>
      <c r="AF8" s="37">
        <v>3.2882811192670698E-3</v>
      </c>
      <c r="AG8" s="37">
        <v>0</v>
      </c>
      <c r="AH8" s="37">
        <v>0</v>
      </c>
      <c r="AI8" s="37">
        <v>0</v>
      </c>
      <c r="AJ8" s="37">
        <v>8.8088656787891507E-3</v>
      </c>
      <c r="AK8" s="37">
        <v>1.23283190135644E-2</v>
      </c>
      <c r="AL8" s="37">
        <v>1.56397409674789E-3</v>
      </c>
      <c r="AM8" s="37">
        <v>0</v>
      </c>
      <c r="AN8" s="37">
        <v>0</v>
      </c>
      <c r="AO8" s="37">
        <v>0</v>
      </c>
      <c r="AP8" s="37">
        <v>0</v>
      </c>
      <c r="AQ8" s="37">
        <v>0</v>
      </c>
      <c r="AR8" s="37">
        <v>0</v>
      </c>
      <c r="AS8" s="37">
        <v>2.6408100110713898E-3</v>
      </c>
      <c r="AT8" s="37">
        <v>8.7163810505214798E-3</v>
      </c>
      <c r="AU8" s="37">
        <v>0</v>
      </c>
      <c r="AV8" s="37">
        <v>0</v>
      </c>
      <c r="AW8" s="37">
        <v>0</v>
      </c>
      <c r="AX8" s="37">
        <v>1.75547631000343E-3</v>
      </c>
      <c r="AY8" s="37">
        <v>5.8998974719346502E-2</v>
      </c>
      <c r="AZ8" s="37">
        <v>0</v>
      </c>
      <c r="BA8" s="37">
        <v>1.5478069966234799E-2</v>
      </c>
      <c r="BB8" s="37">
        <v>8.9182494131751902E-2</v>
      </c>
      <c r="BC8" s="37">
        <v>6.7453171687519298E-3</v>
      </c>
      <c r="BD8" s="37">
        <v>0</v>
      </c>
      <c r="BE8" s="37">
        <v>0</v>
      </c>
      <c r="BF8" s="37">
        <v>1.1561759188288699E-3</v>
      </c>
      <c r="BG8" s="37">
        <v>1.2673936037158799E-3</v>
      </c>
      <c r="BH8" s="37">
        <v>0</v>
      </c>
      <c r="BI8" s="37">
        <v>0</v>
      </c>
      <c r="BJ8" s="37">
        <v>0</v>
      </c>
      <c r="BK8" s="37">
        <v>0</v>
      </c>
      <c r="BL8" s="37">
        <v>0</v>
      </c>
      <c r="BM8" s="37">
        <v>0</v>
      </c>
      <c r="BN8" s="37">
        <v>6.0539257009193503E-3</v>
      </c>
      <c r="BO8" s="37">
        <v>1.5378422698671501E-3</v>
      </c>
      <c r="BP8" s="37">
        <v>0</v>
      </c>
      <c r="BQ8" s="37">
        <v>0</v>
      </c>
      <c r="BR8" s="37">
        <v>0</v>
      </c>
      <c r="BS8" s="37">
        <v>0</v>
      </c>
      <c r="BT8" s="37">
        <v>0</v>
      </c>
      <c r="BU8" s="37">
        <v>0</v>
      </c>
      <c r="BV8" s="37">
        <v>0</v>
      </c>
      <c r="BW8" s="37">
        <v>0</v>
      </c>
      <c r="BX8" s="37">
        <v>2.66759513362415E-2</v>
      </c>
      <c r="BY8" s="37">
        <v>3.1355830947229898E-3</v>
      </c>
      <c r="BZ8" s="37">
        <v>1.6048719800226902E-2</v>
      </c>
      <c r="CA8" s="37">
        <v>1.5415180419012801E-2</v>
      </c>
      <c r="CB8" s="37">
        <v>2.9763521134587201E-3</v>
      </c>
      <c r="CC8" s="37">
        <v>2.6991343596214699E-3</v>
      </c>
      <c r="CD8" s="37">
        <v>0</v>
      </c>
      <c r="CE8" s="37">
        <v>2.8383729191155398E-3</v>
      </c>
      <c r="CF8" s="37">
        <v>0</v>
      </c>
      <c r="CG8" s="37">
        <v>0</v>
      </c>
      <c r="CH8" s="37">
        <v>0</v>
      </c>
      <c r="CI8" s="37">
        <v>0</v>
      </c>
      <c r="CJ8" s="37">
        <v>2.6086725866273901E-2</v>
      </c>
      <c r="CK8" s="37">
        <v>0</v>
      </c>
      <c r="CL8" s="37">
        <v>0</v>
      </c>
      <c r="CM8" s="37">
        <v>0</v>
      </c>
      <c r="CN8" s="37">
        <v>2.7561206326987501E-3</v>
      </c>
      <c r="CO8" s="37">
        <v>0</v>
      </c>
      <c r="CP8" s="37">
        <v>0</v>
      </c>
      <c r="CQ8" s="37">
        <v>0</v>
      </c>
      <c r="CR8" s="37">
        <v>0</v>
      </c>
      <c r="CS8" s="37">
        <v>0</v>
      </c>
      <c r="CT8" s="37">
        <v>0</v>
      </c>
      <c r="CU8" s="37">
        <v>0</v>
      </c>
      <c r="CV8" s="37">
        <v>0</v>
      </c>
      <c r="CW8" s="37">
        <v>1.6492173753980099E-3</v>
      </c>
      <c r="CX8" s="37">
        <v>4.9880305213441103E-3</v>
      </c>
      <c r="CY8" s="37">
        <v>0</v>
      </c>
      <c r="CZ8" s="37">
        <v>0</v>
      </c>
      <c r="DA8" s="37">
        <v>0</v>
      </c>
      <c r="DB8" s="37">
        <v>0</v>
      </c>
      <c r="DC8" s="37">
        <v>0</v>
      </c>
      <c r="DD8" s="37">
        <v>0</v>
      </c>
      <c r="DE8" s="37">
        <v>0</v>
      </c>
      <c r="DF8" s="37">
        <v>0</v>
      </c>
      <c r="DG8" s="37">
        <v>0</v>
      </c>
      <c r="DH8" s="37">
        <v>0</v>
      </c>
      <c r="DI8" s="37">
        <v>0</v>
      </c>
      <c r="DJ8" s="37">
        <v>0</v>
      </c>
      <c r="DK8" s="37">
        <v>0</v>
      </c>
      <c r="DL8" s="37">
        <v>0</v>
      </c>
      <c r="DM8" s="37">
        <v>1.2148938189886101E-3</v>
      </c>
      <c r="DN8" s="37">
        <v>2.35013279218412E-3</v>
      </c>
      <c r="DO8" s="37">
        <v>0</v>
      </c>
      <c r="DP8" s="37">
        <v>0</v>
      </c>
      <c r="DQ8" s="37">
        <v>5.9553174096055199E-2</v>
      </c>
      <c r="DR8" s="37">
        <v>0</v>
      </c>
      <c r="DS8" s="37">
        <v>1.3802091081380599E-2</v>
      </c>
      <c r="DT8" s="37">
        <v>5.5856779957581398E-3</v>
      </c>
      <c r="DU8" s="37">
        <v>0</v>
      </c>
      <c r="DV8" s="37">
        <v>0</v>
      </c>
      <c r="DW8" s="37">
        <v>0</v>
      </c>
      <c r="DX8" s="37">
        <v>0</v>
      </c>
      <c r="DY8" s="37">
        <v>0</v>
      </c>
      <c r="DZ8" s="37">
        <v>0</v>
      </c>
      <c r="EA8" s="37">
        <v>0</v>
      </c>
      <c r="EB8" s="37">
        <v>0</v>
      </c>
      <c r="EC8" s="37">
        <v>0</v>
      </c>
      <c r="ED8" s="37">
        <v>0</v>
      </c>
      <c r="EE8" s="37">
        <v>1.24511858260971E-3</v>
      </c>
      <c r="EF8" s="37">
        <v>1.7834735715139102E-2</v>
      </c>
      <c r="EG8" s="37">
        <v>2.3842143615797899E-3</v>
      </c>
      <c r="EH8" s="37">
        <v>0</v>
      </c>
      <c r="EI8" s="37">
        <v>0</v>
      </c>
      <c r="EJ8" s="37">
        <v>0</v>
      </c>
      <c r="EK8" s="37">
        <v>0</v>
      </c>
      <c r="EL8" s="37">
        <v>0</v>
      </c>
      <c r="EM8" s="37">
        <v>0</v>
      </c>
      <c r="EN8" s="37">
        <v>0</v>
      </c>
      <c r="EO8" s="37">
        <v>0</v>
      </c>
      <c r="EP8" s="37">
        <v>0</v>
      </c>
      <c r="EQ8" s="37">
        <v>0</v>
      </c>
      <c r="ER8" s="37">
        <v>0</v>
      </c>
      <c r="ES8" s="37">
        <v>0</v>
      </c>
      <c r="ET8" s="37">
        <v>3.47813041576208E-3</v>
      </c>
      <c r="EU8" s="37">
        <v>0</v>
      </c>
      <c r="EV8" s="37">
        <v>0</v>
      </c>
      <c r="EW8" s="37">
        <v>7.9444689233545591E-3</v>
      </c>
      <c r="EX8" s="37">
        <v>0</v>
      </c>
      <c r="EY8" s="37">
        <v>0</v>
      </c>
      <c r="EZ8" s="37">
        <v>0</v>
      </c>
      <c r="FA8" s="37">
        <v>0</v>
      </c>
      <c r="FB8" s="37">
        <v>0.103609387748612</v>
      </c>
      <c r="FC8" s="37">
        <v>1.5476023497864599E-3</v>
      </c>
      <c r="FD8" s="37">
        <v>0</v>
      </c>
      <c r="FE8" s="37">
        <v>0</v>
      </c>
      <c r="FF8" s="37">
        <v>0</v>
      </c>
      <c r="FG8" s="37">
        <v>0</v>
      </c>
      <c r="FH8" s="37">
        <v>2.6570479504855402E-2</v>
      </c>
      <c r="FI8" s="37">
        <v>0</v>
      </c>
      <c r="FJ8" s="37">
        <v>0</v>
      </c>
      <c r="FK8" s="37">
        <v>0</v>
      </c>
      <c r="FL8" s="37">
        <v>0</v>
      </c>
      <c r="FM8" s="37">
        <v>0</v>
      </c>
      <c r="FN8" s="37">
        <v>1.00244678906751E-2</v>
      </c>
      <c r="FO8" s="37">
        <v>1.9057343145676899E-3</v>
      </c>
      <c r="FP8" s="37">
        <v>0</v>
      </c>
      <c r="FQ8" s="37">
        <v>0</v>
      </c>
      <c r="FR8" s="37">
        <v>0</v>
      </c>
      <c r="FS8" s="37">
        <v>0</v>
      </c>
      <c r="FT8" s="37">
        <v>0</v>
      </c>
    </row>
    <row r="9" spans="1:176" x14ac:dyDescent="0.2">
      <c r="A9" s="8" t="s">
        <v>242</v>
      </c>
      <c r="B9" s="37">
        <v>0</v>
      </c>
      <c r="C9" s="37">
        <v>0</v>
      </c>
      <c r="D9" s="37">
        <v>0</v>
      </c>
      <c r="E9" s="37">
        <v>1.37688716438003E-2</v>
      </c>
      <c r="F9" s="37">
        <v>0</v>
      </c>
      <c r="G9" s="37">
        <v>6.4231146728289199E-3</v>
      </c>
      <c r="H9" s="37">
        <v>0</v>
      </c>
      <c r="I9" s="37">
        <v>3.0260799886456399E-2</v>
      </c>
      <c r="J9" s="37">
        <v>0</v>
      </c>
      <c r="K9" s="37">
        <v>7.6077914214657205E-2</v>
      </c>
      <c r="L9" s="37">
        <v>0</v>
      </c>
      <c r="M9" s="37">
        <v>0</v>
      </c>
      <c r="N9" s="37">
        <v>0</v>
      </c>
      <c r="O9" s="37">
        <v>4.52019016929678E-3</v>
      </c>
      <c r="P9" s="37">
        <v>1.9832266860455101E-2</v>
      </c>
      <c r="Q9" s="37">
        <v>0</v>
      </c>
      <c r="R9" s="37">
        <v>3.3092120584300999E-2</v>
      </c>
      <c r="S9" s="37">
        <v>0.16944613500194899</v>
      </c>
      <c r="T9" s="37">
        <v>0</v>
      </c>
      <c r="U9" s="37">
        <v>0</v>
      </c>
      <c r="V9" s="37">
        <v>0</v>
      </c>
      <c r="W9" s="37">
        <v>0</v>
      </c>
      <c r="X9" s="37">
        <v>0</v>
      </c>
      <c r="Y9" s="37">
        <v>2.7397630868582902E-3</v>
      </c>
      <c r="Z9" s="37">
        <v>3.2813864184429099E-3</v>
      </c>
      <c r="AA9" s="37">
        <v>0</v>
      </c>
      <c r="AB9" s="37">
        <v>0</v>
      </c>
      <c r="AC9" s="37">
        <v>0</v>
      </c>
      <c r="AD9" s="37">
        <v>0</v>
      </c>
      <c r="AE9" s="37">
        <v>0</v>
      </c>
      <c r="AF9" s="37">
        <v>4.0068315908281197E-3</v>
      </c>
      <c r="AG9" s="37">
        <v>0</v>
      </c>
      <c r="AH9" s="37">
        <v>0</v>
      </c>
      <c r="AI9" s="37">
        <v>0</v>
      </c>
      <c r="AJ9" s="37">
        <v>8.2698629795430797E-3</v>
      </c>
      <c r="AK9" s="37">
        <v>1.0112825828250601E-2</v>
      </c>
      <c r="AL9" s="37">
        <v>1.2496553971394599E-3</v>
      </c>
      <c r="AM9" s="37">
        <v>0</v>
      </c>
      <c r="AN9" s="37">
        <v>0</v>
      </c>
      <c r="AO9" s="37">
        <v>0</v>
      </c>
      <c r="AP9" s="37">
        <v>0</v>
      </c>
      <c r="AQ9" s="37">
        <v>0</v>
      </c>
      <c r="AR9" s="37">
        <v>0</v>
      </c>
      <c r="AS9" s="37">
        <v>2.7315360247906098E-3</v>
      </c>
      <c r="AT9" s="37">
        <v>7.9171087661011903E-3</v>
      </c>
      <c r="AU9" s="37">
        <v>0</v>
      </c>
      <c r="AV9" s="37">
        <v>0</v>
      </c>
      <c r="AW9" s="37">
        <v>0</v>
      </c>
      <c r="AX9" s="37">
        <v>1.5166058957650399E-3</v>
      </c>
      <c r="AY9" s="37">
        <v>3.4258495905295297E-2</v>
      </c>
      <c r="AZ9" s="37">
        <v>0</v>
      </c>
      <c r="BA9" s="37">
        <v>1.0108485169736401E-2</v>
      </c>
      <c r="BB9" s="37">
        <v>0.14022800166883101</v>
      </c>
      <c r="BC9" s="37">
        <v>5.5642194875176196E-3</v>
      </c>
      <c r="BD9" s="37">
        <v>0</v>
      </c>
      <c r="BE9" s="37">
        <v>0</v>
      </c>
      <c r="BF9" s="37">
        <v>0</v>
      </c>
      <c r="BG9" s="37">
        <v>1.33581242136972E-3</v>
      </c>
      <c r="BH9" s="37">
        <v>0</v>
      </c>
      <c r="BI9" s="37">
        <v>0</v>
      </c>
      <c r="BJ9" s="37">
        <v>0</v>
      </c>
      <c r="BK9" s="37">
        <v>0</v>
      </c>
      <c r="BL9" s="37">
        <v>0</v>
      </c>
      <c r="BM9" s="37">
        <v>0</v>
      </c>
      <c r="BN9" s="37">
        <v>4.8654744122723099E-3</v>
      </c>
      <c r="BO9" s="37">
        <v>1.36352197397805E-3</v>
      </c>
      <c r="BP9" s="37">
        <v>0</v>
      </c>
      <c r="BQ9" s="37">
        <v>0</v>
      </c>
      <c r="BR9" s="37">
        <v>0</v>
      </c>
      <c r="BS9" s="37">
        <v>0</v>
      </c>
      <c r="BT9" s="37">
        <v>0</v>
      </c>
      <c r="BU9" s="37">
        <v>0</v>
      </c>
      <c r="BV9" s="37">
        <v>0</v>
      </c>
      <c r="BW9" s="37">
        <v>0</v>
      </c>
      <c r="BX9" s="37">
        <v>2.25797018088735E-2</v>
      </c>
      <c r="BY9" s="37">
        <v>2.5484712755913302E-3</v>
      </c>
      <c r="BZ9" s="37">
        <v>1.34472086587859E-2</v>
      </c>
      <c r="CA9" s="37">
        <v>1.5010350451645499E-2</v>
      </c>
      <c r="CB9" s="37">
        <v>2.7074100390952001E-3</v>
      </c>
      <c r="CC9" s="37">
        <v>2.6287229853312901E-3</v>
      </c>
      <c r="CD9" s="37">
        <v>0</v>
      </c>
      <c r="CE9" s="37">
        <v>2.93978668792714E-3</v>
      </c>
      <c r="CF9" s="37">
        <v>2.0733710593760601E-3</v>
      </c>
      <c r="CG9" s="37">
        <v>0</v>
      </c>
      <c r="CH9" s="37">
        <v>0</v>
      </c>
      <c r="CI9" s="37">
        <v>0</v>
      </c>
      <c r="CJ9" s="37">
        <v>1.55751912590039E-2</v>
      </c>
      <c r="CK9" s="37">
        <v>0</v>
      </c>
      <c r="CL9" s="37">
        <v>0</v>
      </c>
      <c r="CM9" s="37">
        <v>0</v>
      </c>
      <c r="CN9" s="37">
        <v>2.4208256316087099E-3</v>
      </c>
      <c r="CO9" s="37">
        <v>0</v>
      </c>
      <c r="CP9" s="37">
        <v>0</v>
      </c>
      <c r="CQ9" s="37">
        <v>0</v>
      </c>
      <c r="CR9" s="37">
        <v>0</v>
      </c>
      <c r="CS9" s="37">
        <v>0</v>
      </c>
      <c r="CT9" s="37">
        <v>0</v>
      </c>
      <c r="CU9" s="37">
        <v>0</v>
      </c>
      <c r="CV9" s="37">
        <v>0</v>
      </c>
      <c r="CW9" s="37">
        <v>1.2090248145352699E-3</v>
      </c>
      <c r="CX9" s="37">
        <v>4.5800004058010896E-3</v>
      </c>
      <c r="CY9" s="37">
        <v>0</v>
      </c>
      <c r="CZ9" s="37">
        <v>0</v>
      </c>
      <c r="DA9" s="37">
        <v>0</v>
      </c>
      <c r="DB9" s="37">
        <v>0</v>
      </c>
      <c r="DC9" s="37">
        <v>0</v>
      </c>
      <c r="DD9" s="37">
        <v>0</v>
      </c>
      <c r="DE9" s="37">
        <v>0</v>
      </c>
      <c r="DF9" s="37">
        <v>0</v>
      </c>
      <c r="DG9" s="37">
        <v>0</v>
      </c>
      <c r="DH9" s="37">
        <v>0</v>
      </c>
      <c r="DI9" s="37">
        <v>0</v>
      </c>
      <c r="DJ9" s="37">
        <v>0</v>
      </c>
      <c r="DK9" s="37">
        <v>0</v>
      </c>
      <c r="DL9" s="37">
        <v>0</v>
      </c>
      <c r="DM9" s="37">
        <v>0</v>
      </c>
      <c r="DN9" s="37">
        <v>2.5180866659916699E-3</v>
      </c>
      <c r="DO9" s="37">
        <v>0</v>
      </c>
      <c r="DP9" s="37">
        <v>0</v>
      </c>
      <c r="DQ9" s="37">
        <v>7.6665922025016098E-2</v>
      </c>
      <c r="DR9" s="37">
        <v>0</v>
      </c>
      <c r="DS9" s="37">
        <v>8.4221393369553199E-3</v>
      </c>
      <c r="DT9" s="37">
        <v>5.6775813366220004E-3</v>
      </c>
      <c r="DU9" s="37">
        <v>0</v>
      </c>
      <c r="DV9" s="37">
        <v>0</v>
      </c>
      <c r="DW9" s="37">
        <v>0</v>
      </c>
      <c r="DX9" s="37">
        <v>0</v>
      </c>
      <c r="DY9" s="37">
        <v>0</v>
      </c>
      <c r="DZ9" s="37">
        <v>0</v>
      </c>
      <c r="EA9" s="37">
        <v>0</v>
      </c>
      <c r="EB9" s="37">
        <v>0</v>
      </c>
      <c r="EC9" s="37">
        <v>0</v>
      </c>
      <c r="ED9" s="37">
        <v>0</v>
      </c>
      <c r="EE9" s="37">
        <v>1.1016187526946099E-3</v>
      </c>
      <c r="EF9" s="37">
        <v>1.31287254584971E-2</v>
      </c>
      <c r="EG9" s="37">
        <v>2.8308159701104199E-3</v>
      </c>
      <c r="EH9" s="37">
        <v>0</v>
      </c>
      <c r="EI9" s="37">
        <v>0</v>
      </c>
      <c r="EJ9" s="37">
        <v>0</v>
      </c>
      <c r="EK9" s="37">
        <v>0</v>
      </c>
      <c r="EL9" s="37">
        <v>1.2488983055381399E-3</v>
      </c>
      <c r="EM9" s="37">
        <v>0</v>
      </c>
      <c r="EN9" s="37">
        <v>0</v>
      </c>
      <c r="EO9" s="37">
        <v>0</v>
      </c>
      <c r="EP9" s="37">
        <v>0</v>
      </c>
      <c r="EQ9" s="37">
        <v>0</v>
      </c>
      <c r="ER9" s="37">
        <v>0</v>
      </c>
      <c r="ES9" s="37">
        <v>0</v>
      </c>
      <c r="ET9" s="37">
        <v>2.9713826440889101E-3</v>
      </c>
      <c r="EU9" s="37">
        <v>0</v>
      </c>
      <c r="EV9" s="37">
        <v>0</v>
      </c>
      <c r="EW9" s="37">
        <v>7.8864717926344207E-3</v>
      </c>
      <c r="EX9" s="37">
        <v>0</v>
      </c>
      <c r="EY9" s="37">
        <v>0</v>
      </c>
      <c r="EZ9" s="37">
        <v>0</v>
      </c>
      <c r="FA9" s="37">
        <v>0</v>
      </c>
      <c r="FB9" s="37">
        <v>0.16356393704187699</v>
      </c>
      <c r="FC9" s="37">
        <v>0</v>
      </c>
      <c r="FD9" s="37">
        <v>0</v>
      </c>
      <c r="FE9" s="37">
        <v>0</v>
      </c>
      <c r="FF9" s="37">
        <v>0</v>
      </c>
      <c r="FG9" s="37">
        <v>0</v>
      </c>
      <c r="FH9" s="37">
        <v>2.2356460732030799E-2</v>
      </c>
      <c r="FI9" s="37">
        <v>0</v>
      </c>
      <c r="FJ9" s="37">
        <v>0</v>
      </c>
      <c r="FK9" s="37">
        <v>0</v>
      </c>
      <c r="FL9" s="37">
        <v>0</v>
      </c>
      <c r="FM9" s="37">
        <v>0</v>
      </c>
      <c r="FN9" s="37">
        <v>8.9058703974256408E-3</v>
      </c>
      <c r="FO9" s="37">
        <v>2.0310244024755401E-3</v>
      </c>
      <c r="FP9" s="37">
        <v>0</v>
      </c>
      <c r="FQ9" s="37">
        <v>0</v>
      </c>
      <c r="FR9" s="37">
        <v>0</v>
      </c>
      <c r="FS9" s="37">
        <v>0</v>
      </c>
      <c r="FT9" s="37">
        <v>0</v>
      </c>
    </row>
    <row r="10" spans="1:176" x14ac:dyDescent="0.2">
      <c r="A10" s="8" t="s">
        <v>243</v>
      </c>
      <c r="B10" s="37">
        <v>0</v>
      </c>
      <c r="C10" s="37">
        <v>0</v>
      </c>
      <c r="D10" s="37">
        <v>0</v>
      </c>
      <c r="E10" s="37">
        <v>6.3127241475738505E-2</v>
      </c>
      <c r="F10" s="37">
        <v>0</v>
      </c>
      <c r="G10" s="37">
        <v>1.9390928362991399E-2</v>
      </c>
      <c r="H10" s="37">
        <v>0</v>
      </c>
      <c r="I10" s="37">
        <v>4.0048866076611803E-2</v>
      </c>
      <c r="J10" s="37">
        <v>1.15773916550815E-3</v>
      </c>
      <c r="K10" s="37">
        <v>0.10615083059085299</v>
      </c>
      <c r="L10" s="37">
        <v>0</v>
      </c>
      <c r="M10" s="37">
        <v>0</v>
      </c>
      <c r="N10" s="37">
        <v>0</v>
      </c>
      <c r="O10" s="37">
        <v>5.8565445531218001E-3</v>
      </c>
      <c r="P10" s="37">
        <v>2.7148236845281601E-2</v>
      </c>
      <c r="Q10" s="37">
        <v>0</v>
      </c>
      <c r="R10" s="37">
        <v>5.8657909724459199E-3</v>
      </c>
      <c r="S10" s="37">
        <v>0.18838473551117299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3.3116550615774E-3</v>
      </c>
      <c r="Z10" s="37">
        <v>3.43085889989101E-3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4.3120176711568398E-3</v>
      </c>
      <c r="AG10" s="37">
        <v>1.2383954313691999E-3</v>
      </c>
      <c r="AH10" s="37">
        <v>0</v>
      </c>
      <c r="AI10" s="37">
        <v>0</v>
      </c>
      <c r="AJ10" s="37">
        <v>9.1548297921629808E-3</v>
      </c>
      <c r="AK10" s="37">
        <v>1.50216203775088E-2</v>
      </c>
      <c r="AL10" s="37">
        <v>1.4743665515529101E-3</v>
      </c>
      <c r="AM10" s="37">
        <v>0</v>
      </c>
      <c r="AN10" s="37">
        <v>0</v>
      </c>
      <c r="AO10" s="37">
        <v>0</v>
      </c>
      <c r="AP10" s="37">
        <v>0</v>
      </c>
      <c r="AQ10" s="37">
        <v>0</v>
      </c>
      <c r="AR10" s="37">
        <v>0</v>
      </c>
      <c r="AS10" s="37">
        <v>2.37870384693527E-3</v>
      </c>
      <c r="AT10" s="37">
        <v>1.30696262872202E-2</v>
      </c>
      <c r="AU10" s="37">
        <v>0</v>
      </c>
      <c r="AV10" s="37">
        <v>0</v>
      </c>
      <c r="AW10" s="37">
        <v>0</v>
      </c>
      <c r="AX10" s="37">
        <v>1.7949923891972799E-3</v>
      </c>
      <c r="AY10" s="37">
        <v>6.8276622377984098E-2</v>
      </c>
      <c r="AZ10" s="37">
        <v>0</v>
      </c>
      <c r="BA10" s="37">
        <v>1.17961194527419E-2</v>
      </c>
      <c r="BB10" s="37">
        <v>8.1307263762108103E-2</v>
      </c>
      <c r="BC10" s="37">
        <v>5.6599331908718303E-3</v>
      </c>
      <c r="BD10" s="37">
        <v>0</v>
      </c>
      <c r="BE10" s="37">
        <v>0</v>
      </c>
      <c r="BF10" s="37">
        <v>0</v>
      </c>
      <c r="BG10" s="37">
        <v>0</v>
      </c>
      <c r="BH10" s="37">
        <v>1.17860608479366E-3</v>
      </c>
      <c r="BI10" s="37">
        <v>0</v>
      </c>
      <c r="BJ10" s="37">
        <v>0</v>
      </c>
      <c r="BK10" s="37">
        <v>0</v>
      </c>
      <c r="BL10" s="37">
        <v>0</v>
      </c>
      <c r="BM10" s="37">
        <v>0</v>
      </c>
      <c r="BN10" s="37">
        <v>8.8735012366461096E-3</v>
      </c>
      <c r="BO10" s="37">
        <v>1.3588487858076899E-3</v>
      </c>
      <c r="BP10" s="37">
        <v>0</v>
      </c>
      <c r="BQ10" s="37">
        <v>0</v>
      </c>
      <c r="BR10" s="37">
        <v>0</v>
      </c>
      <c r="BS10" s="37">
        <v>0</v>
      </c>
      <c r="BT10" s="37">
        <v>0</v>
      </c>
      <c r="BU10" s="37">
        <v>0</v>
      </c>
      <c r="BV10" s="37">
        <v>0</v>
      </c>
      <c r="BW10" s="37">
        <v>1.34897760842113E-3</v>
      </c>
      <c r="BX10" s="37">
        <v>2.3604859018345099E-2</v>
      </c>
      <c r="BY10" s="37">
        <v>3.11148257837152E-3</v>
      </c>
      <c r="BZ10" s="37">
        <v>1.40118239211865E-2</v>
      </c>
      <c r="CA10" s="37">
        <v>1.3016584327719001E-2</v>
      </c>
      <c r="CB10" s="37">
        <v>2.70845115229127E-3</v>
      </c>
      <c r="CC10" s="37">
        <v>2.3382820002953802E-3</v>
      </c>
      <c r="CD10" s="37">
        <v>0</v>
      </c>
      <c r="CE10" s="37">
        <v>2.8826961759058798E-3</v>
      </c>
      <c r="CF10" s="37">
        <v>0</v>
      </c>
      <c r="CG10" s="37">
        <v>0</v>
      </c>
      <c r="CH10" s="37">
        <v>0</v>
      </c>
      <c r="CI10" s="37">
        <v>0</v>
      </c>
      <c r="CJ10" s="37">
        <v>2.9808206771927501E-2</v>
      </c>
      <c r="CK10" s="37">
        <v>0</v>
      </c>
      <c r="CL10" s="37">
        <v>0</v>
      </c>
      <c r="CM10" s="37">
        <v>0</v>
      </c>
      <c r="CN10" s="37">
        <v>2.5317070964269001E-3</v>
      </c>
      <c r="CO10" s="37">
        <v>0</v>
      </c>
      <c r="CP10" s="37">
        <v>0</v>
      </c>
      <c r="CQ10" s="37">
        <v>0</v>
      </c>
      <c r="CR10" s="37">
        <v>0</v>
      </c>
      <c r="CS10" s="37">
        <v>0</v>
      </c>
      <c r="CT10" s="37">
        <v>0</v>
      </c>
      <c r="CU10" s="37">
        <v>0</v>
      </c>
      <c r="CV10" s="37">
        <v>0</v>
      </c>
      <c r="CW10" s="37">
        <v>0</v>
      </c>
      <c r="CX10" s="37">
        <v>4.60302997664154E-3</v>
      </c>
      <c r="CY10" s="37">
        <v>1.2104062701718699E-3</v>
      </c>
      <c r="CZ10" s="37">
        <v>0</v>
      </c>
      <c r="DA10" s="37">
        <v>1.24707956843712E-3</v>
      </c>
      <c r="DB10" s="37">
        <v>0</v>
      </c>
      <c r="DC10" s="37">
        <v>0</v>
      </c>
      <c r="DD10" s="37">
        <v>0</v>
      </c>
      <c r="DE10" s="37">
        <v>0</v>
      </c>
      <c r="DF10" s="37">
        <v>1.16935966546954E-3</v>
      </c>
      <c r="DG10" s="37">
        <v>0</v>
      </c>
      <c r="DH10" s="37">
        <v>0</v>
      </c>
      <c r="DI10" s="37">
        <v>0</v>
      </c>
      <c r="DJ10" s="37">
        <v>0</v>
      </c>
      <c r="DK10" s="37">
        <v>0</v>
      </c>
      <c r="DL10" s="37">
        <v>0</v>
      </c>
      <c r="DM10" s="37">
        <v>1.1361850123539599E-3</v>
      </c>
      <c r="DN10" s="37">
        <v>2.2131429603885798E-3</v>
      </c>
      <c r="DO10" s="37">
        <v>0</v>
      </c>
      <c r="DP10" s="37">
        <v>0</v>
      </c>
      <c r="DQ10" s="37">
        <v>3.4975768133790101E-2</v>
      </c>
      <c r="DR10" s="37">
        <v>0</v>
      </c>
      <c r="DS10" s="37">
        <v>7.6712792970922003E-3</v>
      </c>
      <c r="DT10" s="37">
        <v>8.3408325126094907E-3</v>
      </c>
      <c r="DU10" s="37">
        <v>0</v>
      </c>
      <c r="DV10" s="37">
        <v>0</v>
      </c>
      <c r="DW10" s="37">
        <v>0</v>
      </c>
      <c r="DX10" s="37">
        <v>0</v>
      </c>
      <c r="DY10" s="37">
        <v>0</v>
      </c>
      <c r="DZ10" s="37">
        <v>0</v>
      </c>
      <c r="EA10" s="37">
        <v>0</v>
      </c>
      <c r="EB10" s="37">
        <v>0</v>
      </c>
      <c r="EC10" s="37">
        <v>0</v>
      </c>
      <c r="ED10" s="37">
        <v>0</v>
      </c>
      <c r="EE10" s="37">
        <v>1.59032164794183E-3</v>
      </c>
      <c r="EF10" s="37">
        <v>1.2562697595356101E-2</v>
      </c>
      <c r="EG10" s="37">
        <v>1.9777965982673202E-3</v>
      </c>
      <c r="EH10" s="37">
        <v>0</v>
      </c>
      <c r="EI10" s="37">
        <v>0</v>
      </c>
      <c r="EJ10" s="37">
        <v>0</v>
      </c>
      <c r="EK10" s="37">
        <v>0</v>
      </c>
      <c r="EL10" s="37">
        <v>0</v>
      </c>
      <c r="EM10" s="37">
        <v>0</v>
      </c>
      <c r="EN10" s="37">
        <v>0</v>
      </c>
      <c r="EO10" s="37">
        <v>0</v>
      </c>
      <c r="EP10" s="37">
        <v>0</v>
      </c>
      <c r="EQ10" s="37">
        <v>0</v>
      </c>
      <c r="ER10" s="37">
        <v>0</v>
      </c>
      <c r="ES10" s="37">
        <v>0</v>
      </c>
      <c r="ET10" s="37">
        <v>2.4361815886797802E-3</v>
      </c>
      <c r="EU10" s="37">
        <v>0</v>
      </c>
      <c r="EV10" s="37">
        <v>0</v>
      </c>
      <c r="EW10" s="37">
        <v>1.27870482155785E-2</v>
      </c>
      <c r="EX10" s="37">
        <v>0</v>
      </c>
      <c r="EY10" s="37">
        <v>0</v>
      </c>
      <c r="EZ10" s="37">
        <v>0</v>
      </c>
      <c r="FA10" s="37">
        <v>0</v>
      </c>
      <c r="FB10" s="37">
        <v>8.8939308252879004E-2</v>
      </c>
      <c r="FC10" s="37">
        <v>0</v>
      </c>
      <c r="FD10" s="37">
        <v>0</v>
      </c>
      <c r="FE10" s="37">
        <v>0</v>
      </c>
      <c r="FF10" s="37">
        <v>0</v>
      </c>
      <c r="FG10" s="37">
        <v>0</v>
      </c>
      <c r="FH10" s="37">
        <v>1.9054621097979799E-2</v>
      </c>
      <c r="FI10" s="37">
        <v>0</v>
      </c>
      <c r="FJ10" s="37">
        <v>0</v>
      </c>
      <c r="FK10" s="37">
        <v>0</v>
      </c>
      <c r="FL10" s="37">
        <v>0</v>
      </c>
      <c r="FM10" s="37">
        <v>0</v>
      </c>
      <c r="FN10" s="37">
        <v>1.02395972159781E-2</v>
      </c>
      <c r="FO10" s="37">
        <v>1.7133989862425699E-3</v>
      </c>
      <c r="FP10" s="37">
        <v>0</v>
      </c>
      <c r="FQ10" s="37">
        <v>0</v>
      </c>
      <c r="FR10" s="37">
        <v>0</v>
      </c>
      <c r="FS10" s="37">
        <v>0</v>
      </c>
      <c r="FT10" s="37">
        <v>0</v>
      </c>
    </row>
    <row r="11" spans="1:176" x14ac:dyDescent="0.2">
      <c r="A11" s="8" t="s">
        <v>244</v>
      </c>
      <c r="B11" s="37">
        <v>0</v>
      </c>
      <c r="C11" s="37">
        <v>0</v>
      </c>
      <c r="D11" s="37">
        <v>0</v>
      </c>
      <c r="E11" s="37">
        <v>9.8912128022907206E-2</v>
      </c>
      <c r="F11" s="37">
        <v>0</v>
      </c>
      <c r="G11" s="37">
        <v>9.4215524226094992E-3</v>
      </c>
      <c r="H11" s="37">
        <v>0</v>
      </c>
      <c r="I11" s="37">
        <v>2.7509904214313E-2</v>
      </c>
      <c r="J11" s="37">
        <v>1.1257311990124899E-3</v>
      </c>
      <c r="K11" s="37">
        <v>6.8859187176517803E-2</v>
      </c>
      <c r="L11" s="37">
        <v>0</v>
      </c>
      <c r="M11" s="37">
        <v>0</v>
      </c>
      <c r="N11" s="37">
        <v>0</v>
      </c>
      <c r="O11" s="37">
        <v>6.6916190739072503E-3</v>
      </c>
      <c r="P11" s="37">
        <v>1.1550037932803301E-2</v>
      </c>
      <c r="Q11" s="37">
        <v>0</v>
      </c>
      <c r="R11" s="37">
        <v>9.7670650106888093E-3</v>
      </c>
      <c r="S11" s="37">
        <v>0.123529260085432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3.3485288489894299E-3</v>
      </c>
      <c r="Z11" s="37">
        <v>3.5759913028083198E-3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37">
        <v>4.5841202542486297E-3</v>
      </c>
      <c r="AG11" s="37">
        <v>1.3750121329304599E-3</v>
      </c>
      <c r="AH11" s="37">
        <v>0</v>
      </c>
      <c r="AI11" s="37">
        <v>0</v>
      </c>
      <c r="AJ11" s="37">
        <v>1.0194476878905401E-2</v>
      </c>
      <c r="AK11" s="37">
        <v>1.7413258584884E-2</v>
      </c>
      <c r="AL11" s="37">
        <v>1.58820619653792E-3</v>
      </c>
      <c r="AM11" s="37">
        <v>0</v>
      </c>
      <c r="AN11" s="37">
        <v>0</v>
      </c>
      <c r="AO11" s="37">
        <v>0</v>
      </c>
      <c r="AP11" s="37">
        <v>0</v>
      </c>
      <c r="AQ11" s="37">
        <v>0</v>
      </c>
      <c r="AR11" s="37">
        <v>0</v>
      </c>
      <c r="AS11" s="37">
        <v>2.6517451296961402E-3</v>
      </c>
      <c r="AT11" s="37">
        <v>6.6152863854667598E-3</v>
      </c>
      <c r="AU11" s="37">
        <v>0</v>
      </c>
      <c r="AV11" s="37">
        <v>0</v>
      </c>
      <c r="AW11" s="37">
        <v>0</v>
      </c>
      <c r="AX11" s="37">
        <v>1.93640610474674E-3</v>
      </c>
      <c r="AY11" s="37">
        <v>7.6423801389638807E-2</v>
      </c>
      <c r="AZ11" s="37">
        <v>0</v>
      </c>
      <c r="BA11" s="37">
        <v>1.30548092377013E-2</v>
      </c>
      <c r="BB11" s="37">
        <v>5.5811736077266298E-2</v>
      </c>
      <c r="BC11" s="37">
        <v>5.5772769935388501E-3</v>
      </c>
      <c r="BD11" s="37">
        <v>0</v>
      </c>
      <c r="BE11" s="37">
        <v>0</v>
      </c>
      <c r="BF11" s="37">
        <v>1.5619088495563301E-3</v>
      </c>
      <c r="BG11" s="37">
        <v>1.3052057933759199E-3</v>
      </c>
      <c r="BH11" s="37">
        <v>1.54943200609791E-3</v>
      </c>
      <c r="BI11" s="37">
        <v>0</v>
      </c>
      <c r="BJ11" s="37">
        <v>0</v>
      </c>
      <c r="BK11" s="37">
        <v>0</v>
      </c>
      <c r="BL11" s="37">
        <v>0</v>
      </c>
      <c r="BM11" s="37">
        <v>0</v>
      </c>
      <c r="BN11" s="37">
        <v>7.5243044111784002E-3</v>
      </c>
      <c r="BO11" s="37">
        <v>1.3981742730943001E-3</v>
      </c>
      <c r="BP11" s="37">
        <v>0</v>
      </c>
      <c r="BQ11" s="37">
        <v>0</v>
      </c>
      <c r="BR11" s="37">
        <v>0</v>
      </c>
      <c r="BS11" s="37">
        <v>0</v>
      </c>
      <c r="BT11" s="37">
        <v>0</v>
      </c>
      <c r="BU11" s="37">
        <v>0</v>
      </c>
      <c r="BV11" s="37">
        <v>0</v>
      </c>
      <c r="BW11" s="37">
        <v>1.25504248429181E-3</v>
      </c>
      <c r="BX11" s="37">
        <v>2.3470222221539699E-2</v>
      </c>
      <c r="BY11" s="37">
        <v>3.0899062784308E-3</v>
      </c>
      <c r="BZ11" s="37">
        <v>1.38631167423691E-2</v>
      </c>
      <c r="CA11" s="37">
        <v>1.4534370920431999E-2</v>
      </c>
      <c r="CB11" s="37">
        <v>2.82213402266933E-3</v>
      </c>
      <c r="CC11" s="37">
        <v>2.5938397792865499E-3</v>
      </c>
      <c r="CD11" s="37">
        <v>0</v>
      </c>
      <c r="CE11" s="37">
        <v>3.5204533534652E-3</v>
      </c>
      <c r="CF11" s="37">
        <v>0</v>
      </c>
      <c r="CG11" s="37">
        <v>0</v>
      </c>
      <c r="CH11" s="37">
        <v>0</v>
      </c>
      <c r="CI11" s="37">
        <v>0</v>
      </c>
      <c r="CJ11" s="37">
        <v>3.42927002211856E-2</v>
      </c>
      <c r="CK11" s="37">
        <v>0</v>
      </c>
      <c r="CL11" s="37">
        <v>0</v>
      </c>
      <c r="CM11" s="37">
        <v>0</v>
      </c>
      <c r="CN11" s="37">
        <v>2.6367729175460399E-3</v>
      </c>
      <c r="CO11" s="37">
        <v>0</v>
      </c>
      <c r="CP11" s="37">
        <v>0</v>
      </c>
      <c r="CQ11" s="37">
        <v>0</v>
      </c>
      <c r="CR11" s="37">
        <v>0</v>
      </c>
      <c r="CS11" s="37">
        <v>0</v>
      </c>
      <c r="CT11" s="37">
        <v>0</v>
      </c>
      <c r="CU11" s="37">
        <v>0</v>
      </c>
      <c r="CV11" s="37">
        <v>0</v>
      </c>
      <c r="CW11" s="37">
        <v>1.7310180662773701E-3</v>
      </c>
      <c r="CX11" s="37">
        <v>4.9705824823966099E-3</v>
      </c>
      <c r="CY11" s="37">
        <v>1.7051046221714201E-3</v>
      </c>
      <c r="CZ11" s="37">
        <v>0</v>
      </c>
      <c r="DA11" s="37">
        <v>1.7337053864068799E-3</v>
      </c>
      <c r="DB11" s="37">
        <v>0</v>
      </c>
      <c r="DC11" s="37">
        <v>0</v>
      </c>
      <c r="DD11" s="37">
        <v>0</v>
      </c>
      <c r="DE11" s="37">
        <v>0</v>
      </c>
      <c r="DF11" s="37">
        <v>1.5842392001562699E-3</v>
      </c>
      <c r="DG11" s="37">
        <v>0</v>
      </c>
      <c r="DH11" s="37">
        <v>0</v>
      </c>
      <c r="DI11" s="37">
        <v>0</v>
      </c>
      <c r="DJ11" s="37">
        <v>0</v>
      </c>
      <c r="DK11" s="37">
        <v>0</v>
      </c>
      <c r="DL11" s="37">
        <v>0</v>
      </c>
      <c r="DM11" s="37">
        <v>1.1274587619528899E-3</v>
      </c>
      <c r="DN11" s="37">
        <v>2.5628076301720199E-3</v>
      </c>
      <c r="DO11" s="37">
        <v>0</v>
      </c>
      <c r="DP11" s="37">
        <v>0</v>
      </c>
      <c r="DQ11" s="37">
        <v>4.2950477872702002E-2</v>
      </c>
      <c r="DR11" s="37">
        <v>0</v>
      </c>
      <c r="DS11" s="37">
        <v>5.3096263070213298E-2</v>
      </c>
      <c r="DT11" s="37">
        <v>1.3957556849777401E-2</v>
      </c>
      <c r="DU11" s="37">
        <v>0</v>
      </c>
      <c r="DV11" s="37">
        <v>0</v>
      </c>
      <c r="DW11" s="37">
        <v>0</v>
      </c>
      <c r="DX11" s="37">
        <v>0</v>
      </c>
      <c r="DY11" s="37">
        <v>0</v>
      </c>
      <c r="DZ11" s="37">
        <v>0</v>
      </c>
      <c r="EA11" s="37">
        <v>0</v>
      </c>
      <c r="EB11" s="37">
        <v>0</v>
      </c>
      <c r="EC11" s="37">
        <v>0</v>
      </c>
      <c r="ED11" s="37">
        <v>0</v>
      </c>
      <c r="EE11" s="37">
        <v>2.1336042152023801E-3</v>
      </c>
      <c r="EF11" s="37">
        <v>7.7251495989526598E-3</v>
      </c>
      <c r="EG11" s="37">
        <v>2.6751632051104099E-3</v>
      </c>
      <c r="EH11" s="37">
        <v>0</v>
      </c>
      <c r="EI11" s="37">
        <v>0</v>
      </c>
      <c r="EJ11" s="37">
        <v>0</v>
      </c>
      <c r="EK11" s="37">
        <v>0</v>
      </c>
      <c r="EL11" s="37">
        <v>0</v>
      </c>
      <c r="EM11" s="37">
        <v>0</v>
      </c>
      <c r="EN11" s="37">
        <v>0</v>
      </c>
      <c r="EO11" s="37">
        <v>0</v>
      </c>
      <c r="EP11" s="37">
        <v>0</v>
      </c>
      <c r="EQ11" s="37">
        <v>0</v>
      </c>
      <c r="ER11" s="37">
        <v>0</v>
      </c>
      <c r="ES11" s="37">
        <v>0</v>
      </c>
      <c r="ET11" s="37">
        <v>3.1730212510076598E-3</v>
      </c>
      <c r="EU11" s="37">
        <v>0</v>
      </c>
      <c r="EV11" s="37">
        <v>0</v>
      </c>
      <c r="EW11" s="37">
        <v>1.7310244646586301E-2</v>
      </c>
      <c r="EX11" s="37">
        <v>0</v>
      </c>
      <c r="EY11" s="37">
        <v>0</v>
      </c>
      <c r="EZ11" s="37">
        <v>0</v>
      </c>
      <c r="FA11" s="37">
        <v>0</v>
      </c>
      <c r="FB11" s="37">
        <v>0.128347753045261</v>
      </c>
      <c r="FC11" s="37">
        <v>1.22720952580764E-3</v>
      </c>
      <c r="FD11" s="37">
        <v>0</v>
      </c>
      <c r="FE11" s="37">
        <v>0</v>
      </c>
      <c r="FF11" s="37">
        <v>0</v>
      </c>
      <c r="FG11" s="37">
        <v>0</v>
      </c>
      <c r="FH11" s="37">
        <v>2.2086316338656799E-2</v>
      </c>
      <c r="FI11" s="37">
        <v>0</v>
      </c>
      <c r="FJ11" s="37">
        <v>0</v>
      </c>
      <c r="FK11" s="37">
        <v>0</v>
      </c>
      <c r="FL11" s="37">
        <v>0</v>
      </c>
      <c r="FM11" s="37">
        <v>0</v>
      </c>
      <c r="FN11" s="37">
        <v>1.09210130710611E-2</v>
      </c>
      <c r="FO11" s="37">
        <v>2.0465862300564799E-3</v>
      </c>
      <c r="FP11" s="37">
        <v>0</v>
      </c>
      <c r="FQ11" s="37">
        <v>0</v>
      </c>
      <c r="FR11" s="37">
        <v>0</v>
      </c>
      <c r="FS11" s="37">
        <v>0</v>
      </c>
      <c r="FT11" s="37">
        <v>0</v>
      </c>
    </row>
    <row r="12" spans="1:176" x14ac:dyDescent="0.2">
      <c r="A12" s="8" t="s">
        <v>245</v>
      </c>
      <c r="B12" s="37">
        <v>0</v>
      </c>
      <c r="C12" s="37">
        <v>0</v>
      </c>
      <c r="D12" s="37">
        <v>0</v>
      </c>
      <c r="E12" s="37">
        <v>4.2333843437976297E-2</v>
      </c>
      <c r="F12" s="37">
        <v>0</v>
      </c>
      <c r="G12" s="37">
        <v>2.9402003998620099E-2</v>
      </c>
      <c r="H12" s="37">
        <v>0</v>
      </c>
      <c r="I12" s="37">
        <v>4.3760103786076102E-2</v>
      </c>
      <c r="J12" s="37">
        <v>0</v>
      </c>
      <c r="K12" s="37">
        <v>0.118544929681855</v>
      </c>
      <c r="L12" s="37">
        <v>0</v>
      </c>
      <c r="M12" s="37">
        <v>0</v>
      </c>
      <c r="N12" s="37">
        <v>0</v>
      </c>
      <c r="O12" s="37">
        <v>4.8487386685326797E-3</v>
      </c>
      <c r="P12" s="37">
        <v>3.4685294007455701E-2</v>
      </c>
      <c r="Q12" s="37">
        <v>0</v>
      </c>
      <c r="R12" s="37">
        <v>2.57965869706363E-2</v>
      </c>
      <c r="S12" s="37">
        <v>0.186380817265732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2.7023728890588198E-3</v>
      </c>
      <c r="Z12" s="37">
        <v>4.3239404422327496E-3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3.7835377742902999E-3</v>
      </c>
      <c r="AG12" s="37">
        <v>0</v>
      </c>
      <c r="AH12" s="37">
        <v>0</v>
      </c>
      <c r="AI12" s="37">
        <v>0</v>
      </c>
      <c r="AJ12" s="37">
        <v>9.4705297894903204E-3</v>
      </c>
      <c r="AK12" s="37">
        <v>1.31292320306405E-2</v>
      </c>
      <c r="AL12" s="37">
        <v>1.4082109709004399E-3</v>
      </c>
      <c r="AM12" s="37">
        <v>0</v>
      </c>
      <c r="AN12" s="37">
        <v>0</v>
      </c>
      <c r="AO12" s="37">
        <v>0</v>
      </c>
      <c r="AP12" s="37">
        <v>0</v>
      </c>
      <c r="AQ12" s="37">
        <v>0</v>
      </c>
      <c r="AR12" s="37">
        <v>0</v>
      </c>
      <c r="AS12" s="37">
        <v>3.1541106881292601E-3</v>
      </c>
      <c r="AT12" s="37">
        <v>1.4001498745496299E-2</v>
      </c>
      <c r="AU12" s="37">
        <v>0</v>
      </c>
      <c r="AV12" s="37">
        <v>0</v>
      </c>
      <c r="AW12" s="37">
        <v>0</v>
      </c>
      <c r="AX12" s="37">
        <v>1.5397341218873701E-3</v>
      </c>
      <c r="AY12" s="37">
        <v>2.35924775660982E-2</v>
      </c>
      <c r="AZ12" s="37">
        <v>0</v>
      </c>
      <c r="BA12" s="37">
        <v>1.2342250420798499E-2</v>
      </c>
      <c r="BB12" s="37">
        <v>0.10180934579493001</v>
      </c>
      <c r="BC12" s="37">
        <v>6.2087700269884902E-3</v>
      </c>
      <c r="BD12" s="37">
        <v>0</v>
      </c>
      <c r="BE12" s="37">
        <v>0</v>
      </c>
      <c r="BF12" s="37">
        <v>1.80616018771927E-3</v>
      </c>
      <c r="BG12" s="37">
        <v>1.3465842128929E-3</v>
      </c>
      <c r="BH12" s="37">
        <v>0</v>
      </c>
      <c r="BI12" s="37">
        <v>0</v>
      </c>
      <c r="BJ12" s="37">
        <v>0</v>
      </c>
      <c r="BK12" s="37">
        <v>0</v>
      </c>
      <c r="BL12" s="37">
        <v>0</v>
      </c>
      <c r="BM12" s="37">
        <v>0</v>
      </c>
      <c r="BN12" s="37">
        <v>5.4632085018750803E-3</v>
      </c>
      <c r="BO12" s="37">
        <v>1.29524056619817E-3</v>
      </c>
      <c r="BP12" s="37">
        <v>0</v>
      </c>
      <c r="BQ12" s="37">
        <v>0</v>
      </c>
      <c r="BR12" s="37">
        <v>0</v>
      </c>
      <c r="BS12" s="37">
        <v>0</v>
      </c>
      <c r="BT12" s="37">
        <v>0</v>
      </c>
      <c r="BU12" s="37">
        <v>0</v>
      </c>
      <c r="BV12" s="37">
        <v>0</v>
      </c>
      <c r="BW12" s="37">
        <v>0</v>
      </c>
      <c r="BX12" s="37">
        <v>2.2388634443806201E-2</v>
      </c>
      <c r="BY12" s="37">
        <v>2.65570338386991E-3</v>
      </c>
      <c r="BZ12" s="37">
        <v>1.3352512174880199E-2</v>
      </c>
      <c r="CA12" s="37">
        <v>2.2085390524882301E-2</v>
      </c>
      <c r="CB12" s="37">
        <v>2.6902920310129998E-3</v>
      </c>
      <c r="CC12" s="37">
        <v>2.3303112251953102E-3</v>
      </c>
      <c r="CD12" s="37">
        <v>0</v>
      </c>
      <c r="CE12" s="37">
        <v>2.6679280616543699E-3</v>
      </c>
      <c r="CF12" s="37">
        <v>0</v>
      </c>
      <c r="CG12" s="37">
        <v>0</v>
      </c>
      <c r="CH12" s="37">
        <v>0</v>
      </c>
      <c r="CI12" s="37">
        <v>0</v>
      </c>
      <c r="CJ12" s="37">
        <v>1.1247350750526901E-2</v>
      </c>
      <c r="CK12" s="37">
        <v>0</v>
      </c>
      <c r="CL12" s="37">
        <v>0</v>
      </c>
      <c r="CM12" s="37">
        <v>0</v>
      </c>
      <c r="CN12" s="37">
        <v>2.6152900373118699E-3</v>
      </c>
      <c r="CO12" s="37">
        <v>0</v>
      </c>
      <c r="CP12" s="37">
        <v>0</v>
      </c>
      <c r="CQ12" s="37">
        <v>0</v>
      </c>
      <c r="CR12" s="37">
        <v>0</v>
      </c>
      <c r="CS12" s="37">
        <v>0</v>
      </c>
      <c r="CT12" s="37">
        <v>0</v>
      </c>
      <c r="CU12" s="37">
        <v>0</v>
      </c>
      <c r="CV12" s="37">
        <v>0</v>
      </c>
      <c r="CW12" s="37">
        <v>2.0940873044779599E-3</v>
      </c>
      <c r="CX12" s="37">
        <v>4.5229869605114799E-3</v>
      </c>
      <c r="CY12" s="37">
        <v>0</v>
      </c>
      <c r="CZ12" s="37">
        <v>0</v>
      </c>
      <c r="DA12" s="37">
        <v>0</v>
      </c>
      <c r="DB12" s="37">
        <v>0</v>
      </c>
      <c r="DC12" s="37">
        <v>0</v>
      </c>
      <c r="DD12" s="37">
        <v>0</v>
      </c>
      <c r="DE12" s="37">
        <v>0</v>
      </c>
      <c r="DF12" s="37">
        <v>0</v>
      </c>
      <c r="DG12" s="37">
        <v>0</v>
      </c>
      <c r="DH12" s="37">
        <v>0</v>
      </c>
      <c r="DI12" s="37">
        <v>0</v>
      </c>
      <c r="DJ12" s="37">
        <v>0</v>
      </c>
      <c r="DK12" s="37">
        <v>0</v>
      </c>
      <c r="DL12" s="37">
        <v>0</v>
      </c>
      <c r="DM12" s="37">
        <v>0</v>
      </c>
      <c r="DN12" s="37">
        <v>2.3192371053199802E-3</v>
      </c>
      <c r="DO12" s="37">
        <v>0</v>
      </c>
      <c r="DP12" s="37">
        <v>0</v>
      </c>
      <c r="DQ12" s="37">
        <v>6.7443547336864695E-2</v>
      </c>
      <c r="DR12" s="37">
        <v>0</v>
      </c>
      <c r="DS12" s="37">
        <v>2.1211541792901401E-2</v>
      </c>
      <c r="DT12" s="37">
        <v>7.7528906509044E-3</v>
      </c>
      <c r="DU12" s="37">
        <v>0</v>
      </c>
      <c r="DV12" s="37">
        <v>0</v>
      </c>
      <c r="DW12" s="37">
        <v>0</v>
      </c>
      <c r="DX12" s="37">
        <v>0</v>
      </c>
      <c r="DY12" s="37">
        <v>0</v>
      </c>
      <c r="DZ12" s="37">
        <v>0</v>
      </c>
      <c r="EA12" s="37">
        <v>0</v>
      </c>
      <c r="EB12" s="37">
        <v>0</v>
      </c>
      <c r="EC12" s="37">
        <v>0</v>
      </c>
      <c r="ED12" s="37">
        <v>0</v>
      </c>
      <c r="EE12" s="37">
        <v>1.2729485067088601E-3</v>
      </c>
      <c r="EF12" s="37">
        <v>8.2749563021701604E-3</v>
      </c>
      <c r="EG12" s="37">
        <v>2.5067780445074601E-3</v>
      </c>
      <c r="EH12" s="37">
        <v>0</v>
      </c>
      <c r="EI12" s="37">
        <v>0</v>
      </c>
      <c r="EJ12" s="37">
        <v>0</v>
      </c>
      <c r="EK12" s="37">
        <v>0</v>
      </c>
      <c r="EL12" s="37">
        <v>0</v>
      </c>
      <c r="EM12" s="37">
        <v>0</v>
      </c>
      <c r="EN12" s="37">
        <v>0</v>
      </c>
      <c r="EO12" s="37">
        <v>0</v>
      </c>
      <c r="EP12" s="37">
        <v>0</v>
      </c>
      <c r="EQ12" s="37">
        <v>0</v>
      </c>
      <c r="ER12" s="37">
        <v>0</v>
      </c>
      <c r="ES12" s="37">
        <v>0</v>
      </c>
      <c r="ET12" s="37">
        <v>3.5689587242383699E-3</v>
      </c>
      <c r="EU12" s="37">
        <v>0</v>
      </c>
      <c r="EV12" s="37">
        <v>0</v>
      </c>
      <c r="EW12" s="37">
        <v>6.8881744723271699E-3</v>
      </c>
      <c r="EX12" s="37">
        <v>0</v>
      </c>
      <c r="EY12" s="37">
        <v>0</v>
      </c>
      <c r="EZ12" s="37">
        <v>0</v>
      </c>
      <c r="FA12" s="37">
        <v>0</v>
      </c>
      <c r="FB12" s="37">
        <v>6.00755902164321E-2</v>
      </c>
      <c r="FC12" s="37">
        <v>2.1569365302639499E-3</v>
      </c>
      <c r="FD12" s="37">
        <v>0</v>
      </c>
      <c r="FE12" s="37">
        <v>0</v>
      </c>
      <c r="FF12" s="37">
        <v>0</v>
      </c>
      <c r="FG12" s="37">
        <v>1.46839953152158E-3</v>
      </c>
      <c r="FH12" s="37">
        <v>2.1705922144478799E-2</v>
      </c>
      <c r="FI12" s="37">
        <v>0</v>
      </c>
      <c r="FJ12" s="37">
        <v>0</v>
      </c>
      <c r="FK12" s="37">
        <v>0</v>
      </c>
      <c r="FL12" s="37">
        <v>0</v>
      </c>
      <c r="FM12" s="37">
        <v>0</v>
      </c>
      <c r="FN12" s="37">
        <v>9.6516707503082905E-3</v>
      </c>
      <c r="FO12" s="37">
        <v>1.9224384464102801E-3</v>
      </c>
      <c r="FP12" s="37">
        <v>0</v>
      </c>
      <c r="FQ12" s="37">
        <v>0</v>
      </c>
      <c r="FR12" s="37">
        <v>0</v>
      </c>
      <c r="FS12" s="37">
        <v>0</v>
      </c>
      <c r="FT12" s="37">
        <v>0</v>
      </c>
    </row>
    <row r="13" spans="1:176" x14ac:dyDescent="0.2">
      <c r="A13" s="8" t="s">
        <v>246</v>
      </c>
      <c r="B13" s="37">
        <v>0</v>
      </c>
      <c r="C13" s="37">
        <v>0</v>
      </c>
      <c r="D13" s="37">
        <v>0</v>
      </c>
      <c r="E13" s="37">
        <v>4.8244347493773203E-2</v>
      </c>
      <c r="F13" s="37">
        <v>0</v>
      </c>
      <c r="G13" s="37">
        <v>0.115943534655922</v>
      </c>
      <c r="H13" s="37">
        <v>0</v>
      </c>
      <c r="I13" s="37">
        <v>1.6254799037460198E-2</v>
      </c>
      <c r="J13" s="37">
        <v>0</v>
      </c>
      <c r="K13" s="37">
        <v>6.1215150371472002E-2</v>
      </c>
      <c r="L13" s="37">
        <v>0</v>
      </c>
      <c r="M13" s="37">
        <v>0</v>
      </c>
      <c r="N13" s="37">
        <v>0</v>
      </c>
      <c r="O13" s="37">
        <v>3.3738256089994598E-3</v>
      </c>
      <c r="P13" s="37">
        <v>0.247854698907883</v>
      </c>
      <c r="Q13" s="37">
        <v>0</v>
      </c>
      <c r="R13" s="37">
        <v>8.7157112122045102E-3</v>
      </c>
      <c r="S13" s="37">
        <v>7.1494155063547796E-2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1.9519215462579201E-3</v>
      </c>
      <c r="Z13" s="37">
        <v>2.2268091541311299E-3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2.17222322724934E-3</v>
      </c>
      <c r="AG13" s="37">
        <v>0</v>
      </c>
      <c r="AH13" s="37">
        <v>0</v>
      </c>
      <c r="AI13" s="37">
        <v>0</v>
      </c>
      <c r="AJ13" s="37">
        <v>6.47187362218742E-3</v>
      </c>
      <c r="AK13" s="37">
        <v>8.3771598004789404E-3</v>
      </c>
      <c r="AL13" s="37">
        <v>0</v>
      </c>
      <c r="AM13" s="37">
        <v>0</v>
      </c>
      <c r="AN13" s="37">
        <v>0</v>
      </c>
      <c r="AO13" s="37">
        <v>0</v>
      </c>
      <c r="AP13" s="37">
        <v>0</v>
      </c>
      <c r="AQ13" s="37">
        <v>0</v>
      </c>
      <c r="AR13" s="37">
        <v>0</v>
      </c>
      <c r="AS13" s="37">
        <v>2.3452962149821599E-3</v>
      </c>
      <c r="AT13" s="37">
        <v>5.2935889244205003E-3</v>
      </c>
      <c r="AU13" s="37">
        <v>0</v>
      </c>
      <c r="AV13" s="37">
        <v>0</v>
      </c>
      <c r="AW13" s="37">
        <v>0</v>
      </c>
      <c r="AX13" s="37">
        <v>1.7649647466877699E-3</v>
      </c>
      <c r="AY13" s="37">
        <v>2.4527830249159201E-2</v>
      </c>
      <c r="AZ13" s="37">
        <v>0</v>
      </c>
      <c r="BA13" s="37">
        <v>1.3782887205124E-2</v>
      </c>
      <c r="BB13" s="37">
        <v>9.5242296546235602E-2</v>
      </c>
      <c r="BC13" s="37">
        <v>2.89934337283238E-3</v>
      </c>
      <c r="BD13" s="37">
        <v>0</v>
      </c>
      <c r="BE13" s="37">
        <v>0</v>
      </c>
      <c r="BF13" s="37">
        <v>1.8178893627514201E-3</v>
      </c>
      <c r="BG13" s="37">
        <v>1.1024577254246E-3</v>
      </c>
      <c r="BH13" s="37">
        <v>0</v>
      </c>
      <c r="BI13" s="37">
        <v>0</v>
      </c>
      <c r="BJ13" s="37">
        <v>0</v>
      </c>
      <c r="BK13" s="37">
        <v>0</v>
      </c>
      <c r="BL13" s="37">
        <v>0</v>
      </c>
      <c r="BM13" s="37">
        <v>0</v>
      </c>
      <c r="BN13" s="37">
        <v>4.6382018066636402E-3</v>
      </c>
      <c r="BO13" s="37">
        <v>0</v>
      </c>
      <c r="BP13" s="37">
        <v>0</v>
      </c>
      <c r="BQ13" s="37">
        <v>0</v>
      </c>
      <c r="BR13" s="37">
        <v>0</v>
      </c>
      <c r="BS13" s="37">
        <v>0</v>
      </c>
      <c r="BT13" s="37">
        <v>0</v>
      </c>
      <c r="BU13" s="37">
        <v>0</v>
      </c>
      <c r="BV13" s="37">
        <v>0</v>
      </c>
      <c r="BW13" s="37">
        <v>0</v>
      </c>
      <c r="BX13" s="37">
        <v>1.35817499310704E-2</v>
      </c>
      <c r="BY13" s="37">
        <v>1.62814393430797E-3</v>
      </c>
      <c r="BZ13" s="37">
        <v>7.8054315489213596E-3</v>
      </c>
      <c r="CA13" s="37">
        <v>1.9597356403561101E-2</v>
      </c>
      <c r="CB13" s="37">
        <v>1.4898991412269E-3</v>
      </c>
      <c r="CC13" s="37">
        <v>1.5969943564678099E-3</v>
      </c>
      <c r="CD13" s="37">
        <v>0</v>
      </c>
      <c r="CE13" s="37">
        <v>1.7446136891655401E-3</v>
      </c>
      <c r="CF13" s="37">
        <v>0</v>
      </c>
      <c r="CG13" s="37">
        <v>0</v>
      </c>
      <c r="CH13" s="37">
        <v>0</v>
      </c>
      <c r="CI13" s="37">
        <v>0</v>
      </c>
      <c r="CJ13" s="37">
        <v>1.11729679098235E-2</v>
      </c>
      <c r="CK13" s="37">
        <v>0</v>
      </c>
      <c r="CL13" s="37">
        <v>0</v>
      </c>
      <c r="CM13" s="37">
        <v>0</v>
      </c>
      <c r="CN13" s="37">
        <v>1.60506358044164E-3</v>
      </c>
      <c r="CO13" s="37">
        <v>0</v>
      </c>
      <c r="CP13" s="37">
        <v>0</v>
      </c>
      <c r="CQ13" s="37">
        <v>0</v>
      </c>
      <c r="CR13" s="37">
        <v>0</v>
      </c>
      <c r="CS13" s="37">
        <v>0</v>
      </c>
      <c r="CT13" s="37">
        <v>0</v>
      </c>
      <c r="CU13" s="37">
        <v>0</v>
      </c>
      <c r="CV13" s="37">
        <v>0</v>
      </c>
      <c r="CW13" s="37">
        <v>1.7692960213207801E-3</v>
      </c>
      <c r="CX13" s="37">
        <v>2.8502160386387602E-3</v>
      </c>
      <c r="CY13" s="37">
        <v>0</v>
      </c>
      <c r="CZ13" s="37">
        <v>0</v>
      </c>
      <c r="DA13" s="37">
        <v>0</v>
      </c>
      <c r="DB13" s="37">
        <v>0</v>
      </c>
      <c r="DC13" s="37">
        <v>0</v>
      </c>
      <c r="DD13" s="37">
        <v>0</v>
      </c>
      <c r="DE13" s="37">
        <v>0</v>
      </c>
      <c r="DF13" s="37">
        <v>0</v>
      </c>
      <c r="DG13" s="37">
        <v>0</v>
      </c>
      <c r="DH13" s="37">
        <v>0</v>
      </c>
      <c r="DI13" s="37">
        <v>2.1647473285676998E-3</v>
      </c>
      <c r="DJ13" s="37">
        <v>1.45536760922124E-3</v>
      </c>
      <c r="DK13" s="37">
        <v>0</v>
      </c>
      <c r="DL13" s="37">
        <v>0</v>
      </c>
      <c r="DM13" s="37">
        <v>0</v>
      </c>
      <c r="DN13" s="37">
        <v>1.6892564394038901E-3</v>
      </c>
      <c r="DO13" s="37">
        <v>0</v>
      </c>
      <c r="DP13" s="37">
        <v>0</v>
      </c>
      <c r="DQ13" s="37">
        <v>4.6435417342933799E-2</v>
      </c>
      <c r="DR13" s="37">
        <v>0</v>
      </c>
      <c r="DS13" s="37">
        <v>9.4412293794986293E-3</v>
      </c>
      <c r="DT13" s="37">
        <v>1.40324991555497E-2</v>
      </c>
      <c r="DU13" s="37">
        <v>0</v>
      </c>
      <c r="DV13" s="37">
        <v>0</v>
      </c>
      <c r="DW13" s="37">
        <v>0</v>
      </c>
      <c r="DX13" s="37">
        <v>0</v>
      </c>
      <c r="DY13" s="37">
        <v>0</v>
      </c>
      <c r="DZ13" s="37">
        <v>0</v>
      </c>
      <c r="EA13" s="37">
        <v>0</v>
      </c>
      <c r="EB13" s="37">
        <v>0</v>
      </c>
      <c r="EC13" s="37">
        <v>0</v>
      </c>
      <c r="ED13" s="37">
        <v>0</v>
      </c>
      <c r="EE13" s="37">
        <v>0</v>
      </c>
      <c r="EF13" s="37">
        <v>9.7559884470072404E-3</v>
      </c>
      <c r="EG13" s="37">
        <v>1.8590661380296499E-3</v>
      </c>
      <c r="EH13" s="37">
        <v>0</v>
      </c>
      <c r="EI13" s="37">
        <v>0</v>
      </c>
      <c r="EJ13" s="37">
        <v>0</v>
      </c>
      <c r="EK13" s="37">
        <v>0</v>
      </c>
      <c r="EL13" s="37">
        <v>0</v>
      </c>
      <c r="EM13" s="37">
        <v>0</v>
      </c>
      <c r="EN13" s="37">
        <v>0</v>
      </c>
      <c r="EO13" s="37">
        <v>0</v>
      </c>
      <c r="EP13" s="37">
        <v>0</v>
      </c>
      <c r="EQ13" s="37">
        <v>0</v>
      </c>
      <c r="ER13" s="37">
        <v>0</v>
      </c>
      <c r="ES13" s="37">
        <v>0</v>
      </c>
      <c r="ET13" s="37">
        <v>2.9656178079703801E-3</v>
      </c>
      <c r="EU13" s="37">
        <v>0</v>
      </c>
      <c r="EV13" s="37">
        <v>0</v>
      </c>
      <c r="EW13" s="37">
        <v>4.7238779788563697E-3</v>
      </c>
      <c r="EX13" s="37">
        <v>0</v>
      </c>
      <c r="EY13" s="37">
        <v>0</v>
      </c>
      <c r="EZ13" s="37">
        <v>0</v>
      </c>
      <c r="FA13" s="37">
        <v>0</v>
      </c>
      <c r="FB13" s="37">
        <v>6.3292916212204203E-2</v>
      </c>
      <c r="FC13" s="37">
        <v>1.71856670883825E-3</v>
      </c>
      <c r="FD13" s="37">
        <v>0</v>
      </c>
      <c r="FE13" s="37">
        <v>0</v>
      </c>
      <c r="FF13" s="37">
        <v>0</v>
      </c>
      <c r="FG13" s="37">
        <v>6.3551665372129701E-3</v>
      </c>
      <c r="FH13" s="37">
        <v>1.40775325452272E-2</v>
      </c>
      <c r="FI13" s="37">
        <v>0</v>
      </c>
      <c r="FJ13" s="37">
        <v>0</v>
      </c>
      <c r="FK13" s="37">
        <v>0</v>
      </c>
      <c r="FL13" s="37">
        <v>0</v>
      </c>
      <c r="FM13" s="37">
        <v>0</v>
      </c>
      <c r="FN13" s="37">
        <v>6.1526052824581396E-3</v>
      </c>
      <c r="FO13" s="37">
        <v>1.3274466762243399E-3</v>
      </c>
      <c r="FP13" s="37">
        <v>0</v>
      </c>
      <c r="FQ13" s="37">
        <v>0</v>
      </c>
      <c r="FR13" s="37">
        <v>0</v>
      </c>
      <c r="FS13" s="37">
        <v>0</v>
      </c>
      <c r="FT13" s="37">
        <v>0</v>
      </c>
    </row>
    <row r="14" spans="1:176" x14ac:dyDescent="0.2">
      <c r="A14" s="8" t="s">
        <v>247</v>
      </c>
      <c r="B14" s="37">
        <v>0</v>
      </c>
      <c r="C14" s="37">
        <v>0</v>
      </c>
      <c r="D14" s="37">
        <v>0</v>
      </c>
      <c r="E14" s="37">
        <v>8.7235064353330394E-2</v>
      </c>
      <c r="F14" s="37">
        <v>0</v>
      </c>
      <c r="G14" s="37">
        <v>0.10396594068198001</v>
      </c>
      <c r="H14" s="37">
        <v>0</v>
      </c>
      <c r="I14" s="37">
        <v>2.0843430363783999E-2</v>
      </c>
      <c r="J14" s="37">
        <v>0</v>
      </c>
      <c r="K14" s="37">
        <v>5.9426694932986697E-2</v>
      </c>
      <c r="L14" s="37">
        <v>0</v>
      </c>
      <c r="M14" s="37">
        <v>0</v>
      </c>
      <c r="N14" s="37">
        <v>0</v>
      </c>
      <c r="O14" s="37">
        <v>4.2509168848817499E-3</v>
      </c>
      <c r="P14" s="37">
        <v>0.125377785424198</v>
      </c>
      <c r="Q14" s="37">
        <v>0</v>
      </c>
      <c r="R14" s="37">
        <v>3.0054425900285502E-2</v>
      </c>
      <c r="S14" s="37">
        <v>6.5304165180800997E-2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2.6213232352894499E-3</v>
      </c>
      <c r="Z14" s="37">
        <v>2.0870077582154198E-3</v>
      </c>
      <c r="AA14" s="37">
        <v>0</v>
      </c>
      <c r="AB14" s="37">
        <v>0</v>
      </c>
      <c r="AC14" s="37">
        <v>0</v>
      </c>
      <c r="AD14" s="37">
        <v>0</v>
      </c>
      <c r="AE14" s="37">
        <v>0</v>
      </c>
      <c r="AF14" s="37">
        <v>2.73142930314126E-3</v>
      </c>
      <c r="AG14" s="37">
        <v>0</v>
      </c>
      <c r="AH14" s="37">
        <v>0</v>
      </c>
      <c r="AI14" s="37">
        <v>0</v>
      </c>
      <c r="AJ14" s="37">
        <v>6.5855589722018798E-3</v>
      </c>
      <c r="AK14" s="37">
        <v>1.01959291873122E-2</v>
      </c>
      <c r="AL14" s="37">
        <v>1.4518263001964699E-3</v>
      </c>
      <c r="AM14" s="37">
        <v>0</v>
      </c>
      <c r="AN14" s="37">
        <v>0</v>
      </c>
      <c r="AO14" s="37">
        <v>0</v>
      </c>
      <c r="AP14" s="37">
        <v>0</v>
      </c>
      <c r="AQ14" s="37">
        <v>0</v>
      </c>
      <c r="AR14" s="37">
        <v>0</v>
      </c>
      <c r="AS14" s="37">
        <v>3.1643422780951399E-3</v>
      </c>
      <c r="AT14" s="37">
        <v>4.3622748354757799E-3</v>
      </c>
      <c r="AU14" s="37">
        <v>0</v>
      </c>
      <c r="AV14" s="37">
        <v>0</v>
      </c>
      <c r="AW14" s="37">
        <v>0</v>
      </c>
      <c r="AX14" s="37">
        <v>1.31698064481976E-3</v>
      </c>
      <c r="AY14" s="37">
        <v>2.9154202981698501E-2</v>
      </c>
      <c r="AZ14" s="37">
        <v>0</v>
      </c>
      <c r="BA14" s="37">
        <v>1.6848732146810701E-2</v>
      </c>
      <c r="BB14" s="37">
        <v>8.6714221519101201E-2</v>
      </c>
      <c r="BC14" s="37">
        <v>3.5942745798532398E-3</v>
      </c>
      <c r="BD14" s="37">
        <v>0</v>
      </c>
      <c r="BE14" s="37">
        <v>0</v>
      </c>
      <c r="BF14" s="37">
        <v>1.8815201480989201E-3</v>
      </c>
      <c r="BG14" s="37">
        <v>1.3805285973536099E-3</v>
      </c>
      <c r="BH14" s="37">
        <v>0</v>
      </c>
      <c r="BI14" s="37">
        <v>0</v>
      </c>
      <c r="BJ14" s="37">
        <v>0</v>
      </c>
      <c r="BK14" s="37">
        <v>0</v>
      </c>
      <c r="BL14" s="37">
        <v>0</v>
      </c>
      <c r="BM14" s="37">
        <v>0</v>
      </c>
      <c r="BN14" s="37">
        <v>5.7366036325821896E-3</v>
      </c>
      <c r="BO14" s="37">
        <v>1.1562031326398301E-3</v>
      </c>
      <c r="BP14" s="37">
        <v>0</v>
      </c>
      <c r="BQ14" s="37">
        <v>0</v>
      </c>
      <c r="BR14" s="37">
        <v>0</v>
      </c>
      <c r="BS14" s="37">
        <v>0</v>
      </c>
      <c r="BT14" s="37">
        <v>0</v>
      </c>
      <c r="BU14" s="37">
        <v>0</v>
      </c>
      <c r="BV14" s="37">
        <v>0</v>
      </c>
      <c r="BW14" s="37">
        <v>0</v>
      </c>
      <c r="BX14" s="37">
        <v>1.8068542845448399E-2</v>
      </c>
      <c r="BY14" s="37">
        <v>1.76271051451546E-3</v>
      </c>
      <c r="BZ14" s="37">
        <v>7.8287381486943398E-3</v>
      </c>
      <c r="CA14" s="37">
        <v>2.0750731427395499E-2</v>
      </c>
      <c r="CB14" s="37">
        <v>1.74095160018632E-3</v>
      </c>
      <c r="CC14" s="37">
        <v>2.3819155642050699E-3</v>
      </c>
      <c r="CD14" s="37">
        <v>0</v>
      </c>
      <c r="CE14" s="37">
        <v>2.3627796422882102E-3</v>
      </c>
      <c r="CF14" s="37">
        <v>1.4437784825678901E-3</v>
      </c>
      <c r="CG14" s="37">
        <v>0</v>
      </c>
      <c r="CH14" s="37">
        <v>0</v>
      </c>
      <c r="CI14" s="37">
        <v>0</v>
      </c>
      <c r="CJ14" s="37">
        <v>1.45094402093052E-2</v>
      </c>
      <c r="CK14" s="37">
        <v>0</v>
      </c>
      <c r="CL14" s="37">
        <v>0</v>
      </c>
      <c r="CM14" s="37">
        <v>0</v>
      </c>
      <c r="CN14" s="37">
        <v>2.06191048990702E-3</v>
      </c>
      <c r="CO14" s="37">
        <v>0</v>
      </c>
      <c r="CP14" s="37">
        <v>0</v>
      </c>
      <c r="CQ14" s="37">
        <v>0</v>
      </c>
      <c r="CR14" s="37">
        <v>0</v>
      </c>
      <c r="CS14" s="37">
        <v>0</v>
      </c>
      <c r="CT14" s="37">
        <v>0</v>
      </c>
      <c r="CU14" s="37">
        <v>0</v>
      </c>
      <c r="CV14" s="37">
        <v>0</v>
      </c>
      <c r="CW14" s="37">
        <v>3.0258602014195798E-3</v>
      </c>
      <c r="CX14" s="37">
        <v>3.6960943762208002E-3</v>
      </c>
      <c r="CY14" s="37">
        <v>0</v>
      </c>
      <c r="CZ14" s="37">
        <v>0</v>
      </c>
      <c r="DA14" s="37">
        <v>0</v>
      </c>
      <c r="DB14" s="37">
        <v>0</v>
      </c>
      <c r="DC14" s="37">
        <v>0</v>
      </c>
      <c r="DD14" s="37">
        <v>0</v>
      </c>
      <c r="DE14" s="37">
        <v>0</v>
      </c>
      <c r="DF14" s="37">
        <v>0</v>
      </c>
      <c r="DG14" s="37">
        <v>0</v>
      </c>
      <c r="DH14" s="37">
        <v>0</v>
      </c>
      <c r="DI14" s="37">
        <v>0</v>
      </c>
      <c r="DJ14" s="37">
        <v>0</v>
      </c>
      <c r="DK14" s="37">
        <v>0</v>
      </c>
      <c r="DL14" s="37">
        <v>0</v>
      </c>
      <c r="DM14" s="37">
        <v>0</v>
      </c>
      <c r="DN14" s="37">
        <v>2.6299671875571898E-3</v>
      </c>
      <c r="DO14" s="37">
        <v>0</v>
      </c>
      <c r="DP14" s="37">
        <v>2.2724652444563302E-3</v>
      </c>
      <c r="DQ14" s="37">
        <v>9.3437845273731293E-2</v>
      </c>
      <c r="DR14" s="37">
        <v>0</v>
      </c>
      <c r="DS14" s="37">
        <v>2.1729584504886899E-2</v>
      </c>
      <c r="DT14" s="37">
        <v>7.2163290338910797E-3</v>
      </c>
      <c r="DU14" s="37">
        <v>0</v>
      </c>
      <c r="DV14" s="37">
        <v>0</v>
      </c>
      <c r="DW14" s="37">
        <v>0</v>
      </c>
      <c r="DX14" s="37">
        <v>0</v>
      </c>
      <c r="DY14" s="37">
        <v>0</v>
      </c>
      <c r="DZ14" s="37">
        <v>0</v>
      </c>
      <c r="EA14" s="37">
        <v>0</v>
      </c>
      <c r="EB14" s="37">
        <v>2.59974316135206E-3</v>
      </c>
      <c r="EC14" s="37">
        <v>0</v>
      </c>
      <c r="ED14" s="37">
        <v>0</v>
      </c>
      <c r="EE14" s="37">
        <v>1.19864791894762E-3</v>
      </c>
      <c r="EF14" s="37">
        <v>5.5252142895380598E-3</v>
      </c>
      <c r="EG14" s="37">
        <v>2.3945536185551401E-3</v>
      </c>
      <c r="EH14" s="37">
        <v>0</v>
      </c>
      <c r="EI14" s="37">
        <v>0</v>
      </c>
      <c r="EJ14" s="37">
        <v>0</v>
      </c>
      <c r="EK14" s="37">
        <v>0</v>
      </c>
      <c r="EL14" s="37">
        <v>0</v>
      </c>
      <c r="EM14" s="37">
        <v>0</v>
      </c>
      <c r="EN14" s="37">
        <v>0</v>
      </c>
      <c r="EO14" s="37">
        <v>0</v>
      </c>
      <c r="EP14" s="37">
        <v>0</v>
      </c>
      <c r="EQ14" s="37">
        <v>0</v>
      </c>
      <c r="ER14" s="37">
        <v>0</v>
      </c>
      <c r="ES14" s="37">
        <v>0</v>
      </c>
      <c r="ET14" s="37">
        <v>3.9873061474477002E-3</v>
      </c>
      <c r="EU14" s="37">
        <v>0</v>
      </c>
      <c r="EV14" s="37">
        <v>0</v>
      </c>
      <c r="EW14" s="37">
        <v>5.26500151954719E-3</v>
      </c>
      <c r="EX14" s="37">
        <v>0</v>
      </c>
      <c r="EY14" s="37">
        <v>0</v>
      </c>
      <c r="EZ14" s="37">
        <v>0</v>
      </c>
      <c r="FA14" s="37">
        <v>0</v>
      </c>
      <c r="FB14" s="37">
        <v>5.59741215568604E-2</v>
      </c>
      <c r="FC14" s="37">
        <v>5.4288193183868001E-3</v>
      </c>
      <c r="FD14" s="37">
        <v>0</v>
      </c>
      <c r="FE14" s="37">
        <v>0</v>
      </c>
      <c r="FF14" s="37">
        <v>0</v>
      </c>
      <c r="FG14" s="37">
        <v>5.64330856155453E-3</v>
      </c>
      <c r="FH14" s="37">
        <v>1.8454599637764701E-2</v>
      </c>
      <c r="FI14" s="37">
        <v>0</v>
      </c>
      <c r="FJ14" s="37">
        <v>0</v>
      </c>
      <c r="FK14" s="37">
        <v>0</v>
      </c>
      <c r="FL14" s="37">
        <v>0</v>
      </c>
      <c r="FM14" s="37">
        <v>0</v>
      </c>
      <c r="FN14" s="37">
        <v>7.3915330043385404E-3</v>
      </c>
      <c r="FO14" s="37">
        <v>1.77612354389643E-3</v>
      </c>
      <c r="FP14" s="37">
        <v>0</v>
      </c>
      <c r="FQ14" s="37">
        <v>0</v>
      </c>
      <c r="FR14" s="37">
        <v>0</v>
      </c>
      <c r="FS14" s="37">
        <v>0</v>
      </c>
      <c r="FT14" s="37">
        <v>0</v>
      </c>
    </row>
    <row r="15" spans="1:176" x14ac:dyDescent="0.2">
      <c r="A15" s="8" t="s">
        <v>248</v>
      </c>
      <c r="B15" s="37">
        <v>0</v>
      </c>
      <c r="C15" s="37">
        <v>0</v>
      </c>
      <c r="D15" s="37">
        <v>0</v>
      </c>
      <c r="E15" s="37">
        <v>5.2955035897538798E-2</v>
      </c>
      <c r="F15" s="37">
        <v>0</v>
      </c>
      <c r="G15" s="37">
        <v>2.3129324503104499E-2</v>
      </c>
      <c r="H15" s="37">
        <v>0</v>
      </c>
      <c r="I15" s="37">
        <v>4.5151108000854999E-2</v>
      </c>
      <c r="J15" s="37">
        <v>1.2040397655714099E-3</v>
      </c>
      <c r="K15" s="37">
        <v>0.117904763178804</v>
      </c>
      <c r="L15" s="37">
        <v>0</v>
      </c>
      <c r="M15" s="37">
        <v>0</v>
      </c>
      <c r="N15" s="37">
        <v>0</v>
      </c>
      <c r="O15" s="37">
        <v>6.3340810767951701E-3</v>
      </c>
      <c r="P15" s="37">
        <v>1.3926826488122299E-2</v>
      </c>
      <c r="Q15" s="37">
        <v>0</v>
      </c>
      <c r="R15" s="37">
        <v>2.6004012118850801E-2</v>
      </c>
      <c r="S15" s="37">
        <v>0.20269547165110199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3.4214906989129901E-3</v>
      </c>
      <c r="Z15" s="37">
        <v>3.6361568940247099E-3</v>
      </c>
      <c r="AA15" s="37">
        <v>0</v>
      </c>
      <c r="AB15" s="37">
        <v>0</v>
      </c>
      <c r="AC15" s="37">
        <v>0</v>
      </c>
      <c r="AD15" s="37">
        <v>0</v>
      </c>
      <c r="AE15" s="37">
        <v>0</v>
      </c>
      <c r="AF15" s="37">
        <v>4.8684147086127602E-3</v>
      </c>
      <c r="AG15" s="37">
        <v>1.3252728650502801E-3</v>
      </c>
      <c r="AH15" s="37">
        <v>0</v>
      </c>
      <c r="AI15" s="37">
        <v>0</v>
      </c>
      <c r="AJ15" s="37">
        <v>9.6047968175057199E-3</v>
      </c>
      <c r="AK15" s="37">
        <v>1.51631950802214E-2</v>
      </c>
      <c r="AL15" s="37">
        <v>2.11600530527191E-3</v>
      </c>
      <c r="AM15" s="37">
        <v>0</v>
      </c>
      <c r="AN15" s="37">
        <v>0</v>
      </c>
      <c r="AO15" s="37">
        <v>0</v>
      </c>
      <c r="AP15" s="37">
        <v>0</v>
      </c>
      <c r="AQ15" s="37">
        <v>0</v>
      </c>
      <c r="AR15" s="37">
        <v>0</v>
      </c>
      <c r="AS15" s="37">
        <v>2.6691487401929999E-3</v>
      </c>
      <c r="AT15" s="37">
        <v>1.04587237526855E-2</v>
      </c>
      <c r="AU15" s="37">
        <v>0</v>
      </c>
      <c r="AV15" s="37">
        <v>0</v>
      </c>
      <c r="AW15" s="37">
        <v>0</v>
      </c>
      <c r="AX15" s="37">
        <v>1.85514511880704E-3</v>
      </c>
      <c r="AY15" s="37">
        <v>4.0933032229331701E-2</v>
      </c>
      <c r="AZ15" s="37">
        <v>0</v>
      </c>
      <c r="BA15" s="37">
        <v>1.40114109609771E-2</v>
      </c>
      <c r="BB15" s="37">
        <v>6.0455532674549797E-2</v>
      </c>
      <c r="BC15" s="37">
        <v>6.8585884175290197E-3</v>
      </c>
      <c r="BD15" s="37">
        <v>0</v>
      </c>
      <c r="BE15" s="37">
        <v>0</v>
      </c>
      <c r="BF15" s="37">
        <v>1.5627225219606001E-3</v>
      </c>
      <c r="BG15" s="37">
        <v>1.4088122249785299E-3</v>
      </c>
      <c r="BH15" s="37">
        <v>1.1731740971408699E-3</v>
      </c>
      <c r="BI15" s="37">
        <v>0</v>
      </c>
      <c r="BJ15" s="37">
        <v>0</v>
      </c>
      <c r="BK15" s="37">
        <v>0</v>
      </c>
      <c r="BL15" s="37">
        <v>0</v>
      </c>
      <c r="BM15" s="37">
        <v>0</v>
      </c>
      <c r="BN15" s="37">
        <v>1.18906678104382E-2</v>
      </c>
      <c r="BO15" s="37">
        <v>1.5616077348389601E-3</v>
      </c>
      <c r="BP15" s="37">
        <v>0</v>
      </c>
      <c r="BQ15" s="37">
        <v>0</v>
      </c>
      <c r="BR15" s="37">
        <v>0</v>
      </c>
      <c r="BS15" s="37">
        <v>0</v>
      </c>
      <c r="BT15" s="37">
        <v>0</v>
      </c>
      <c r="BU15" s="37">
        <v>0</v>
      </c>
      <c r="BV15" s="37">
        <v>0</v>
      </c>
      <c r="BW15" s="37">
        <v>1.2771976704293499E-3</v>
      </c>
      <c r="BX15" s="37">
        <v>2.4272399347961E-2</v>
      </c>
      <c r="BY15" s="37">
        <v>2.9943182087377499E-3</v>
      </c>
      <c r="BZ15" s="37">
        <v>1.44717483680213E-2</v>
      </c>
      <c r="CA15" s="37">
        <v>1.5117628156624201E-2</v>
      </c>
      <c r="CB15" s="37">
        <v>2.9532801078222099E-3</v>
      </c>
      <c r="CC15" s="37">
        <v>2.5397637598871098E-3</v>
      </c>
      <c r="CD15" s="37">
        <v>0</v>
      </c>
      <c r="CE15" s="37">
        <v>3.4716561193870099E-3</v>
      </c>
      <c r="CF15" s="37">
        <v>1.73126439991427E-3</v>
      </c>
      <c r="CG15" s="37">
        <v>0</v>
      </c>
      <c r="CH15" s="37">
        <v>0</v>
      </c>
      <c r="CI15" s="37">
        <v>0</v>
      </c>
      <c r="CJ15" s="37">
        <v>1.9071220683537199E-2</v>
      </c>
      <c r="CK15" s="37">
        <v>0</v>
      </c>
      <c r="CL15" s="37">
        <v>0</v>
      </c>
      <c r="CM15" s="37">
        <v>0</v>
      </c>
      <c r="CN15" s="37">
        <v>2.7365236868574102E-3</v>
      </c>
      <c r="CO15" s="37">
        <v>0</v>
      </c>
      <c r="CP15" s="37">
        <v>0</v>
      </c>
      <c r="CQ15" s="37">
        <v>0</v>
      </c>
      <c r="CR15" s="37">
        <v>0</v>
      </c>
      <c r="CS15" s="37">
        <v>0</v>
      </c>
      <c r="CT15" s="37">
        <v>0</v>
      </c>
      <c r="CU15" s="37">
        <v>0</v>
      </c>
      <c r="CV15" s="37">
        <v>0</v>
      </c>
      <c r="CW15" s="37">
        <v>1.63518368486751E-3</v>
      </c>
      <c r="CX15" s="37">
        <v>5.5525456303271098E-3</v>
      </c>
      <c r="CY15" s="37">
        <v>0</v>
      </c>
      <c r="CZ15" s="37">
        <v>0</v>
      </c>
      <c r="DA15" s="37">
        <v>0</v>
      </c>
      <c r="DB15" s="37">
        <v>0</v>
      </c>
      <c r="DC15" s="37">
        <v>0</v>
      </c>
      <c r="DD15" s="37">
        <v>0</v>
      </c>
      <c r="DE15" s="37">
        <v>0</v>
      </c>
      <c r="DF15" s="37">
        <v>1.26709491213944E-3</v>
      </c>
      <c r="DG15" s="37">
        <v>0</v>
      </c>
      <c r="DH15" s="37">
        <v>0</v>
      </c>
      <c r="DI15" s="37">
        <v>0</v>
      </c>
      <c r="DJ15" s="37">
        <v>0</v>
      </c>
      <c r="DK15" s="37">
        <v>0</v>
      </c>
      <c r="DL15" s="37">
        <v>0</v>
      </c>
      <c r="DM15" s="37">
        <v>1.2036913945959E-3</v>
      </c>
      <c r="DN15" s="37">
        <v>4.1187900435017801E-3</v>
      </c>
      <c r="DO15" s="37">
        <v>0</v>
      </c>
      <c r="DP15" s="37">
        <v>5.4264353371910497E-3</v>
      </c>
      <c r="DQ15" s="37">
        <v>3.9028557780391902E-2</v>
      </c>
      <c r="DR15" s="37">
        <v>0</v>
      </c>
      <c r="DS15" s="37">
        <v>1.6511460429655601E-2</v>
      </c>
      <c r="DT15" s="37">
        <v>8.7055816555090398E-3</v>
      </c>
      <c r="DU15" s="37">
        <v>0</v>
      </c>
      <c r="DV15" s="37">
        <v>0</v>
      </c>
      <c r="DW15" s="37">
        <v>0</v>
      </c>
      <c r="DX15" s="37">
        <v>0</v>
      </c>
      <c r="DY15" s="37">
        <v>0</v>
      </c>
      <c r="DZ15" s="37">
        <v>0</v>
      </c>
      <c r="EA15" s="37">
        <v>0</v>
      </c>
      <c r="EB15" s="37">
        <v>6.0625607384795803E-3</v>
      </c>
      <c r="EC15" s="37">
        <v>0</v>
      </c>
      <c r="ED15" s="37">
        <v>0</v>
      </c>
      <c r="EE15" s="37">
        <v>1.6438232850602601E-3</v>
      </c>
      <c r="EF15" s="37">
        <v>1.12614401544649E-2</v>
      </c>
      <c r="EG15" s="37">
        <v>3.21100495550745E-3</v>
      </c>
      <c r="EH15" s="37">
        <v>0</v>
      </c>
      <c r="EI15" s="37">
        <v>0</v>
      </c>
      <c r="EJ15" s="37">
        <v>0</v>
      </c>
      <c r="EK15" s="37">
        <v>0</v>
      </c>
      <c r="EL15" s="37">
        <v>0</v>
      </c>
      <c r="EM15" s="37">
        <v>0</v>
      </c>
      <c r="EN15" s="37">
        <v>0</v>
      </c>
      <c r="EO15" s="37">
        <v>0</v>
      </c>
      <c r="EP15" s="37">
        <v>0</v>
      </c>
      <c r="EQ15" s="37">
        <v>0</v>
      </c>
      <c r="ER15" s="37">
        <v>0</v>
      </c>
      <c r="ES15" s="37">
        <v>0</v>
      </c>
      <c r="ET15" s="37">
        <v>3.2843718829506899E-3</v>
      </c>
      <c r="EU15" s="37">
        <v>0</v>
      </c>
      <c r="EV15" s="37">
        <v>0</v>
      </c>
      <c r="EW15" s="37">
        <v>1.08355217998015E-2</v>
      </c>
      <c r="EX15" s="37">
        <v>0</v>
      </c>
      <c r="EY15" s="37">
        <v>0</v>
      </c>
      <c r="EZ15" s="37">
        <v>0</v>
      </c>
      <c r="FA15" s="37">
        <v>0</v>
      </c>
      <c r="FB15" s="37">
        <v>6.3736072476769906E-2</v>
      </c>
      <c r="FC15" s="37">
        <v>1.1956091879639699E-3</v>
      </c>
      <c r="FD15" s="37">
        <v>0</v>
      </c>
      <c r="FE15" s="37">
        <v>0</v>
      </c>
      <c r="FF15" s="37">
        <v>0</v>
      </c>
      <c r="FG15" s="37">
        <v>1.1495545450010199E-3</v>
      </c>
      <c r="FH15" s="37">
        <v>2.3444251864969099E-2</v>
      </c>
      <c r="FI15" s="37">
        <v>0</v>
      </c>
      <c r="FJ15" s="37">
        <v>0</v>
      </c>
      <c r="FK15" s="37">
        <v>0</v>
      </c>
      <c r="FL15" s="37">
        <v>0</v>
      </c>
      <c r="FM15" s="37">
        <v>0</v>
      </c>
      <c r="FN15" s="37">
        <v>1.2235694424587299E-2</v>
      </c>
      <c r="FO15" s="37">
        <v>2.4636795388348598E-3</v>
      </c>
      <c r="FP15" s="37">
        <v>0</v>
      </c>
      <c r="FQ15" s="37">
        <v>1.1115124344748999E-3</v>
      </c>
      <c r="FR15" s="37">
        <v>0</v>
      </c>
      <c r="FS15" s="37">
        <v>0</v>
      </c>
      <c r="FT15" s="37">
        <v>0</v>
      </c>
    </row>
    <row r="16" spans="1:176" x14ac:dyDescent="0.2">
      <c r="A16" s="8" t="s">
        <v>249</v>
      </c>
      <c r="B16" s="37">
        <v>0</v>
      </c>
      <c r="C16" s="37">
        <v>0</v>
      </c>
      <c r="D16" s="37">
        <v>0</v>
      </c>
      <c r="E16" s="37">
        <v>9.3757195724406994E-2</v>
      </c>
      <c r="F16" s="37">
        <v>0</v>
      </c>
      <c r="G16" s="37">
        <v>1.7532618318466399E-2</v>
      </c>
      <c r="H16" s="37">
        <v>0</v>
      </c>
      <c r="I16" s="37">
        <v>4.0652837497425903E-2</v>
      </c>
      <c r="J16" s="37">
        <v>0</v>
      </c>
      <c r="K16" s="37">
        <v>0.12471415208761399</v>
      </c>
      <c r="L16" s="37">
        <v>0</v>
      </c>
      <c r="M16" s="37">
        <v>0</v>
      </c>
      <c r="N16" s="37">
        <v>0</v>
      </c>
      <c r="O16" s="37">
        <v>5.2274664326640297E-3</v>
      </c>
      <c r="P16" s="37">
        <v>1.7378893169188898E-2</v>
      </c>
      <c r="Q16" s="37">
        <v>0</v>
      </c>
      <c r="R16" s="37">
        <v>1.4222334922746001E-2</v>
      </c>
      <c r="S16" s="37">
        <v>0.121692657774227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2.9661597505043998E-3</v>
      </c>
      <c r="Z16" s="37">
        <v>2.6619007903755198E-3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3.4800734180927499E-3</v>
      </c>
      <c r="AG16" s="37">
        <v>0</v>
      </c>
      <c r="AH16" s="37">
        <v>0</v>
      </c>
      <c r="AI16" s="37">
        <v>0</v>
      </c>
      <c r="AJ16" s="37">
        <v>8.5526247108796104E-3</v>
      </c>
      <c r="AK16" s="37">
        <v>1.23682754780638E-2</v>
      </c>
      <c r="AL16" s="37">
        <v>1.2326138992741101E-3</v>
      </c>
      <c r="AM16" s="37">
        <v>0</v>
      </c>
      <c r="AN16" s="37">
        <v>0</v>
      </c>
      <c r="AO16" s="37">
        <v>0</v>
      </c>
      <c r="AP16" s="37">
        <v>0</v>
      </c>
      <c r="AQ16" s="37">
        <v>0</v>
      </c>
      <c r="AR16" s="37">
        <v>0</v>
      </c>
      <c r="AS16" s="37">
        <v>2.2073243813225301E-3</v>
      </c>
      <c r="AT16" s="37">
        <v>7.0222427092926998E-3</v>
      </c>
      <c r="AU16" s="37">
        <v>0</v>
      </c>
      <c r="AV16" s="37">
        <v>0</v>
      </c>
      <c r="AW16" s="37">
        <v>0</v>
      </c>
      <c r="AX16" s="37">
        <v>1.59750828950156E-3</v>
      </c>
      <c r="AY16" s="37">
        <v>7.98391738522716E-2</v>
      </c>
      <c r="AZ16" s="37">
        <v>0</v>
      </c>
      <c r="BA16" s="37">
        <v>1.32080842985013E-2</v>
      </c>
      <c r="BB16" s="37">
        <v>8.52020287608828E-2</v>
      </c>
      <c r="BC16" s="37">
        <v>4.8984881223522302E-3</v>
      </c>
      <c r="BD16" s="37">
        <v>0</v>
      </c>
      <c r="BE16" s="37">
        <v>0</v>
      </c>
      <c r="BF16" s="37">
        <v>1.3961294257575901E-3</v>
      </c>
      <c r="BG16" s="37">
        <v>0</v>
      </c>
      <c r="BH16" s="37">
        <v>1.1329251413154399E-3</v>
      </c>
      <c r="BI16" s="37">
        <v>0</v>
      </c>
      <c r="BJ16" s="37">
        <v>0</v>
      </c>
      <c r="BK16" s="37">
        <v>0</v>
      </c>
      <c r="BL16" s="37">
        <v>0</v>
      </c>
      <c r="BM16" s="37">
        <v>0</v>
      </c>
      <c r="BN16" s="37">
        <v>6.98789525334926E-3</v>
      </c>
      <c r="BO16" s="37">
        <v>1.3114778217395099E-3</v>
      </c>
      <c r="BP16" s="37">
        <v>0</v>
      </c>
      <c r="BQ16" s="37">
        <v>0</v>
      </c>
      <c r="BR16" s="37">
        <v>0</v>
      </c>
      <c r="BS16" s="37">
        <v>0</v>
      </c>
      <c r="BT16" s="37">
        <v>0</v>
      </c>
      <c r="BU16" s="37">
        <v>0</v>
      </c>
      <c r="BV16" s="37">
        <v>0</v>
      </c>
      <c r="BW16" s="37">
        <v>1.1838783751716899E-3</v>
      </c>
      <c r="BX16" s="37">
        <v>2.0907593930420399E-2</v>
      </c>
      <c r="BY16" s="37">
        <v>2.5436589971592201E-3</v>
      </c>
      <c r="BZ16" s="37">
        <v>1.18177966447782E-2</v>
      </c>
      <c r="CA16" s="37">
        <v>1.4583172526838399E-2</v>
      </c>
      <c r="CB16" s="37">
        <v>2.3016040911011302E-3</v>
      </c>
      <c r="CC16" s="37">
        <v>2.4572764977235199E-3</v>
      </c>
      <c r="CD16" s="37">
        <v>0</v>
      </c>
      <c r="CE16" s="37">
        <v>2.8612242158110699E-3</v>
      </c>
      <c r="CF16" s="37">
        <v>0</v>
      </c>
      <c r="CG16" s="37">
        <v>0</v>
      </c>
      <c r="CH16" s="37">
        <v>0</v>
      </c>
      <c r="CI16" s="37">
        <v>0</v>
      </c>
      <c r="CJ16" s="37">
        <v>3.5944747871012102E-2</v>
      </c>
      <c r="CK16" s="37">
        <v>0</v>
      </c>
      <c r="CL16" s="37">
        <v>0</v>
      </c>
      <c r="CM16" s="37">
        <v>0</v>
      </c>
      <c r="CN16" s="37">
        <v>2.1647551721453899E-3</v>
      </c>
      <c r="CO16" s="37">
        <v>0</v>
      </c>
      <c r="CP16" s="37">
        <v>0</v>
      </c>
      <c r="CQ16" s="37">
        <v>0</v>
      </c>
      <c r="CR16" s="37">
        <v>0</v>
      </c>
      <c r="CS16" s="37">
        <v>0</v>
      </c>
      <c r="CT16" s="37">
        <v>0</v>
      </c>
      <c r="CU16" s="37">
        <v>0</v>
      </c>
      <c r="CV16" s="37">
        <v>0</v>
      </c>
      <c r="CW16" s="37">
        <v>1.26631226943594E-3</v>
      </c>
      <c r="CX16" s="37">
        <v>4.3787867732112103E-3</v>
      </c>
      <c r="CY16" s="37">
        <v>0</v>
      </c>
      <c r="CZ16" s="37">
        <v>0</v>
      </c>
      <c r="DA16" s="37">
        <v>0</v>
      </c>
      <c r="DB16" s="37">
        <v>0</v>
      </c>
      <c r="DC16" s="37">
        <v>0</v>
      </c>
      <c r="DD16" s="37">
        <v>0</v>
      </c>
      <c r="DE16" s="37">
        <v>0</v>
      </c>
      <c r="DF16" s="37">
        <v>1.4063525268179201E-3</v>
      </c>
      <c r="DG16" s="37">
        <v>0</v>
      </c>
      <c r="DH16" s="37">
        <v>0</v>
      </c>
      <c r="DI16" s="37">
        <v>0</v>
      </c>
      <c r="DJ16" s="37">
        <v>0</v>
      </c>
      <c r="DK16" s="37">
        <v>0</v>
      </c>
      <c r="DL16" s="37">
        <v>0</v>
      </c>
      <c r="DM16" s="37">
        <v>0</v>
      </c>
      <c r="DN16" s="37">
        <v>2.3534227726661901E-3</v>
      </c>
      <c r="DO16" s="37">
        <v>0</v>
      </c>
      <c r="DP16" s="37">
        <v>0</v>
      </c>
      <c r="DQ16" s="37">
        <v>5.9495635466068703E-2</v>
      </c>
      <c r="DR16" s="37">
        <v>0</v>
      </c>
      <c r="DS16" s="37">
        <v>2.31519702917765E-2</v>
      </c>
      <c r="DT16" s="37">
        <v>8.1015100926618601E-3</v>
      </c>
      <c r="DU16" s="37">
        <v>0</v>
      </c>
      <c r="DV16" s="37">
        <v>0</v>
      </c>
      <c r="DW16" s="37">
        <v>0</v>
      </c>
      <c r="DX16" s="37">
        <v>0</v>
      </c>
      <c r="DY16" s="37">
        <v>0</v>
      </c>
      <c r="DZ16" s="37">
        <v>0</v>
      </c>
      <c r="EA16" s="37">
        <v>0</v>
      </c>
      <c r="EB16" s="37">
        <v>0</v>
      </c>
      <c r="EC16" s="37">
        <v>0</v>
      </c>
      <c r="ED16" s="37">
        <v>0</v>
      </c>
      <c r="EE16" s="37">
        <v>1.46449979475366E-3</v>
      </c>
      <c r="EF16" s="37">
        <v>7.0609714942620003E-3</v>
      </c>
      <c r="EG16" s="37">
        <v>2.4031860159228302E-3</v>
      </c>
      <c r="EH16" s="37">
        <v>0</v>
      </c>
      <c r="EI16" s="37">
        <v>0</v>
      </c>
      <c r="EJ16" s="37">
        <v>0</v>
      </c>
      <c r="EK16" s="37">
        <v>0</v>
      </c>
      <c r="EL16" s="37">
        <v>2.58384822513713E-3</v>
      </c>
      <c r="EM16" s="37">
        <v>0</v>
      </c>
      <c r="EN16" s="37">
        <v>0</v>
      </c>
      <c r="EO16" s="37">
        <v>0</v>
      </c>
      <c r="EP16" s="37">
        <v>0</v>
      </c>
      <c r="EQ16" s="37">
        <v>0</v>
      </c>
      <c r="ER16" s="37">
        <v>0</v>
      </c>
      <c r="ES16" s="37">
        <v>0</v>
      </c>
      <c r="ET16" s="37">
        <v>2.7017654754626298E-3</v>
      </c>
      <c r="EU16" s="37">
        <v>0</v>
      </c>
      <c r="EV16" s="37">
        <v>0</v>
      </c>
      <c r="EW16" s="37">
        <v>1.35591315253878E-2</v>
      </c>
      <c r="EX16" s="37">
        <v>0</v>
      </c>
      <c r="EY16" s="37">
        <v>0</v>
      </c>
      <c r="EZ16" s="37">
        <v>0</v>
      </c>
      <c r="FA16" s="37">
        <v>0</v>
      </c>
      <c r="FB16" s="37">
        <v>5.8928334492943102E-2</v>
      </c>
      <c r="FC16" s="37">
        <v>0</v>
      </c>
      <c r="FD16" s="37">
        <v>0</v>
      </c>
      <c r="FE16" s="37">
        <v>0</v>
      </c>
      <c r="FF16" s="37">
        <v>0</v>
      </c>
      <c r="FG16" s="37">
        <v>0</v>
      </c>
      <c r="FH16" s="37">
        <v>3.2136777952243602E-2</v>
      </c>
      <c r="FI16" s="37">
        <v>0</v>
      </c>
      <c r="FJ16" s="37">
        <v>0</v>
      </c>
      <c r="FK16" s="37">
        <v>0</v>
      </c>
      <c r="FL16" s="37">
        <v>0</v>
      </c>
      <c r="FM16" s="37">
        <v>0</v>
      </c>
      <c r="FN16" s="37">
        <v>9.2244825853259708E-3</v>
      </c>
      <c r="FO16" s="37">
        <v>1.77422189354441E-3</v>
      </c>
      <c r="FP16" s="37">
        <v>0</v>
      </c>
      <c r="FQ16" s="37">
        <v>0</v>
      </c>
      <c r="FR16" s="37">
        <v>0</v>
      </c>
      <c r="FS16" s="37">
        <v>0</v>
      </c>
      <c r="FT16" s="37">
        <v>0</v>
      </c>
    </row>
    <row r="17" spans="1:176" x14ac:dyDescent="0.2">
      <c r="A17" s="8" t="s">
        <v>250</v>
      </c>
      <c r="B17" s="37">
        <v>0</v>
      </c>
      <c r="C17" s="37">
        <v>0</v>
      </c>
      <c r="D17" s="37">
        <v>0</v>
      </c>
      <c r="E17" s="37">
        <v>9.4337735436223896E-2</v>
      </c>
      <c r="F17" s="37">
        <v>0</v>
      </c>
      <c r="G17" s="37">
        <v>6.0994865175691401E-2</v>
      </c>
      <c r="H17" s="37">
        <v>0</v>
      </c>
      <c r="I17" s="37">
        <v>2.2842834786694001E-2</v>
      </c>
      <c r="J17" s="37">
        <v>0</v>
      </c>
      <c r="K17" s="37">
        <v>9.0563826593285601E-2</v>
      </c>
      <c r="L17" s="37">
        <v>0</v>
      </c>
      <c r="M17" s="37">
        <v>0</v>
      </c>
      <c r="N17" s="37">
        <v>0</v>
      </c>
      <c r="O17" s="37">
        <v>4.91718155223586E-3</v>
      </c>
      <c r="P17" s="37">
        <v>3.9363050957534299E-2</v>
      </c>
      <c r="Q17" s="37">
        <v>0</v>
      </c>
      <c r="R17" s="37">
        <v>3.2537454139167997E-2</v>
      </c>
      <c r="S17" s="37">
        <v>0.10406826998117701</v>
      </c>
      <c r="T17" s="37">
        <v>0</v>
      </c>
      <c r="U17" s="37">
        <v>0</v>
      </c>
      <c r="V17" s="37">
        <v>0</v>
      </c>
      <c r="W17" s="37">
        <v>0</v>
      </c>
      <c r="X17" s="37">
        <v>0</v>
      </c>
      <c r="Y17" s="37">
        <v>2.4720244925061901E-3</v>
      </c>
      <c r="Z17" s="37">
        <v>2.2168114657624498E-3</v>
      </c>
      <c r="AA17" s="37">
        <v>0</v>
      </c>
      <c r="AB17" s="37">
        <v>0</v>
      </c>
      <c r="AC17" s="37">
        <v>0</v>
      </c>
      <c r="AD17" s="37">
        <v>0</v>
      </c>
      <c r="AE17" s="37">
        <v>0</v>
      </c>
      <c r="AF17" s="37">
        <v>3.12053921999704E-3</v>
      </c>
      <c r="AG17" s="37">
        <v>0</v>
      </c>
      <c r="AH17" s="37">
        <v>1.1219773724356901E-3</v>
      </c>
      <c r="AI17" s="37">
        <v>0</v>
      </c>
      <c r="AJ17" s="37">
        <v>7.67525869144899E-3</v>
      </c>
      <c r="AK17" s="37">
        <v>1.1553327109504401E-2</v>
      </c>
      <c r="AL17" s="37">
        <v>1.45856506723975E-3</v>
      </c>
      <c r="AM17" s="37">
        <v>0</v>
      </c>
      <c r="AN17" s="37">
        <v>0</v>
      </c>
      <c r="AO17" s="37">
        <v>0</v>
      </c>
      <c r="AP17" s="37">
        <v>0</v>
      </c>
      <c r="AQ17" s="37">
        <v>0</v>
      </c>
      <c r="AR17" s="37">
        <v>0</v>
      </c>
      <c r="AS17" s="37">
        <v>2.5329865319683202E-3</v>
      </c>
      <c r="AT17" s="37">
        <v>5.3257651397983696E-3</v>
      </c>
      <c r="AU17" s="37">
        <v>0</v>
      </c>
      <c r="AV17" s="37">
        <v>0</v>
      </c>
      <c r="AW17" s="37">
        <v>0</v>
      </c>
      <c r="AX17" s="37">
        <v>1.5236648016879999E-3</v>
      </c>
      <c r="AY17" s="37">
        <v>6.5408296155684095E-2</v>
      </c>
      <c r="AZ17" s="37">
        <v>0</v>
      </c>
      <c r="BA17" s="37">
        <v>1.15301008483157E-2</v>
      </c>
      <c r="BB17" s="37">
        <v>0.119045732784126</v>
      </c>
      <c r="BC17" s="37">
        <v>4.26750827014889E-3</v>
      </c>
      <c r="BD17" s="37">
        <v>0</v>
      </c>
      <c r="BE17" s="37">
        <v>0</v>
      </c>
      <c r="BF17" s="37">
        <v>1.67587680791065E-3</v>
      </c>
      <c r="BG17" s="37">
        <v>1.19888332991099E-3</v>
      </c>
      <c r="BH17" s="37">
        <v>0</v>
      </c>
      <c r="BI17" s="37">
        <v>0</v>
      </c>
      <c r="BJ17" s="37">
        <v>0</v>
      </c>
      <c r="BK17" s="37">
        <v>0</v>
      </c>
      <c r="BL17" s="37">
        <v>0</v>
      </c>
      <c r="BM17" s="37">
        <v>0</v>
      </c>
      <c r="BN17" s="37">
        <v>6.5128422466823096E-3</v>
      </c>
      <c r="BO17" s="37">
        <v>1.14796209694851E-3</v>
      </c>
      <c r="BP17" s="37">
        <v>0</v>
      </c>
      <c r="BQ17" s="37">
        <v>0</v>
      </c>
      <c r="BR17" s="37">
        <v>0</v>
      </c>
      <c r="BS17" s="37">
        <v>0</v>
      </c>
      <c r="BT17" s="37">
        <v>0</v>
      </c>
      <c r="BU17" s="37">
        <v>0</v>
      </c>
      <c r="BV17" s="37">
        <v>0</v>
      </c>
      <c r="BW17" s="37">
        <v>0</v>
      </c>
      <c r="BX17" s="37">
        <v>1.8092374757765501E-2</v>
      </c>
      <c r="BY17" s="37">
        <v>2.27518054969995E-3</v>
      </c>
      <c r="BZ17" s="37">
        <v>1.0596471351648099E-2</v>
      </c>
      <c r="CA17" s="37">
        <v>1.34914786102685E-2</v>
      </c>
      <c r="CB17" s="37">
        <v>2.0038580971435799E-3</v>
      </c>
      <c r="CC17" s="37">
        <v>2.0367941492330801E-3</v>
      </c>
      <c r="CD17" s="37">
        <v>0</v>
      </c>
      <c r="CE17" s="37">
        <v>2.6769231482187401E-3</v>
      </c>
      <c r="CF17" s="37">
        <v>0</v>
      </c>
      <c r="CG17" s="37">
        <v>0</v>
      </c>
      <c r="CH17" s="37">
        <v>0</v>
      </c>
      <c r="CI17" s="37">
        <v>0</v>
      </c>
      <c r="CJ17" s="37">
        <v>2.9169370420468101E-2</v>
      </c>
      <c r="CK17" s="37">
        <v>0</v>
      </c>
      <c r="CL17" s="37">
        <v>0</v>
      </c>
      <c r="CM17" s="37">
        <v>0</v>
      </c>
      <c r="CN17" s="37">
        <v>2.1409537243502899E-3</v>
      </c>
      <c r="CO17" s="37">
        <v>0</v>
      </c>
      <c r="CP17" s="37">
        <v>0</v>
      </c>
      <c r="CQ17" s="37">
        <v>0</v>
      </c>
      <c r="CR17" s="37">
        <v>0</v>
      </c>
      <c r="CS17" s="37">
        <v>0</v>
      </c>
      <c r="CT17" s="37">
        <v>0</v>
      </c>
      <c r="CU17" s="37">
        <v>0</v>
      </c>
      <c r="CV17" s="37">
        <v>0</v>
      </c>
      <c r="CW17" s="37">
        <v>1.66611184774341E-3</v>
      </c>
      <c r="CX17" s="37">
        <v>4.0620579217715202E-3</v>
      </c>
      <c r="CY17" s="37">
        <v>0</v>
      </c>
      <c r="CZ17" s="37">
        <v>0</v>
      </c>
      <c r="DA17" s="37">
        <v>0</v>
      </c>
      <c r="DB17" s="37">
        <v>0</v>
      </c>
      <c r="DC17" s="37">
        <v>0</v>
      </c>
      <c r="DD17" s="37">
        <v>0</v>
      </c>
      <c r="DE17" s="37">
        <v>0</v>
      </c>
      <c r="DF17" s="37">
        <v>1.1497826827424E-3</v>
      </c>
      <c r="DG17" s="37">
        <v>0</v>
      </c>
      <c r="DH17" s="37">
        <v>0</v>
      </c>
      <c r="DI17" s="37">
        <v>0</v>
      </c>
      <c r="DJ17" s="37">
        <v>0</v>
      </c>
      <c r="DK17" s="37">
        <v>0</v>
      </c>
      <c r="DL17" s="37">
        <v>0</v>
      </c>
      <c r="DM17" s="37">
        <v>0</v>
      </c>
      <c r="DN17" s="37">
        <v>2.2850558484001499E-3</v>
      </c>
      <c r="DO17" s="37">
        <v>0</v>
      </c>
      <c r="DP17" s="37">
        <v>0</v>
      </c>
      <c r="DQ17" s="37">
        <v>3.25126279692513E-2</v>
      </c>
      <c r="DR17" s="37">
        <v>0</v>
      </c>
      <c r="DS17" s="37">
        <v>1.4821002763207801E-2</v>
      </c>
      <c r="DT17" s="37">
        <v>1.16194198907494E-2</v>
      </c>
      <c r="DU17" s="37">
        <v>0</v>
      </c>
      <c r="DV17" s="37">
        <v>0</v>
      </c>
      <c r="DW17" s="37">
        <v>0</v>
      </c>
      <c r="DX17" s="37">
        <v>0</v>
      </c>
      <c r="DY17" s="37">
        <v>0</v>
      </c>
      <c r="DZ17" s="37">
        <v>0</v>
      </c>
      <c r="EA17" s="37">
        <v>0</v>
      </c>
      <c r="EB17" s="37">
        <v>0</v>
      </c>
      <c r="EC17" s="37">
        <v>0</v>
      </c>
      <c r="ED17" s="37">
        <v>0</v>
      </c>
      <c r="EE17" s="37">
        <v>1.4533239869240001E-3</v>
      </c>
      <c r="EF17" s="37">
        <v>6.3652092895776302E-3</v>
      </c>
      <c r="EG17" s="37">
        <v>2.3731059977047299E-3</v>
      </c>
      <c r="EH17" s="37">
        <v>0</v>
      </c>
      <c r="EI17" s="37">
        <v>0</v>
      </c>
      <c r="EJ17" s="37">
        <v>0</v>
      </c>
      <c r="EK17" s="37">
        <v>0</v>
      </c>
      <c r="EL17" s="37">
        <v>0</v>
      </c>
      <c r="EM17" s="37">
        <v>0</v>
      </c>
      <c r="EN17" s="37">
        <v>0</v>
      </c>
      <c r="EO17" s="37">
        <v>0</v>
      </c>
      <c r="EP17" s="37">
        <v>0</v>
      </c>
      <c r="EQ17" s="37">
        <v>0</v>
      </c>
      <c r="ER17" s="37">
        <v>0</v>
      </c>
      <c r="ES17" s="37">
        <v>0</v>
      </c>
      <c r="ET17" s="37">
        <v>3.3080043875014201E-3</v>
      </c>
      <c r="EU17" s="37">
        <v>0</v>
      </c>
      <c r="EV17" s="37">
        <v>0</v>
      </c>
      <c r="EW17" s="37">
        <v>1.36745854057208E-2</v>
      </c>
      <c r="EX17" s="37">
        <v>0</v>
      </c>
      <c r="EY17" s="37">
        <v>0</v>
      </c>
      <c r="EZ17" s="37">
        <v>0</v>
      </c>
      <c r="FA17" s="37">
        <v>0</v>
      </c>
      <c r="FB17" s="37">
        <v>7.93410737285387E-2</v>
      </c>
      <c r="FC17" s="37">
        <v>1.5401052430995101E-3</v>
      </c>
      <c r="FD17" s="37">
        <v>0</v>
      </c>
      <c r="FE17" s="37">
        <v>0</v>
      </c>
      <c r="FF17" s="37">
        <v>0</v>
      </c>
      <c r="FG17" s="37">
        <v>3.0919615399595899E-3</v>
      </c>
      <c r="FH17" s="37">
        <v>2.8176985654997599E-2</v>
      </c>
      <c r="FI17" s="37">
        <v>0</v>
      </c>
      <c r="FJ17" s="37">
        <v>0</v>
      </c>
      <c r="FK17" s="37">
        <v>0</v>
      </c>
      <c r="FL17" s="37">
        <v>0</v>
      </c>
      <c r="FM17" s="37">
        <v>0</v>
      </c>
      <c r="FN17" s="37">
        <v>8.8721007585001697E-3</v>
      </c>
      <c r="FO17" s="37">
        <v>1.79073922072528E-3</v>
      </c>
      <c r="FP17" s="37">
        <v>0</v>
      </c>
      <c r="FQ17" s="37">
        <v>0</v>
      </c>
      <c r="FR17" s="37">
        <v>0</v>
      </c>
      <c r="FS17" s="37">
        <v>0</v>
      </c>
      <c r="FT17" s="37">
        <v>0</v>
      </c>
    </row>
    <row r="18" spans="1:176" x14ac:dyDescent="0.2">
      <c r="A18" s="8" t="s">
        <v>251</v>
      </c>
      <c r="B18" s="37">
        <v>0</v>
      </c>
      <c r="C18" s="37">
        <v>0</v>
      </c>
      <c r="D18" s="37">
        <v>0</v>
      </c>
      <c r="E18" s="37">
        <v>0.109128175128281</v>
      </c>
      <c r="F18" s="37">
        <v>0</v>
      </c>
      <c r="G18" s="37">
        <v>4.3879213887384298E-2</v>
      </c>
      <c r="H18" s="37">
        <v>0</v>
      </c>
      <c r="I18" s="37">
        <v>4.1938022318283502E-2</v>
      </c>
      <c r="J18" s="37">
        <v>0</v>
      </c>
      <c r="K18" s="37">
        <v>8.6638758125912194E-2</v>
      </c>
      <c r="L18" s="37">
        <v>0</v>
      </c>
      <c r="M18" s="37">
        <v>0</v>
      </c>
      <c r="N18" s="37">
        <v>0</v>
      </c>
      <c r="O18" s="37">
        <v>5.1604135536461298E-3</v>
      </c>
      <c r="P18" s="37">
        <v>2.21235384960164E-2</v>
      </c>
      <c r="Q18" s="37">
        <v>0</v>
      </c>
      <c r="R18" s="37">
        <v>1.8288734829781501E-2</v>
      </c>
      <c r="S18" s="37">
        <v>0.143357865003756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2.7170168414029101E-3</v>
      </c>
      <c r="Z18" s="37">
        <v>2.3188250038216202E-3</v>
      </c>
      <c r="AA18" s="37">
        <v>0</v>
      </c>
      <c r="AB18" s="37">
        <v>0</v>
      </c>
      <c r="AC18" s="37">
        <v>0</v>
      </c>
      <c r="AD18" s="37">
        <v>0</v>
      </c>
      <c r="AE18" s="37">
        <v>0</v>
      </c>
      <c r="AF18" s="37">
        <v>3.2892426833967198E-3</v>
      </c>
      <c r="AG18" s="37">
        <v>1.1055739122416699E-3</v>
      </c>
      <c r="AH18" s="37">
        <v>0</v>
      </c>
      <c r="AI18" s="37">
        <v>0</v>
      </c>
      <c r="AJ18" s="37">
        <v>7.7879708103247101E-3</v>
      </c>
      <c r="AK18" s="37">
        <v>1.2313465570679799E-2</v>
      </c>
      <c r="AL18" s="37">
        <v>1.46590572079287E-3</v>
      </c>
      <c r="AM18" s="37">
        <v>0</v>
      </c>
      <c r="AN18" s="37">
        <v>0</v>
      </c>
      <c r="AO18" s="37">
        <v>0</v>
      </c>
      <c r="AP18" s="37">
        <v>0</v>
      </c>
      <c r="AQ18" s="37">
        <v>0</v>
      </c>
      <c r="AR18" s="37">
        <v>0</v>
      </c>
      <c r="AS18" s="37">
        <v>2.2668183510410299E-3</v>
      </c>
      <c r="AT18" s="37">
        <v>1.03764467467141E-2</v>
      </c>
      <c r="AU18" s="37">
        <v>0</v>
      </c>
      <c r="AV18" s="37">
        <v>0</v>
      </c>
      <c r="AW18" s="37">
        <v>0</v>
      </c>
      <c r="AX18" s="37">
        <v>1.67225305643403E-3</v>
      </c>
      <c r="AY18" s="37">
        <v>7.1694224086184005E-2</v>
      </c>
      <c r="AZ18" s="37">
        <v>0</v>
      </c>
      <c r="BA18" s="37">
        <v>9.9597319917041696E-3</v>
      </c>
      <c r="BB18" s="37">
        <v>6.0128290540305301E-2</v>
      </c>
      <c r="BC18" s="37">
        <v>5.2823900181422799E-3</v>
      </c>
      <c r="BD18" s="37">
        <v>0</v>
      </c>
      <c r="BE18" s="37">
        <v>0</v>
      </c>
      <c r="BF18" s="37">
        <v>1.27838662539516E-3</v>
      </c>
      <c r="BG18" s="37">
        <v>0</v>
      </c>
      <c r="BH18" s="37">
        <v>0</v>
      </c>
      <c r="BI18" s="37">
        <v>0</v>
      </c>
      <c r="BJ18" s="37">
        <v>0</v>
      </c>
      <c r="BK18" s="37">
        <v>0</v>
      </c>
      <c r="BL18" s="37">
        <v>0</v>
      </c>
      <c r="BM18" s="37">
        <v>0</v>
      </c>
      <c r="BN18" s="37">
        <v>7.9057745296858203E-3</v>
      </c>
      <c r="BO18" s="37">
        <v>1.2965533328733101E-3</v>
      </c>
      <c r="BP18" s="37">
        <v>0</v>
      </c>
      <c r="BQ18" s="37">
        <v>0</v>
      </c>
      <c r="BR18" s="37">
        <v>0</v>
      </c>
      <c r="BS18" s="37">
        <v>0</v>
      </c>
      <c r="BT18" s="37">
        <v>0</v>
      </c>
      <c r="BU18" s="37">
        <v>0</v>
      </c>
      <c r="BV18" s="37">
        <v>0</v>
      </c>
      <c r="BW18" s="37">
        <v>1.11773593769623E-3</v>
      </c>
      <c r="BX18" s="37">
        <v>2.0463142142222199E-2</v>
      </c>
      <c r="BY18" s="37">
        <v>2.7369137114980299E-3</v>
      </c>
      <c r="BZ18" s="37">
        <v>1.2660770272468E-2</v>
      </c>
      <c r="CA18" s="37">
        <v>1.38400796444739E-2</v>
      </c>
      <c r="CB18" s="37">
        <v>2.2892595779258102E-3</v>
      </c>
      <c r="CC18" s="37">
        <v>2.2693118206949E-3</v>
      </c>
      <c r="CD18" s="37">
        <v>0</v>
      </c>
      <c r="CE18" s="37">
        <v>2.7690234941834899E-3</v>
      </c>
      <c r="CF18" s="37">
        <v>0</v>
      </c>
      <c r="CG18" s="37">
        <v>0</v>
      </c>
      <c r="CH18" s="37">
        <v>0</v>
      </c>
      <c r="CI18" s="37">
        <v>0</v>
      </c>
      <c r="CJ18" s="37">
        <v>3.2373937807371002E-2</v>
      </c>
      <c r="CK18" s="37">
        <v>0</v>
      </c>
      <c r="CL18" s="37">
        <v>0</v>
      </c>
      <c r="CM18" s="37">
        <v>0</v>
      </c>
      <c r="CN18" s="37">
        <v>2.51336652395878E-3</v>
      </c>
      <c r="CO18" s="37">
        <v>0</v>
      </c>
      <c r="CP18" s="37">
        <v>0</v>
      </c>
      <c r="CQ18" s="37">
        <v>0</v>
      </c>
      <c r="CR18" s="37">
        <v>0</v>
      </c>
      <c r="CS18" s="37">
        <v>0</v>
      </c>
      <c r="CT18" s="37">
        <v>0</v>
      </c>
      <c r="CU18" s="37">
        <v>0</v>
      </c>
      <c r="CV18" s="37">
        <v>0</v>
      </c>
      <c r="CW18" s="37">
        <v>1.21482859278953E-3</v>
      </c>
      <c r="CX18" s="37">
        <v>4.5207113695906196E-3</v>
      </c>
      <c r="CY18" s="37">
        <v>0</v>
      </c>
      <c r="CZ18" s="37">
        <v>0</v>
      </c>
      <c r="DA18" s="37">
        <v>0</v>
      </c>
      <c r="DB18" s="37">
        <v>0</v>
      </c>
      <c r="DC18" s="37">
        <v>0</v>
      </c>
      <c r="DD18" s="37">
        <v>0</v>
      </c>
      <c r="DE18" s="37">
        <v>0</v>
      </c>
      <c r="DF18" s="37">
        <v>1.1023680226867E-3</v>
      </c>
      <c r="DG18" s="37">
        <v>0</v>
      </c>
      <c r="DH18" s="37">
        <v>0</v>
      </c>
      <c r="DI18" s="37">
        <v>0</v>
      </c>
      <c r="DJ18" s="37">
        <v>0</v>
      </c>
      <c r="DK18" s="37">
        <v>0</v>
      </c>
      <c r="DL18" s="37">
        <v>0</v>
      </c>
      <c r="DM18" s="37">
        <v>0</v>
      </c>
      <c r="DN18" s="37">
        <v>2.5208978200561599E-3</v>
      </c>
      <c r="DO18" s="37">
        <v>0</v>
      </c>
      <c r="DP18" s="37">
        <v>0</v>
      </c>
      <c r="DQ18" s="37">
        <v>4.01772256455694E-2</v>
      </c>
      <c r="DR18" s="37">
        <v>0</v>
      </c>
      <c r="DS18" s="37">
        <v>2.2302864762551399E-2</v>
      </c>
      <c r="DT18" s="37">
        <v>1.18771083812537E-2</v>
      </c>
      <c r="DU18" s="37">
        <v>0</v>
      </c>
      <c r="DV18" s="37">
        <v>0</v>
      </c>
      <c r="DW18" s="37">
        <v>0</v>
      </c>
      <c r="DX18" s="37">
        <v>0</v>
      </c>
      <c r="DY18" s="37">
        <v>0</v>
      </c>
      <c r="DZ18" s="37">
        <v>0</v>
      </c>
      <c r="EA18" s="37">
        <v>0</v>
      </c>
      <c r="EB18" s="37">
        <v>0</v>
      </c>
      <c r="EC18" s="37">
        <v>0</v>
      </c>
      <c r="ED18" s="37">
        <v>0</v>
      </c>
      <c r="EE18" s="37">
        <v>1.40697841754441E-3</v>
      </c>
      <c r="EF18" s="37">
        <v>6.7071280460785001E-3</v>
      </c>
      <c r="EG18" s="37">
        <v>2.45097889547639E-3</v>
      </c>
      <c r="EH18" s="37">
        <v>0</v>
      </c>
      <c r="EI18" s="37">
        <v>0</v>
      </c>
      <c r="EJ18" s="37">
        <v>0</v>
      </c>
      <c r="EK18" s="37">
        <v>0</v>
      </c>
      <c r="EL18" s="37">
        <v>0</v>
      </c>
      <c r="EM18" s="37">
        <v>0</v>
      </c>
      <c r="EN18" s="37">
        <v>0</v>
      </c>
      <c r="EO18" s="37">
        <v>0</v>
      </c>
      <c r="EP18" s="37">
        <v>0</v>
      </c>
      <c r="EQ18" s="37">
        <v>0</v>
      </c>
      <c r="ER18" s="37">
        <v>0</v>
      </c>
      <c r="ES18" s="37">
        <v>0</v>
      </c>
      <c r="ET18" s="37">
        <v>2.6159041025819499E-3</v>
      </c>
      <c r="EU18" s="37">
        <v>0</v>
      </c>
      <c r="EV18" s="37">
        <v>0</v>
      </c>
      <c r="EW18" s="37">
        <v>1.6140127295187899E-2</v>
      </c>
      <c r="EX18" s="37">
        <v>0</v>
      </c>
      <c r="EY18" s="37">
        <v>0</v>
      </c>
      <c r="EZ18" s="37">
        <v>0</v>
      </c>
      <c r="FA18" s="37">
        <v>0</v>
      </c>
      <c r="FB18" s="37">
        <v>8.6512914239095795E-2</v>
      </c>
      <c r="FC18" s="37">
        <v>0</v>
      </c>
      <c r="FD18" s="37">
        <v>0</v>
      </c>
      <c r="FE18" s="37">
        <v>0</v>
      </c>
      <c r="FF18" s="37">
        <v>0</v>
      </c>
      <c r="FG18" s="37">
        <v>1.9423110860882101E-3</v>
      </c>
      <c r="FH18" s="37">
        <v>2.0581607394348601E-2</v>
      </c>
      <c r="FI18" s="37">
        <v>0</v>
      </c>
      <c r="FJ18" s="37">
        <v>0</v>
      </c>
      <c r="FK18" s="37">
        <v>0</v>
      </c>
      <c r="FL18" s="37">
        <v>0</v>
      </c>
      <c r="FM18" s="37">
        <v>0</v>
      </c>
      <c r="FN18" s="37">
        <v>9.60311494406587E-3</v>
      </c>
      <c r="FO18" s="37">
        <v>1.9157988883399799E-3</v>
      </c>
      <c r="FP18" s="37">
        <v>0</v>
      </c>
      <c r="FQ18" s="37">
        <v>0</v>
      </c>
      <c r="FR18" s="37">
        <v>0</v>
      </c>
      <c r="FS18" s="37">
        <v>0</v>
      </c>
      <c r="FT18" s="37">
        <v>0</v>
      </c>
    </row>
    <row r="19" spans="1:176" x14ac:dyDescent="0.2">
      <c r="A19" s="8" t="s">
        <v>252</v>
      </c>
      <c r="B19" s="37">
        <v>0</v>
      </c>
      <c r="C19" s="37">
        <v>0</v>
      </c>
      <c r="D19" s="37">
        <v>0</v>
      </c>
      <c r="E19" s="37">
        <v>5.8382308237169799E-2</v>
      </c>
      <c r="F19" s="37">
        <v>0</v>
      </c>
      <c r="G19" s="37">
        <v>4.9865259840297098E-2</v>
      </c>
      <c r="H19" s="37">
        <v>0</v>
      </c>
      <c r="I19" s="37">
        <v>2.64449738367524E-2</v>
      </c>
      <c r="J19" s="37">
        <v>0</v>
      </c>
      <c r="K19" s="37">
        <v>6.2263477431281203E-2</v>
      </c>
      <c r="L19" s="37">
        <v>0</v>
      </c>
      <c r="M19" s="37">
        <v>0</v>
      </c>
      <c r="N19" s="37">
        <v>0</v>
      </c>
      <c r="O19" s="37">
        <v>5.5209607215652703E-3</v>
      </c>
      <c r="P19" s="37">
        <v>2.66814411216608E-2</v>
      </c>
      <c r="Q19" s="37">
        <v>0</v>
      </c>
      <c r="R19" s="37">
        <v>2.84618746627073E-2</v>
      </c>
      <c r="S19" s="37">
        <v>0.13476217494470799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2.8137248128188401E-3</v>
      </c>
      <c r="Z19" s="37">
        <v>3.42818593719425E-3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v>3.7163988686131299E-3</v>
      </c>
      <c r="AG19" s="37">
        <v>1.14331833970874E-3</v>
      </c>
      <c r="AH19" s="37">
        <v>0</v>
      </c>
      <c r="AI19" s="37">
        <v>0</v>
      </c>
      <c r="AJ19" s="37">
        <v>9.4942204584693695E-3</v>
      </c>
      <c r="AK19" s="37">
        <v>1.39944700464452E-2</v>
      </c>
      <c r="AL19" s="37">
        <v>1.7123730278299099E-3</v>
      </c>
      <c r="AM19" s="37">
        <v>0</v>
      </c>
      <c r="AN19" s="37">
        <v>0</v>
      </c>
      <c r="AO19" s="37">
        <v>0</v>
      </c>
      <c r="AP19" s="37">
        <v>1.7985666308493E-3</v>
      </c>
      <c r="AQ19" s="37">
        <v>0</v>
      </c>
      <c r="AR19" s="37">
        <v>0</v>
      </c>
      <c r="AS19" s="37">
        <v>3.1628236473968101E-3</v>
      </c>
      <c r="AT19" s="37">
        <v>9.3897463421528295E-3</v>
      </c>
      <c r="AU19" s="37">
        <v>0</v>
      </c>
      <c r="AV19" s="37">
        <v>0</v>
      </c>
      <c r="AW19" s="37">
        <v>0</v>
      </c>
      <c r="AX19" s="37">
        <v>1.61566321554818E-3</v>
      </c>
      <c r="AY19" s="37">
        <v>3.5407388610001797E-2</v>
      </c>
      <c r="AZ19" s="37">
        <v>8.5606857511949398E-3</v>
      </c>
      <c r="BA19" s="37">
        <v>1.4798566925696199E-2</v>
      </c>
      <c r="BB19" s="37">
        <v>0.157609327543455</v>
      </c>
      <c r="BC19" s="37">
        <v>5.6448455979688497E-3</v>
      </c>
      <c r="BD19" s="37">
        <v>0</v>
      </c>
      <c r="BE19" s="37">
        <v>0</v>
      </c>
      <c r="BF19" s="37">
        <v>3.1914729464619699E-3</v>
      </c>
      <c r="BG19" s="37">
        <v>1.6823477761509799E-3</v>
      </c>
      <c r="BH19" s="37">
        <v>0</v>
      </c>
      <c r="BI19" s="37">
        <v>0</v>
      </c>
      <c r="BJ19" s="37">
        <v>0</v>
      </c>
      <c r="BK19" s="37">
        <v>0</v>
      </c>
      <c r="BL19" s="37">
        <v>0</v>
      </c>
      <c r="BM19" s="37">
        <v>0</v>
      </c>
      <c r="BN19" s="37">
        <v>7.6859238769941603E-3</v>
      </c>
      <c r="BO19" s="37">
        <v>1.3462713502389999E-3</v>
      </c>
      <c r="BP19" s="37">
        <v>0</v>
      </c>
      <c r="BQ19" s="37">
        <v>0</v>
      </c>
      <c r="BR19" s="37">
        <v>0</v>
      </c>
      <c r="BS19" s="37">
        <v>0</v>
      </c>
      <c r="BT19" s="37">
        <v>0</v>
      </c>
      <c r="BU19" s="37">
        <v>0</v>
      </c>
      <c r="BV19" s="37">
        <v>0</v>
      </c>
      <c r="BW19" s="37">
        <v>0</v>
      </c>
      <c r="BX19" s="37">
        <v>2.1516852127060501E-2</v>
      </c>
      <c r="BY19" s="37">
        <v>2.6736724932035299E-3</v>
      </c>
      <c r="BZ19" s="37">
        <v>1.19790925965985E-2</v>
      </c>
      <c r="CA19" s="37">
        <v>1.6193635452559099E-2</v>
      </c>
      <c r="CB19" s="37">
        <v>2.4380897492611302E-3</v>
      </c>
      <c r="CC19" s="37">
        <v>2.2987254059527E-3</v>
      </c>
      <c r="CD19" s="37">
        <v>0</v>
      </c>
      <c r="CE19" s="37">
        <v>2.9443911699616899E-3</v>
      </c>
      <c r="CF19" s="37">
        <v>1.3947245387094199E-3</v>
      </c>
      <c r="CG19" s="37">
        <v>0</v>
      </c>
      <c r="CH19" s="37">
        <v>0</v>
      </c>
      <c r="CI19" s="37">
        <v>0</v>
      </c>
      <c r="CJ19" s="37">
        <v>1.6589320111346E-2</v>
      </c>
      <c r="CK19" s="37">
        <v>0</v>
      </c>
      <c r="CL19" s="37">
        <v>0</v>
      </c>
      <c r="CM19" s="37">
        <v>0</v>
      </c>
      <c r="CN19" s="37">
        <v>2.5331779031052201E-3</v>
      </c>
      <c r="CO19" s="37">
        <v>0</v>
      </c>
      <c r="CP19" s="37">
        <v>0</v>
      </c>
      <c r="CQ19" s="37">
        <v>0</v>
      </c>
      <c r="CR19" s="37">
        <v>0</v>
      </c>
      <c r="CS19" s="37">
        <v>0</v>
      </c>
      <c r="CT19" s="37">
        <v>0</v>
      </c>
      <c r="CU19" s="37">
        <v>0</v>
      </c>
      <c r="CV19" s="37">
        <v>0</v>
      </c>
      <c r="CW19" s="37">
        <v>2.4097352971846299E-3</v>
      </c>
      <c r="CX19" s="37">
        <v>4.6826615916292502E-3</v>
      </c>
      <c r="CY19" s="37">
        <v>0</v>
      </c>
      <c r="CZ19" s="37">
        <v>0</v>
      </c>
      <c r="DA19" s="37">
        <v>0</v>
      </c>
      <c r="DB19" s="37">
        <v>0</v>
      </c>
      <c r="DC19" s="37">
        <v>0</v>
      </c>
      <c r="DD19" s="37">
        <v>0</v>
      </c>
      <c r="DE19" s="37">
        <v>0</v>
      </c>
      <c r="DF19" s="37">
        <v>1.31570554574752E-3</v>
      </c>
      <c r="DG19" s="37">
        <v>0</v>
      </c>
      <c r="DH19" s="37">
        <v>0</v>
      </c>
      <c r="DI19" s="37">
        <v>0</v>
      </c>
      <c r="DJ19" s="37">
        <v>0</v>
      </c>
      <c r="DK19" s="37">
        <v>0</v>
      </c>
      <c r="DL19" s="37">
        <v>0</v>
      </c>
      <c r="DM19" s="37">
        <v>0</v>
      </c>
      <c r="DN19" s="37">
        <v>2.6389296897059702E-3</v>
      </c>
      <c r="DO19" s="37">
        <v>0</v>
      </c>
      <c r="DP19" s="37">
        <v>0</v>
      </c>
      <c r="DQ19" s="37">
        <v>5.2289786628079697E-2</v>
      </c>
      <c r="DR19" s="37">
        <v>0</v>
      </c>
      <c r="DS19" s="37">
        <v>4.1276268778190399E-2</v>
      </c>
      <c r="DT19" s="37">
        <v>1.2368487186293801E-2</v>
      </c>
      <c r="DU19" s="37">
        <v>0</v>
      </c>
      <c r="DV19" s="37">
        <v>0</v>
      </c>
      <c r="DW19" s="37">
        <v>0</v>
      </c>
      <c r="DX19" s="37">
        <v>0</v>
      </c>
      <c r="DY19" s="37">
        <v>0</v>
      </c>
      <c r="DZ19" s="37">
        <v>0</v>
      </c>
      <c r="EA19" s="37">
        <v>0</v>
      </c>
      <c r="EB19" s="37">
        <v>0</v>
      </c>
      <c r="EC19" s="37">
        <v>0</v>
      </c>
      <c r="ED19" s="37">
        <v>0</v>
      </c>
      <c r="EE19" s="37">
        <v>1.531189553296E-3</v>
      </c>
      <c r="EF19" s="37">
        <v>9.6269998856976496E-3</v>
      </c>
      <c r="EG19" s="37">
        <v>2.9424255233706001E-3</v>
      </c>
      <c r="EH19" s="37">
        <v>0</v>
      </c>
      <c r="EI19" s="37">
        <v>0</v>
      </c>
      <c r="EJ19" s="37">
        <v>0</v>
      </c>
      <c r="EK19" s="37">
        <v>0</v>
      </c>
      <c r="EL19" s="37">
        <v>2.8622271424540401E-3</v>
      </c>
      <c r="EM19" s="37">
        <v>0</v>
      </c>
      <c r="EN19" s="37">
        <v>0</v>
      </c>
      <c r="EO19" s="37">
        <v>0</v>
      </c>
      <c r="EP19" s="37">
        <v>0</v>
      </c>
      <c r="EQ19" s="37">
        <v>0</v>
      </c>
      <c r="ER19" s="37">
        <v>0</v>
      </c>
      <c r="ES19" s="37">
        <v>0</v>
      </c>
      <c r="ET19" s="37">
        <v>4.7984381758445797E-3</v>
      </c>
      <c r="EU19" s="37">
        <v>0</v>
      </c>
      <c r="EV19" s="37">
        <v>7.0679245887547903E-3</v>
      </c>
      <c r="EW19" s="37">
        <v>1.10576466158592E-2</v>
      </c>
      <c r="EX19" s="37">
        <v>0</v>
      </c>
      <c r="EY19" s="37">
        <v>0</v>
      </c>
      <c r="EZ19" s="37">
        <v>0</v>
      </c>
      <c r="FA19" s="37">
        <v>0</v>
      </c>
      <c r="FB19" s="37">
        <v>3.8833952888758398E-2</v>
      </c>
      <c r="FC19" s="37">
        <v>1.8624992862245799E-3</v>
      </c>
      <c r="FD19" s="37">
        <v>0</v>
      </c>
      <c r="FE19" s="37">
        <v>0</v>
      </c>
      <c r="FF19" s="37">
        <v>0</v>
      </c>
      <c r="FG19" s="37">
        <v>2.6511166985707401E-3</v>
      </c>
      <c r="FH19" s="37">
        <v>2.6034989099015401E-2</v>
      </c>
      <c r="FI19" s="37">
        <v>0</v>
      </c>
      <c r="FJ19" s="37">
        <v>0</v>
      </c>
      <c r="FK19" s="37">
        <v>0</v>
      </c>
      <c r="FL19" s="37">
        <v>0</v>
      </c>
      <c r="FM19" s="37">
        <v>0</v>
      </c>
      <c r="FN19" s="37">
        <v>1.05084449583081E-2</v>
      </c>
      <c r="FO19" s="37">
        <v>2.1000968179228402E-3</v>
      </c>
      <c r="FP19" s="37">
        <v>0</v>
      </c>
      <c r="FQ19" s="37">
        <v>0</v>
      </c>
      <c r="FR19" s="37">
        <v>0</v>
      </c>
      <c r="FS19" s="37">
        <v>0</v>
      </c>
      <c r="FT19" s="37">
        <v>0</v>
      </c>
    </row>
    <row r="20" spans="1:176" x14ac:dyDescent="0.2">
      <c r="A20" s="8" t="s">
        <v>253</v>
      </c>
      <c r="B20" s="37">
        <v>0</v>
      </c>
      <c r="C20" s="37">
        <v>0</v>
      </c>
      <c r="D20" s="37">
        <v>0</v>
      </c>
      <c r="E20" s="37">
        <v>4.4307850952253702E-2</v>
      </c>
      <c r="F20" s="37">
        <v>0</v>
      </c>
      <c r="G20" s="37">
        <v>3.6241505602673703E-2</v>
      </c>
      <c r="H20" s="37">
        <v>0</v>
      </c>
      <c r="I20" s="37">
        <v>3.0759301778802099E-2</v>
      </c>
      <c r="J20" s="37">
        <v>0</v>
      </c>
      <c r="K20" s="37">
        <v>8.9821291983048696E-2</v>
      </c>
      <c r="L20" s="37">
        <v>0</v>
      </c>
      <c r="M20" s="37">
        <v>0</v>
      </c>
      <c r="N20" s="37">
        <v>0</v>
      </c>
      <c r="O20" s="37">
        <v>5.8803438998293201E-3</v>
      </c>
      <c r="P20" s="37">
        <v>3.7901838804116003E-2</v>
      </c>
      <c r="Q20" s="37">
        <v>0</v>
      </c>
      <c r="R20" s="37">
        <v>5.4755635874928897E-2</v>
      </c>
      <c r="S20" s="37">
        <v>0.13173509445102299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3.1953996113440099E-3</v>
      </c>
      <c r="Z20" s="37">
        <v>3.2550178327008499E-3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37">
        <v>2.8030843041395399E-3</v>
      </c>
      <c r="AG20" s="37">
        <v>1.2675382073993201E-3</v>
      </c>
      <c r="AH20" s="37">
        <v>0</v>
      </c>
      <c r="AI20" s="37">
        <v>0</v>
      </c>
      <c r="AJ20" s="37">
        <v>8.5023121590882701E-3</v>
      </c>
      <c r="AK20" s="37">
        <v>1.5471339602246399E-2</v>
      </c>
      <c r="AL20" s="37">
        <v>1.5490458549095301E-3</v>
      </c>
      <c r="AM20" s="37">
        <v>0</v>
      </c>
      <c r="AN20" s="37">
        <v>0</v>
      </c>
      <c r="AO20" s="37">
        <v>0</v>
      </c>
      <c r="AP20" s="37">
        <v>0</v>
      </c>
      <c r="AQ20" s="37">
        <v>0</v>
      </c>
      <c r="AR20" s="37">
        <v>0</v>
      </c>
      <c r="AS20" s="37">
        <v>2.3227121987241099E-3</v>
      </c>
      <c r="AT20" s="37">
        <v>7.9138734616271706E-3</v>
      </c>
      <c r="AU20" s="37">
        <v>0</v>
      </c>
      <c r="AV20" s="37">
        <v>0</v>
      </c>
      <c r="AW20" s="37">
        <v>0</v>
      </c>
      <c r="AX20" s="37">
        <v>1.6844545967498799E-3</v>
      </c>
      <c r="AY20" s="37">
        <v>3.2989639997768702E-2</v>
      </c>
      <c r="AZ20" s="37">
        <v>0</v>
      </c>
      <c r="BA20" s="37">
        <v>1.67009825494039E-2</v>
      </c>
      <c r="BB20" s="37">
        <v>0.16569260543550901</v>
      </c>
      <c r="BC20" s="37">
        <v>4.8667656100718796E-3</v>
      </c>
      <c r="BD20" s="37">
        <v>0</v>
      </c>
      <c r="BE20" s="37">
        <v>0</v>
      </c>
      <c r="BF20" s="37">
        <v>1.23875699708912E-3</v>
      </c>
      <c r="BG20" s="37">
        <v>1.1413120421817401E-3</v>
      </c>
      <c r="BH20" s="37">
        <v>1.1685856652852099E-3</v>
      </c>
      <c r="BI20" s="37">
        <v>0</v>
      </c>
      <c r="BJ20" s="37">
        <v>0</v>
      </c>
      <c r="BK20" s="37">
        <v>0</v>
      </c>
      <c r="BL20" s="37">
        <v>0</v>
      </c>
      <c r="BM20" s="37">
        <v>0</v>
      </c>
      <c r="BN20" s="37">
        <v>1.16191801823001E-2</v>
      </c>
      <c r="BO20" s="37">
        <v>1.35004434362188E-3</v>
      </c>
      <c r="BP20" s="37">
        <v>0</v>
      </c>
      <c r="BQ20" s="37">
        <v>0</v>
      </c>
      <c r="BR20" s="37">
        <v>0</v>
      </c>
      <c r="BS20" s="37">
        <v>0</v>
      </c>
      <c r="BT20" s="37">
        <v>0</v>
      </c>
      <c r="BU20" s="37">
        <v>0</v>
      </c>
      <c r="BV20" s="37">
        <v>0</v>
      </c>
      <c r="BW20" s="37">
        <v>1.12973103136644E-3</v>
      </c>
      <c r="BX20" s="37">
        <v>2.15233428635687E-2</v>
      </c>
      <c r="BY20" s="37">
        <v>2.7215375415939802E-3</v>
      </c>
      <c r="BZ20" s="37">
        <v>1.2348098596751501E-2</v>
      </c>
      <c r="CA20" s="37">
        <v>1.5221148652621299E-2</v>
      </c>
      <c r="CB20" s="37">
        <v>2.3863049681713999E-3</v>
      </c>
      <c r="CC20" s="37">
        <v>2.47833631447282E-3</v>
      </c>
      <c r="CD20" s="37">
        <v>0</v>
      </c>
      <c r="CE20" s="37">
        <v>2.9539800781944298E-3</v>
      </c>
      <c r="CF20" s="37">
        <v>0</v>
      </c>
      <c r="CG20" s="37">
        <v>0</v>
      </c>
      <c r="CH20" s="37">
        <v>0</v>
      </c>
      <c r="CI20" s="37">
        <v>0</v>
      </c>
      <c r="CJ20" s="37">
        <v>1.5370125679322199E-2</v>
      </c>
      <c r="CK20" s="37">
        <v>0</v>
      </c>
      <c r="CL20" s="37">
        <v>0</v>
      </c>
      <c r="CM20" s="37">
        <v>0</v>
      </c>
      <c r="CN20" s="37">
        <v>2.3516304624167398E-3</v>
      </c>
      <c r="CO20" s="37">
        <v>0</v>
      </c>
      <c r="CP20" s="37">
        <v>0</v>
      </c>
      <c r="CQ20" s="37">
        <v>0</v>
      </c>
      <c r="CR20" s="37">
        <v>0</v>
      </c>
      <c r="CS20" s="37">
        <v>0</v>
      </c>
      <c r="CT20" s="37">
        <v>0</v>
      </c>
      <c r="CU20" s="37">
        <v>0</v>
      </c>
      <c r="CV20" s="37">
        <v>0</v>
      </c>
      <c r="CW20" s="37">
        <v>0</v>
      </c>
      <c r="CX20" s="37">
        <v>4.5797073005732804E-3</v>
      </c>
      <c r="CY20" s="37">
        <v>0</v>
      </c>
      <c r="CZ20" s="37">
        <v>0</v>
      </c>
      <c r="DA20" s="37">
        <v>0</v>
      </c>
      <c r="DB20" s="37">
        <v>0</v>
      </c>
      <c r="DC20" s="37">
        <v>0</v>
      </c>
      <c r="DD20" s="37">
        <v>0</v>
      </c>
      <c r="DE20" s="37">
        <v>0</v>
      </c>
      <c r="DF20" s="37">
        <v>1.5002548507646199E-3</v>
      </c>
      <c r="DG20" s="37">
        <v>0</v>
      </c>
      <c r="DH20" s="37">
        <v>0</v>
      </c>
      <c r="DI20" s="37">
        <v>0</v>
      </c>
      <c r="DJ20" s="37">
        <v>0</v>
      </c>
      <c r="DK20" s="37">
        <v>0</v>
      </c>
      <c r="DL20" s="37">
        <v>0</v>
      </c>
      <c r="DM20" s="37">
        <v>1.1655019641805501E-3</v>
      </c>
      <c r="DN20" s="37">
        <v>2.0447679391570601E-3</v>
      </c>
      <c r="DO20" s="37">
        <v>0</v>
      </c>
      <c r="DP20" s="37">
        <v>0</v>
      </c>
      <c r="DQ20" s="37">
        <v>4.2477708609981298E-2</v>
      </c>
      <c r="DR20" s="37">
        <v>0</v>
      </c>
      <c r="DS20" s="37">
        <v>8.9558218015475203E-3</v>
      </c>
      <c r="DT20" s="37">
        <v>9.0895173761075098E-3</v>
      </c>
      <c r="DU20" s="37">
        <v>0</v>
      </c>
      <c r="DV20" s="37">
        <v>0</v>
      </c>
      <c r="DW20" s="37">
        <v>1.30933948904032E-3</v>
      </c>
      <c r="DX20" s="37">
        <v>0</v>
      </c>
      <c r="DY20" s="37">
        <v>0</v>
      </c>
      <c r="DZ20" s="37">
        <v>0</v>
      </c>
      <c r="EA20" s="37">
        <v>0</v>
      </c>
      <c r="EB20" s="37">
        <v>0</v>
      </c>
      <c r="EC20" s="37">
        <v>0</v>
      </c>
      <c r="ED20" s="37">
        <v>0</v>
      </c>
      <c r="EE20" s="37">
        <v>1.7330400208211401E-3</v>
      </c>
      <c r="EF20" s="37">
        <v>8.1282249517469294E-3</v>
      </c>
      <c r="EG20" s="37">
        <v>1.89202194443938E-3</v>
      </c>
      <c r="EH20" s="37">
        <v>0</v>
      </c>
      <c r="EI20" s="37">
        <v>0</v>
      </c>
      <c r="EJ20" s="37">
        <v>0</v>
      </c>
      <c r="EK20" s="37">
        <v>0</v>
      </c>
      <c r="EL20" s="37">
        <v>2.0230449780419902E-3</v>
      </c>
      <c r="EM20" s="37">
        <v>0</v>
      </c>
      <c r="EN20" s="37">
        <v>0</v>
      </c>
      <c r="EO20" s="37">
        <v>0</v>
      </c>
      <c r="EP20" s="37">
        <v>0</v>
      </c>
      <c r="EQ20" s="37">
        <v>0</v>
      </c>
      <c r="ER20" s="37">
        <v>0</v>
      </c>
      <c r="ES20" s="37">
        <v>0</v>
      </c>
      <c r="ET20" s="37">
        <v>2.84721549328184E-3</v>
      </c>
      <c r="EU20" s="37">
        <v>0</v>
      </c>
      <c r="EV20" s="37">
        <v>0</v>
      </c>
      <c r="EW20" s="37">
        <v>7.1539809827467597E-3</v>
      </c>
      <c r="EX20" s="37">
        <v>0</v>
      </c>
      <c r="EY20" s="37">
        <v>0</v>
      </c>
      <c r="EZ20" s="37">
        <v>0</v>
      </c>
      <c r="FA20" s="37">
        <v>0</v>
      </c>
      <c r="FB20" s="37">
        <v>6.1109841844508198E-2</v>
      </c>
      <c r="FC20" s="37">
        <v>0</v>
      </c>
      <c r="FD20" s="37">
        <v>0</v>
      </c>
      <c r="FE20" s="37">
        <v>0</v>
      </c>
      <c r="FF20" s="37">
        <v>0</v>
      </c>
      <c r="FG20" s="37">
        <v>1.85748449206714E-3</v>
      </c>
      <c r="FH20" s="37">
        <v>3.53590188732101E-2</v>
      </c>
      <c r="FI20" s="37">
        <v>0</v>
      </c>
      <c r="FJ20" s="37">
        <v>0</v>
      </c>
      <c r="FK20" s="37">
        <v>0</v>
      </c>
      <c r="FL20" s="37">
        <v>0</v>
      </c>
      <c r="FM20" s="37">
        <v>0</v>
      </c>
      <c r="FN20" s="37">
        <v>1.05376919415489E-2</v>
      </c>
      <c r="FO20" s="37">
        <v>1.6160649589175599E-3</v>
      </c>
      <c r="FP20" s="37">
        <v>0</v>
      </c>
      <c r="FQ20" s="37">
        <v>0</v>
      </c>
      <c r="FR20" s="37">
        <v>0</v>
      </c>
      <c r="FS20" s="37">
        <v>0</v>
      </c>
      <c r="FT20" s="37">
        <v>0</v>
      </c>
    </row>
    <row r="21" spans="1:176" x14ac:dyDescent="0.2">
      <c r="A21" s="8" t="s">
        <v>254</v>
      </c>
      <c r="B21" s="37">
        <v>0</v>
      </c>
      <c r="C21" s="37">
        <v>0</v>
      </c>
      <c r="D21" s="37">
        <v>0</v>
      </c>
      <c r="E21" s="37">
        <v>8.5040520241016507E-2</v>
      </c>
      <c r="F21" s="37">
        <v>0</v>
      </c>
      <c r="G21" s="37">
        <v>9.2755436901802695E-3</v>
      </c>
      <c r="H21" s="37">
        <v>0</v>
      </c>
      <c r="I21" s="37">
        <v>3.9187761795484201E-2</v>
      </c>
      <c r="J21" s="37">
        <v>0</v>
      </c>
      <c r="K21" s="37">
        <v>7.7048495512234499E-2</v>
      </c>
      <c r="L21" s="37">
        <v>0</v>
      </c>
      <c r="M21" s="37">
        <v>0</v>
      </c>
      <c r="N21" s="37">
        <v>0</v>
      </c>
      <c r="O21" s="37">
        <v>4.9768929079088498E-3</v>
      </c>
      <c r="P21" s="37">
        <v>4.0769543257789601E-3</v>
      </c>
      <c r="Q21" s="37">
        <v>0</v>
      </c>
      <c r="R21" s="37">
        <v>2.7246209443188799E-2</v>
      </c>
      <c r="S21" s="37">
        <v>0.17885857981539999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2.7942855425354299E-3</v>
      </c>
      <c r="Z21" s="37">
        <v>3.19101867796396E-3</v>
      </c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37">
        <v>3.4857804452923099E-3</v>
      </c>
      <c r="AG21" s="37">
        <v>0</v>
      </c>
      <c r="AH21" s="37">
        <v>0</v>
      </c>
      <c r="AI21" s="37">
        <v>0</v>
      </c>
      <c r="AJ21" s="37">
        <v>8.1759632731038794E-3</v>
      </c>
      <c r="AK21" s="37">
        <v>1.1106727414729701E-2</v>
      </c>
      <c r="AL21" s="37">
        <v>1.43635098734939E-3</v>
      </c>
      <c r="AM21" s="37">
        <v>0</v>
      </c>
      <c r="AN21" s="37">
        <v>0</v>
      </c>
      <c r="AO21" s="37">
        <v>0</v>
      </c>
      <c r="AP21" s="37">
        <v>0</v>
      </c>
      <c r="AQ21" s="37">
        <v>0</v>
      </c>
      <c r="AR21" s="37">
        <v>0</v>
      </c>
      <c r="AS21" s="37">
        <v>2.5214283653139501E-3</v>
      </c>
      <c r="AT21" s="37">
        <v>8.9130677333435198E-3</v>
      </c>
      <c r="AU21" s="37">
        <v>0</v>
      </c>
      <c r="AV21" s="37">
        <v>0</v>
      </c>
      <c r="AW21" s="37">
        <v>0</v>
      </c>
      <c r="AX21" s="37">
        <v>1.56732843367327E-3</v>
      </c>
      <c r="AY21" s="37">
        <v>7.4991914555695094E-2</v>
      </c>
      <c r="AZ21" s="37">
        <v>0</v>
      </c>
      <c r="BA21" s="37">
        <v>1.10586173332621E-2</v>
      </c>
      <c r="BB21" s="37">
        <v>0.100447298731449</v>
      </c>
      <c r="BC21" s="37">
        <v>6.4709059783477603E-3</v>
      </c>
      <c r="BD21" s="37">
        <v>0</v>
      </c>
      <c r="BE21" s="37">
        <v>0</v>
      </c>
      <c r="BF21" s="37">
        <v>1.2058526864304399E-3</v>
      </c>
      <c r="BG21" s="37">
        <v>1.22215610281134E-3</v>
      </c>
      <c r="BH21" s="37">
        <v>0</v>
      </c>
      <c r="BI21" s="37">
        <v>0</v>
      </c>
      <c r="BJ21" s="37">
        <v>0</v>
      </c>
      <c r="BK21" s="37">
        <v>0</v>
      </c>
      <c r="BL21" s="37">
        <v>0</v>
      </c>
      <c r="BM21" s="37">
        <v>0</v>
      </c>
      <c r="BN21" s="37">
        <v>8.0538876921658897E-3</v>
      </c>
      <c r="BO21" s="37">
        <v>1.33748026899036E-3</v>
      </c>
      <c r="BP21" s="37">
        <v>0</v>
      </c>
      <c r="BQ21" s="37">
        <v>0</v>
      </c>
      <c r="BR21" s="37">
        <v>0</v>
      </c>
      <c r="BS21" s="37">
        <v>0</v>
      </c>
      <c r="BT21" s="37">
        <v>0</v>
      </c>
      <c r="BU21" s="37">
        <v>0</v>
      </c>
      <c r="BV21" s="37">
        <v>0</v>
      </c>
      <c r="BW21" s="37">
        <v>1.1010807314672699E-3</v>
      </c>
      <c r="BX21" s="37">
        <v>2.1829424355873699E-2</v>
      </c>
      <c r="BY21" s="37">
        <v>2.56943842582213E-3</v>
      </c>
      <c r="BZ21" s="37">
        <v>1.25843370478283E-2</v>
      </c>
      <c r="CA21" s="37">
        <v>1.4620813791529999E-2</v>
      </c>
      <c r="CB21" s="37">
        <v>2.5527349256036602E-3</v>
      </c>
      <c r="CC21" s="37">
        <v>2.1556017063375601E-3</v>
      </c>
      <c r="CD21" s="37">
        <v>0</v>
      </c>
      <c r="CE21" s="37">
        <v>2.9622707438343699E-3</v>
      </c>
      <c r="CF21" s="37">
        <v>1.7592186442668999E-3</v>
      </c>
      <c r="CG21" s="37">
        <v>0</v>
      </c>
      <c r="CH21" s="37">
        <v>0</v>
      </c>
      <c r="CI21" s="37">
        <v>0</v>
      </c>
      <c r="CJ21" s="37">
        <v>3.3703662602498297E-2</v>
      </c>
      <c r="CK21" s="37">
        <v>0</v>
      </c>
      <c r="CL21" s="37">
        <v>0</v>
      </c>
      <c r="CM21" s="37">
        <v>0</v>
      </c>
      <c r="CN21" s="37">
        <v>2.5300801783013599E-3</v>
      </c>
      <c r="CO21" s="37">
        <v>0</v>
      </c>
      <c r="CP21" s="37">
        <v>0</v>
      </c>
      <c r="CQ21" s="37">
        <v>0</v>
      </c>
      <c r="CR21" s="37">
        <v>0</v>
      </c>
      <c r="CS21" s="37">
        <v>0</v>
      </c>
      <c r="CT21" s="37">
        <v>0</v>
      </c>
      <c r="CU21" s="37">
        <v>0</v>
      </c>
      <c r="CV21" s="37">
        <v>0</v>
      </c>
      <c r="CW21" s="37">
        <v>1.42344828358782E-3</v>
      </c>
      <c r="CX21" s="37">
        <v>4.7494952567310404E-3</v>
      </c>
      <c r="CY21" s="37">
        <v>0</v>
      </c>
      <c r="CZ21" s="37">
        <v>0</v>
      </c>
      <c r="DA21" s="37">
        <v>0</v>
      </c>
      <c r="DB21" s="37">
        <v>0</v>
      </c>
      <c r="DC21" s="37">
        <v>0</v>
      </c>
      <c r="DD21" s="37">
        <v>0</v>
      </c>
      <c r="DE21" s="37">
        <v>0</v>
      </c>
      <c r="DF21" s="37">
        <v>1.11398343522885E-3</v>
      </c>
      <c r="DG21" s="37">
        <v>0</v>
      </c>
      <c r="DH21" s="37">
        <v>0</v>
      </c>
      <c r="DI21" s="37">
        <v>0</v>
      </c>
      <c r="DJ21" s="37">
        <v>0</v>
      </c>
      <c r="DK21" s="37">
        <v>0</v>
      </c>
      <c r="DL21" s="37">
        <v>0</v>
      </c>
      <c r="DM21" s="37">
        <v>0</v>
      </c>
      <c r="DN21" s="37">
        <v>2.7255711434331E-3</v>
      </c>
      <c r="DO21" s="37">
        <v>0</v>
      </c>
      <c r="DP21" s="37">
        <v>0</v>
      </c>
      <c r="DQ21" s="37">
        <v>4.5216975217156702E-2</v>
      </c>
      <c r="DR21" s="37">
        <v>0</v>
      </c>
      <c r="DS21" s="37">
        <v>3.2659443786445398E-2</v>
      </c>
      <c r="DT21" s="37">
        <v>5.4323383465005003E-3</v>
      </c>
      <c r="DU21" s="37">
        <v>0</v>
      </c>
      <c r="DV21" s="37">
        <v>0</v>
      </c>
      <c r="DW21" s="37">
        <v>0</v>
      </c>
      <c r="DX21" s="37">
        <v>0</v>
      </c>
      <c r="DY21" s="37">
        <v>0</v>
      </c>
      <c r="DZ21" s="37">
        <v>0</v>
      </c>
      <c r="EA21" s="37">
        <v>0</v>
      </c>
      <c r="EB21" s="37">
        <v>0</v>
      </c>
      <c r="EC21" s="37">
        <v>0</v>
      </c>
      <c r="ED21" s="37">
        <v>0</v>
      </c>
      <c r="EE21" s="37">
        <v>1.2341586179383799E-3</v>
      </c>
      <c r="EF21" s="37">
        <v>1.0642630163150601E-2</v>
      </c>
      <c r="EG21" s="37">
        <v>3.0428376266246498E-3</v>
      </c>
      <c r="EH21" s="37">
        <v>0</v>
      </c>
      <c r="EI21" s="37">
        <v>0</v>
      </c>
      <c r="EJ21" s="37">
        <v>0</v>
      </c>
      <c r="EK21" s="37">
        <v>0</v>
      </c>
      <c r="EL21" s="37">
        <v>0</v>
      </c>
      <c r="EM21" s="37">
        <v>0</v>
      </c>
      <c r="EN21" s="37">
        <v>0</v>
      </c>
      <c r="EO21" s="37">
        <v>0</v>
      </c>
      <c r="EP21" s="37">
        <v>0</v>
      </c>
      <c r="EQ21" s="37">
        <v>0</v>
      </c>
      <c r="ER21" s="37">
        <v>0</v>
      </c>
      <c r="ES21" s="37">
        <v>0</v>
      </c>
      <c r="ET21" s="37">
        <v>3.32164605092997E-3</v>
      </c>
      <c r="EU21" s="37">
        <v>0</v>
      </c>
      <c r="EV21" s="37">
        <v>0</v>
      </c>
      <c r="EW21" s="37">
        <v>1.23346347227061E-2</v>
      </c>
      <c r="EX21" s="37">
        <v>0</v>
      </c>
      <c r="EY21" s="37">
        <v>0</v>
      </c>
      <c r="EZ21" s="37">
        <v>0</v>
      </c>
      <c r="FA21" s="37">
        <v>0</v>
      </c>
      <c r="FB21" s="37">
        <v>6.23034556891396E-2</v>
      </c>
      <c r="FC21" s="37">
        <v>0</v>
      </c>
      <c r="FD21" s="37">
        <v>0</v>
      </c>
      <c r="FE21" s="37">
        <v>0</v>
      </c>
      <c r="FF21" s="37">
        <v>0</v>
      </c>
      <c r="FG21" s="37">
        <v>0</v>
      </c>
      <c r="FH21" s="37">
        <v>2.99368732717941E-2</v>
      </c>
      <c r="FI21" s="37">
        <v>0</v>
      </c>
      <c r="FJ21" s="37">
        <v>0</v>
      </c>
      <c r="FK21" s="37">
        <v>0</v>
      </c>
      <c r="FL21" s="37">
        <v>0</v>
      </c>
      <c r="FM21" s="37">
        <v>0</v>
      </c>
      <c r="FN21" s="37">
        <v>9.6540230005197503E-3</v>
      </c>
      <c r="FO21" s="37">
        <v>2.1488002810989E-3</v>
      </c>
      <c r="FP21" s="37">
        <v>0</v>
      </c>
      <c r="FQ21" s="37">
        <v>0</v>
      </c>
      <c r="FR21" s="37">
        <v>0</v>
      </c>
      <c r="FS21" s="37">
        <v>0</v>
      </c>
      <c r="FT21" s="37">
        <v>0</v>
      </c>
    </row>
    <row r="22" spans="1:176" x14ac:dyDescent="0.2">
      <c r="A22" s="8" t="s">
        <v>255</v>
      </c>
      <c r="B22" s="37">
        <v>0</v>
      </c>
      <c r="C22" s="37">
        <v>0</v>
      </c>
      <c r="D22" s="37">
        <v>0</v>
      </c>
      <c r="E22" s="37">
        <v>0</v>
      </c>
      <c r="F22" s="37">
        <v>0</v>
      </c>
      <c r="G22" s="37">
        <v>9.9015229173821696E-3</v>
      </c>
      <c r="H22" s="37">
        <v>0</v>
      </c>
      <c r="I22" s="37">
        <v>1.03183373563525E-2</v>
      </c>
      <c r="J22" s="37">
        <v>0</v>
      </c>
      <c r="K22" s="37">
        <v>2.77719748471296E-2</v>
      </c>
      <c r="L22" s="37">
        <v>0</v>
      </c>
      <c r="M22" s="37">
        <v>0</v>
      </c>
      <c r="N22" s="37">
        <v>0</v>
      </c>
      <c r="O22" s="37">
        <v>4.6111810161826401E-3</v>
      </c>
      <c r="P22" s="37">
        <v>0.33417356447226199</v>
      </c>
      <c r="Q22" s="37">
        <v>1.4513139931931901E-3</v>
      </c>
      <c r="R22" s="37">
        <v>3.7163877958824999E-3</v>
      </c>
      <c r="S22" s="37">
        <v>1.7457063192232999E-2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1.5476073468465401E-3</v>
      </c>
      <c r="Z22" s="37">
        <v>1.2441524833283501E-3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2.0108867546561201E-3</v>
      </c>
      <c r="AG22" s="37">
        <v>1.37183771941462E-3</v>
      </c>
      <c r="AH22" s="37">
        <v>0</v>
      </c>
      <c r="AI22" s="37">
        <v>0</v>
      </c>
      <c r="AJ22" s="37">
        <v>5.0708478660931901E-3</v>
      </c>
      <c r="AK22" s="37">
        <v>1.2486245808654199E-2</v>
      </c>
      <c r="AL22" s="37">
        <v>3.6667462675114E-3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3.8017811903577501E-3</v>
      </c>
      <c r="AT22" s="37">
        <v>0</v>
      </c>
      <c r="AU22" s="37">
        <v>0</v>
      </c>
      <c r="AV22" s="37">
        <v>0</v>
      </c>
      <c r="AW22" s="37">
        <v>0</v>
      </c>
      <c r="AX22" s="37">
        <v>2.6823242400268099E-3</v>
      </c>
      <c r="AY22" s="37">
        <v>1.2014246433502201E-3</v>
      </c>
      <c r="AZ22" s="37">
        <v>0</v>
      </c>
      <c r="BA22" s="37">
        <v>0.10055380512592001</v>
      </c>
      <c r="BB22" s="37">
        <v>4.5818196404309001E-2</v>
      </c>
      <c r="BC22" s="37">
        <v>2.2516201387894901E-3</v>
      </c>
      <c r="BD22" s="37">
        <v>0</v>
      </c>
      <c r="BE22" s="37">
        <v>1.1023907285320901E-3</v>
      </c>
      <c r="BF22" s="37">
        <v>1.8301965742238001E-3</v>
      </c>
      <c r="BG22" s="37">
        <v>2.1679707377827298E-3</v>
      </c>
      <c r="BH22" s="37">
        <v>1.61350538576325E-3</v>
      </c>
      <c r="BI22" s="37">
        <v>0</v>
      </c>
      <c r="BJ22" s="37">
        <v>0</v>
      </c>
      <c r="BK22" s="37">
        <v>0</v>
      </c>
      <c r="BL22" s="37">
        <v>0</v>
      </c>
      <c r="BM22" s="37">
        <v>0</v>
      </c>
      <c r="BN22" s="37">
        <v>7.8008827845795596E-3</v>
      </c>
      <c r="BO22" s="37">
        <v>0</v>
      </c>
      <c r="BP22" s="37">
        <v>0</v>
      </c>
      <c r="BQ22" s="37">
        <v>0</v>
      </c>
      <c r="BR22" s="37">
        <v>0</v>
      </c>
      <c r="BS22" s="37">
        <v>0</v>
      </c>
      <c r="BT22" s="37">
        <v>0</v>
      </c>
      <c r="BU22" s="37">
        <v>0</v>
      </c>
      <c r="BV22" s="37">
        <v>0</v>
      </c>
      <c r="BW22" s="37">
        <v>0</v>
      </c>
      <c r="BX22" s="37">
        <v>8.6163865875441698E-3</v>
      </c>
      <c r="BY22" s="37">
        <v>0</v>
      </c>
      <c r="BZ22" s="37">
        <v>5.5881910714261204E-3</v>
      </c>
      <c r="CA22" s="37">
        <v>5.7838733671393999E-2</v>
      </c>
      <c r="CB22" s="37">
        <v>0</v>
      </c>
      <c r="CC22" s="37">
        <v>2.3064936475660699E-3</v>
      </c>
      <c r="CD22" s="37">
        <v>0</v>
      </c>
      <c r="CE22" s="37">
        <v>3.16964584350922E-3</v>
      </c>
      <c r="CF22" s="37">
        <v>0</v>
      </c>
      <c r="CG22" s="37">
        <v>0</v>
      </c>
      <c r="CH22" s="37">
        <v>0</v>
      </c>
      <c r="CI22" s="37">
        <v>0</v>
      </c>
      <c r="CJ22" s="37">
        <v>6.1518746746362096E-3</v>
      </c>
      <c r="CK22" s="37">
        <v>0</v>
      </c>
      <c r="CL22" s="37">
        <v>0</v>
      </c>
      <c r="CM22" s="37">
        <v>0</v>
      </c>
      <c r="CN22" s="37">
        <v>2.9840351100764999E-3</v>
      </c>
      <c r="CO22" s="37">
        <v>0</v>
      </c>
      <c r="CP22" s="37">
        <v>0</v>
      </c>
      <c r="CQ22" s="37">
        <v>1.5401330891244101E-3</v>
      </c>
      <c r="CR22" s="37">
        <v>0</v>
      </c>
      <c r="CS22" s="37">
        <v>0</v>
      </c>
      <c r="CT22" s="37">
        <v>0</v>
      </c>
      <c r="CU22" s="37">
        <v>0</v>
      </c>
      <c r="CV22" s="37">
        <v>2.5543898620164801E-3</v>
      </c>
      <c r="CW22" s="37">
        <v>3.7741264367859E-3</v>
      </c>
      <c r="CX22" s="37">
        <v>3.0566599809431299E-3</v>
      </c>
      <c r="CY22" s="37">
        <v>0</v>
      </c>
      <c r="CZ22" s="37">
        <v>1.3959422005684599E-2</v>
      </c>
      <c r="DA22" s="37">
        <v>0</v>
      </c>
      <c r="DB22" s="37">
        <v>0</v>
      </c>
      <c r="DC22" s="37">
        <v>0</v>
      </c>
      <c r="DD22" s="37">
        <v>0</v>
      </c>
      <c r="DE22" s="37">
        <v>4.5215397519019797E-2</v>
      </c>
      <c r="DF22" s="37">
        <v>1.8995826000775E-3</v>
      </c>
      <c r="DG22" s="37">
        <v>0</v>
      </c>
      <c r="DH22" s="37">
        <v>0</v>
      </c>
      <c r="DI22" s="37">
        <v>0</v>
      </c>
      <c r="DJ22" s="37">
        <v>1.05287377112303E-2</v>
      </c>
      <c r="DK22" s="37">
        <v>0</v>
      </c>
      <c r="DL22" s="37">
        <v>0</v>
      </c>
      <c r="DM22" s="37">
        <v>0</v>
      </c>
      <c r="DN22" s="37">
        <v>2.23773047652254E-3</v>
      </c>
      <c r="DO22" s="37">
        <v>0</v>
      </c>
      <c r="DP22" s="37">
        <v>0</v>
      </c>
      <c r="DQ22" s="37">
        <v>3.76685772115114E-2</v>
      </c>
      <c r="DR22" s="37">
        <v>0</v>
      </c>
      <c r="DS22" s="37">
        <v>4.0391075586794598E-2</v>
      </c>
      <c r="DT22" s="37">
        <v>3.35500743501786E-3</v>
      </c>
      <c r="DU22" s="37">
        <v>0</v>
      </c>
      <c r="DV22" s="37">
        <v>0</v>
      </c>
      <c r="DW22" s="37">
        <v>0</v>
      </c>
      <c r="DX22" s="37">
        <v>0</v>
      </c>
      <c r="DY22" s="37">
        <v>0</v>
      </c>
      <c r="DZ22" s="37">
        <v>0</v>
      </c>
      <c r="EA22" s="37">
        <v>0</v>
      </c>
      <c r="EB22" s="37">
        <v>0</v>
      </c>
      <c r="EC22" s="37">
        <v>0</v>
      </c>
      <c r="ED22" s="37">
        <v>0</v>
      </c>
      <c r="EE22" s="37">
        <v>1.7292318094941201E-3</v>
      </c>
      <c r="EF22" s="37">
        <v>4.1424204860434997E-3</v>
      </c>
      <c r="EG22" s="37">
        <v>2.2425264585609001E-3</v>
      </c>
      <c r="EH22" s="37">
        <v>0</v>
      </c>
      <c r="EI22" s="37">
        <v>0</v>
      </c>
      <c r="EJ22" s="37">
        <v>0</v>
      </c>
      <c r="EK22" s="37">
        <v>0</v>
      </c>
      <c r="EL22" s="37">
        <v>0</v>
      </c>
      <c r="EM22" s="37">
        <v>0</v>
      </c>
      <c r="EN22" s="37">
        <v>0</v>
      </c>
      <c r="EO22" s="37">
        <v>0</v>
      </c>
      <c r="EP22" s="37">
        <v>0</v>
      </c>
      <c r="EQ22" s="37">
        <v>0</v>
      </c>
      <c r="ER22" s="37">
        <v>0</v>
      </c>
      <c r="ES22" s="37">
        <v>0</v>
      </c>
      <c r="ET22" s="37">
        <v>3.4963331914470001E-3</v>
      </c>
      <c r="EU22" s="37">
        <v>0</v>
      </c>
      <c r="EV22" s="37">
        <v>0</v>
      </c>
      <c r="EW22" s="37">
        <v>0</v>
      </c>
      <c r="EX22" s="37">
        <v>0</v>
      </c>
      <c r="EY22" s="37">
        <v>0</v>
      </c>
      <c r="EZ22" s="37">
        <v>0</v>
      </c>
      <c r="FA22" s="37">
        <v>0</v>
      </c>
      <c r="FB22" s="37">
        <v>8.5418682380546104E-2</v>
      </c>
      <c r="FC22" s="37">
        <v>3.2688666147704E-3</v>
      </c>
      <c r="FD22" s="37">
        <v>0</v>
      </c>
      <c r="FE22" s="37">
        <v>0</v>
      </c>
      <c r="FF22" s="37">
        <v>0</v>
      </c>
      <c r="FG22" s="37">
        <v>6.5760388003666802E-3</v>
      </c>
      <c r="FH22" s="37">
        <v>1.7201505863617399E-2</v>
      </c>
      <c r="FI22" s="37">
        <v>0</v>
      </c>
      <c r="FJ22" s="37">
        <v>0</v>
      </c>
      <c r="FK22" s="37">
        <v>0</v>
      </c>
      <c r="FL22" s="37">
        <v>1.84614165736433E-3</v>
      </c>
      <c r="FM22" s="37">
        <v>2.2732954861836401E-3</v>
      </c>
      <c r="FN22" s="37">
        <v>6.83757553515996E-3</v>
      </c>
      <c r="FO22" s="37">
        <v>1.8238434551599899E-3</v>
      </c>
      <c r="FP22" s="37">
        <v>2.6835699496471702E-3</v>
      </c>
      <c r="FQ22" s="37">
        <v>0</v>
      </c>
      <c r="FR22" s="37">
        <v>0</v>
      </c>
      <c r="FS22" s="37">
        <v>0</v>
      </c>
      <c r="FT22" s="37">
        <v>0</v>
      </c>
    </row>
    <row r="23" spans="1:176" x14ac:dyDescent="0.2">
      <c r="A23" s="8" t="s">
        <v>256</v>
      </c>
      <c r="B23" s="37">
        <v>0</v>
      </c>
      <c r="C23" s="37">
        <v>0</v>
      </c>
      <c r="D23" s="37">
        <v>0</v>
      </c>
      <c r="E23" s="37">
        <v>0</v>
      </c>
      <c r="F23" s="37">
        <v>0</v>
      </c>
      <c r="G23" s="37">
        <v>3.9342445904486699E-3</v>
      </c>
      <c r="H23" s="37">
        <v>0</v>
      </c>
      <c r="I23" s="37">
        <v>4.2446587330647698E-2</v>
      </c>
      <c r="J23" s="37">
        <v>0</v>
      </c>
      <c r="K23" s="37">
        <v>0.13252959988590901</v>
      </c>
      <c r="L23" s="37">
        <v>0</v>
      </c>
      <c r="M23" s="37">
        <v>0</v>
      </c>
      <c r="N23" s="37">
        <v>0</v>
      </c>
      <c r="O23" s="37">
        <v>4.8898343230279499E-3</v>
      </c>
      <c r="P23" s="37">
        <v>6.6843706087397004E-3</v>
      </c>
      <c r="Q23" s="37">
        <v>0</v>
      </c>
      <c r="R23" s="37">
        <v>1.99288566158679E-2</v>
      </c>
      <c r="S23" s="37">
        <v>0.17356773761598099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2.7919921882652199E-3</v>
      </c>
      <c r="Z23" s="37">
        <v>3.4206563876637099E-3</v>
      </c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37">
        <v>3.8214074264540602E-3</v>
      </c>
      <c r="AG23" s="37">
        <v>0</v>
      </c>
      <c r="AH23" s="37">
        <v>0</v>
      </c>
      <c r="AI23" s="37">
        <v>0</v>
      </c>
      <c r="AJ23" s="37">
        <v>8.1167757183378403E-3</v>
      </c>
      <c r="AK23" s="37">
        <v>1.2348841017921001E-2</v>
      </c>
      <c r="AL23" s="37">
        <v>1.31654552156796E-3</v>
      </c>
      <c r="AM23" s="37">
        <v>0</v>
      </c>
      <c r="AN23" s="37">
        <v>0</v>
      </c>
      <c r="AO23" s="37">
        <v>0</v>
      </c>
      <c r="AP23" s="37">
        <v>1.83836143422751E-3</v>
      </c>
      <c r="AQ23" s="37">
        <v>0</v>
      </c>
      <c r="AR23" s="37">
        <v>0</v>
      </c>
      <c r="AS23" s="37">
        <v>2.75034990155293E-3</v>
      </c>
      <c r="AT23" s="37">
        <v>5.4559231507270503E-3</v>
      </c>
      <c r="AU23" s="37">
        <v>0</v>
      </c>
      <c r="AV23" s="37">
        <v>0</v>
      </c>
      <c r="AW23" s="37">
        <v>0</v>
      </c>
      <c r="AX23" s="37">
        <v>1.66283695690258E-3</v>
      </c>
      <c r="AY23" s="37">
        <v>7.6267288405410499E-2</v>
      </c>
      <c r="AZ23" s="37">
        <v>0</v>
      </c>
      <c r="BA23" s="37">
        <v>1.0073571398107301E-2</v>
      </c>
      <c r="BB23" s="37">
        <v>0.12414293289535699</v>
      </c>
      <c r="BC23" s="37">
        <v>6.7139231993097199E-3</v>
      </c>
      <c r="BD23" s="37">
        <v>0</v>
      </c>
      <c r="BE23" s="37">
        <v>0</v>
      </c>
      <c r="BF23" s="37">
        <v>1.1670474734382099E-3</v>
      </c>
      <c r="BG23" s="37">
        <v>0</v>
      </c>
      <c r="BH23" s="37">
        <v>0</v>
      </c>
      <c r="BI23" s="37">
        <v>0</v>
      </c>
      <c r="BJ23" s="37">
        <v>0</v>
      </c>
      <c r="BK23" s="37">
        <v>0</v>
      </c>
      <c r="BL23" s="37">
        <v>0</v>
      </c>
      <c r="BM23" s="37">
        <v>0</v>
      </c>
      <c r="BN23" s="37">
        <v>7.6887668924118897E-3</v>
      </c>
      <c r="BO23" s="37">
        <v>1.29068700481919E-3</v>
      </c>
      <c r="BP23" s="37">
        <v>0</v>
      </c>
      <c r="BQ23" s="37">
        <v>0</v>
      </c>
      <c r="BR23" s="37">
        <v>0</v>
      </c>
      <c r="BS23" s="37">
        <v>0</v>
      </c>
      <c r="BT23" s="37">
        <v>0</v>
      </c>
      <c r="BU23" s="37">
        <v>0</v>
      </c>
      <c r="BV23" s="37">
        <v>0</v>
      </c>
      <c r="BW23" s="37">
        <v>0</v>
      </c>
      <c r="BX23" s="37">
        <v>2.22373729000729E-2</v>
      </c>
      <c r="BY23" s="37">
        <v>2.6653302328486601E-3</v>
      </c>
      <c r="BZ23" s="37">
        <v>1.2724908927087599E-2</v>
      </c>
      <c r="CA23" s="37">
        <v>1.4152724429816899E-2</v>
      </c>
      <c r="CB23" s="37">
        <v>2.2895981485749699E-3</v>
      </c>
      <c r="CC23" s="37">
        <v>2.2285899597088402E-3</v>
      </c>
      <c r="CD23" s="37">
        <v>0</v>
      </c>
      <c r="CE23" s="37">
        <v>2.8503697488040901E-3</v>
      </c>
      <c r="CF23" s="37">
        <v>1.1965440931927501E-3</v>
      </c>
      <c r="CG23" s="37">
        <v>0</v>
      </c>
      <c r="CH23" s="37">
        <v>0</v>
      </c>
      <c r="CI23" s="37">
        <v>0</v>
      </c>
      <c r="CJ23" s="37">
        <v>3.4671121645067297E-2</v>
      </c>
      <c r="CK23" s="37">
        <v>0</v>
      </c>
      <c r="CL23" s="37">
        <v>0</v>
      </c>
      <c r="CM23" s="37">
        <v>0</v>
      </c>
      <c r="CN23" s="37">
        <v>2.5104589864334498E-3</v>
      </c>
      <c r="CO23" s="37">
        <v>0</v>
      </c>
      <c r="CP23" s="37">
        <v>0</v>
      </c>
      <c r="CQ23" s="37">
        <v>0</v>
      </c>
      <c r="CR23" s="37">
        <v>0</v>
      </c>
      <c r="CS23" s="37">
        <v>0</v>
      </c>
      <c r="CT23" s="37">
        <v>0</v>
      </c>
      <c r="CU23" s="37">
        <v>0</v>
      </c>
      <c r="CV23" s="37">
        <v>0</v>
      </c>
      <c r="CW23" s="37">
        <v>1.19839113010337E-3</v>
      </c>
      <c r="CX23" s="37">
        <v>4.3541376481309596E-3</v>
      </c>
      <c r="CY23" s="37">
        <v>0</v>
      </c>
      <c r="CZ23" s="37">
        <v>0</v>
      </c>
      <c r="DA23" s="37">
        <v>0</v>
      </c>
      <c r="DB23" s="37">
        <v>0</v>
      </c>
      <c r="DC23" s="37">
        <v>0</v>
      </c>
      <c r="DD23" s="37">
        <v>0</v>
      </c>
      <c r="DE23" s="37">
        <v>0</v>
      </c>
      <c r="DF23" s="37">
        <v>1.3181686752166901E-3</v>
      </c>
      <c r="DG23" s="37">
        <v>0</v>
      </c>
      <c r="DH23" s="37">
        <v>0</v>
      </c>
      <c r="DI23" s="37">
        <v>0</v>
      </c>
      <c r="DJ23" s="37">
        <v>0</v>
      </c>
      <c r="DK23" s="37">
        <v>0</v>
      </c>
      <c r="DL23" s="37">
        <v>0</v>
      </c>
      <c r="DM23" s="37">
        <v>0</v>
      </c>
      <c r="DN23" s="37">
        <v>2.2603813828977999E-3</v>
      </c>
      <c r="DO23" s="37">
        <v>0</v>
      </c>
      <c r="DP23" s="37">
        <v>0</v>
      </c>
      <c r="DQ23" s="37">
        <v>6.1194179885947102E-2</v>
      </c>
      <c r="DR23" s="37">
        <v>0</v>
      </c>
      <c r="DS23" s="37">
        <v>4.4675401173618401E-2</v>
      </c>
      <c r="DT23" s="37">
        <v>5.5485548503357096E-3</v>
      </c>
      <c r="DU23" s="37">
        <v>0</v>
      </c>
      <c r="DV23" s="37">
        <v>0</v>
      </c>
      <c r="DW23" s="37">
        <v>0</v>
      </c>
      <c r="DX23" s="37">
        <v>0</v>
      </c>
      <c r="DY23" s="37">
        <v>0</v>
      </c>
      <c r="DZ23" s="37">
        <v>0</v>
      </c>
      <c r="EA23" s="37">
        <v>0</v>
      </c>
      <c r="EB23" s="37">
        <v>0</v>
      </c>
      <c r="EC23" s="37">
        <v>0</v>
      </c>
      <c r="ED23" s="37">
        <v>0</v>
      </c>
      <c r="EE23" s="37">
        <v>1.3032244674852601E-3</v>
      </c>
      <c r="EF23" s="37">
        <v>8.2377846213915699E-3</v>
      </c>
      <c r="EG23" s="37">
        <v>2.2722471957781799E-3</v>
      </c>
      <c r="EH23" s="37">
        <v>0</v>
      </c>
      <c r="EI23" s="37">
        <v>0</v>
      </c>
      <c r="EJ23" s="37">
        <v>0</v>
      </c>
      <c r="EK23" s="37">
        <v>0</v>
      </c>
      <c r="EL23" s="37">
        <v>0</v>
      </c>
      <c r="EM23" s="37">
        <v>0</v>
      </c>
      <c r="EN23" s="37">
        <v>0</v>
      </c>
      <c r="EO23" s="37">
        <v>0</v>
      </c>
      <c r="EP23" s="37">
        <v>0</v>
      </c>
      <c r="EQ23" s="37">
        <v>0</v>
      </c>
      <c r="ER23" s="37">
        <v>0</v>
      </c>
      <c r="ES23" s="37">
        <v>0</v>
      </c>
      <c r="ET23" s="37">
        <v>3.37912604258237E-3</v>
      </c>
      <c r="EU23" s="37">
        <v>0</v>
      </c>
      <c r="EV23" s="37">
        <v>0</v>
      </c>
      <c r="EW23" s="37">
        <v>1.199706444267E-2</v>
      </c>
      <c r="EX23" s="37">
        <v>0</v>
      </c>
      <c r="EY23" s="37">
        <v>0</v>
      </c>
      <c r="EZ23" s="37">
        <v>0</v>
      </c>
      <c r="FA23" s="37">
        <v>0</v>
      </c>
      <c r="FB23" s="37">
        <v>6.1064383564864003E-2</v>
      </c>
      <c r="FC23" s="37">
        <v>0</v>
      </c>
      <c r="FD23" s="37">
        <v>0</v>
      </c>
      <c r="FE23" s="37">
        <v>0</v>
      </c>
      <c r="FF23" s="37">
        <v>0</v>
      </c>
      <c r="FG23" s="37">
        <v>0</v>
      </c>
      <c r="FH23" s="37">
        <v>2.7674433885985401E-2</v>
      </c>
      <c r="FI23" s="37">
        <v>0</v>
      </c>
      <c r="FJ23" s="37">
        <v>0</v>
      </c>
      <c r="FK23" s="37">
        <v>0</v>
      </c>
      <c r="FL23" s="37">
        <v>0</v>
      </c>
      <c r="FM23" s="37">
        <v>0</v>
      </c>
      <c r="FN23" s="37">
        <v>9.3344208089641001E-3</v>
      </c>
      <c r="FO23" s="37">
        <v>1.81194320932402E-3</v>
      </c>
      <c r="FP23" s="37">
        <v>0</v>
      </c>
      <c r="FQ23" s="37">
        <v>0</v>
      </c>
      <c r="FR23" s="37">
        <v>0</v>
      </c>
      <c r="FS23" s="37">
        <v>0</v>
      </c>
      <c r="FT23" s="37">
        <v>0</v>
      </c>
    </row>
    <row r="24" spans="1:176" x14ac:dyDescent="0.2">
      <c r="A24" s="8" t="s">
        <v>257</v>
      </c>
      <c r="B24" s="37">
        <v>0</v>
      </c>
      <c r="C24" s="37">
        <v>0</v>
      </c>
      <c r="D24" s="37">
        <v>0</v>
      </c>
      <c r="E24" s="37">
        <v>1.2041867134176801E-3</v>
      </c>
      <c r="F24" s="37">
        <v>0</v>
      </c>
      <c r="G24" s="37">
        <v>2.4392426089279301E-2</v>
      </c>
      <c r="H24" s="37">
        <v>0</v>
      </c>
      <c r="I24" s="37">
        <v>2.9338188561761298E-2</v>
      </c>
      <c r="J24" s="37">
        <v>0</v>
      </c>
      <c r="K24" s="37">
        <v>7.3637337770995695E-2</v>
      </c>
      <c r="L24" s="37">
        <v>0</v>
      </c>
      <c r="M24" s="37">
        <v>0</v>
      </c>
      <c r="N24" s="37">
        <v>0</v>
      </c>
      <c r="O24" s="37">
        <v>5.0193277801146401E-3</v>
      </c>
      <c r="P24" s="37">
        <v>3.4668050365830802E-2</v>
      </c>
      <c r="Q24" s="37">
        <v>0</v>
      </c>
      <c r="R24" s="37">
        <v>2.4242962016843801E-2</v>
      </c>
      <c r="S24" s="37">
        <v>0.166274052263299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2.7784720154008101E-3</v>
      </c>
      <c r="Z24" s="37">
        <v>2.4659729748815599E-3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2.9109264131999902E-3</v>
      </c>
      <c r="AG24" s="37">
        <v>0</v>
      </c>
      <c r="AH24" s="37">
        <v>0</v>
      </c>
      <c r="AI24" s="37">
        <v>0</v>
      </c>
      <c r="AJ24" s="37">
        <v>8.45700144612937E-3</v>
      </c>
      <c r="AK24" s="37">
        <v>1.14798723967368E-2</v>
      </c>
      <c r="AL24" s="37">
        <v>1.3793188147265701E-3</v>
      </c>
      <c r="AM24" s="37">
        <v>0</v>
      </c>
      <c r="AN24" s="37">
        <v>0</v>
      </c>
      <c r="AO24" s="37">
        <v>0</v>
      </c>
      <c r="AP24" s="37">
        <v>1.4697709834600801E-3</v>
      </c>
      <c r="AQ24" s="37">
        <v>0</v>
      </c>
      <c r="AR24" s="37">
        <v>0</v>
      </c>
      <c r="AS24" s="37">
        <v>2.5674169550226099E-3</v>
      </c>
      <c r="AT24" s="37">
        <v>8.0226099718449899E-3</v>
      </c>
      <c r="AU24" s="37">
        <v>0</v>
      </c>
      <c r="AV24" s="37">
        <v>0</v>
      </c>
      <c r="AW24" s="37">
        <v>0</v>
      </c>
      <c r="AX24" s="37">
        <v>1.60904153246729E-3</v>
      </c>
      <c r="AY24" s="37">
        <v>6.3240680755425993E-2</v>
      </c>
      <c r="AZ24" s="37">
        <v>1.1581930444554201E-3</v>
      </c>
      <c r="BA24" s="37">
        <v>9.4894334304583706E-3</v>
      </c>
      <c r="BB24" s="37">
        <v>0.14066448263263001</v>
      </c>
      <c r="BC24" s="37">
        <v>5.79600057722361E-3</v>
      </c>
      <c r="BD24" s="37">
        <v>0</v>
      </c>
      <c r="BE24" s="37">
        <v>0</v>
      </c>
      <c r="BF24" s="37">
        <v>1.56237238906099E-3</v>
      </c>
      <c r="BG24" s="37">
        <v>1.1590527392023799E-3</v>
      </c>
      <c r="BH24" s="37">
        <v>1.09205795570729E-3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8.4762831711682907E-3</v>
      </c>
      <c r="BO24" s="37">
        <v>1.1676496866719599E-3</v>
      </c>
      <c r="BP24" s="37">
        <v>0</v>
      </c>
      <c r="BQ24" s="37">
        <v>0</v>
      </c>
      <c r="BR24" s="37">
        <v>0</v>
      </c>
      <c r="BS24" s="37">
        <v>0</v>
      </c>
      <c r="BT24" s="37">
        <v>0</v>
      </c>
      <c r="BU24" s="37">
        <v>0</v>
      </c>
      <c r="BV24" s="37">
        <v>0</v>
      </c>
      <c r="BW24" s="37">
        <v>0</v>
      </c>
      <c r="BX24" s="37">
        <v>2.08415797505043E-2</v>
      </c>
      <c r="BY24" s="37">
        <v>2.46161309437913E-3</v>
      </c>
      <c r="BZ24" s="37">
        <v>1.14405720654473E-2</v>
      </c>
      <c r="CA24" s="37">
        <v>1.31890683672247E-2</v>
      </c>
      <c r="CB24" s="37">
        <v>2.0722941875424001E-3</v>
      </c>
      <c r="CC24" s="37">
        <v>1.9350500618673099E-3</v>
      </c>
      <c r="CD24" s="37">
        <v>0</v>
      </c>
      <c r="CE24" s="37">
        <v>3.0428281500904202E-3</v>
      </c>
      <c r="CF24" s="37">
        <v>0</v>
      </c>
      <c r="CG24" s="37">
        <v>0</v>
      </c>
      <c r="CH24" s="37">
        <v>0</v>
      </c>
      <c r="CI24" s="37">
        <v>0</v>
      </c>
      <c r="CJ24" s="37">
        <v>2.8843372828119301E-2</v>
      </c>
      <c r="CK24" s="37">
        <v>0</v>
      </c>
      <c r="CL24" s="37">
        <v>0</v>
      </c>
      <c r="CM24" s="37">
        <v>0</v>
      </c>
      <c r="CN24" s="37">
        <v>2.3430980328341898E-3</v>
      </c>
      <c r="CO24" s="37">
        <v>0</v>
      </c>
      <c r="CP24" s="37">
        <v>0</v>
      </c>
      <c r="CQ24" s="37">
        <v>0</v>
      </c>
      <c r="CR24" s="37">
        <v>0</v>
      </c>
      <c r="CS24" s="37">
        <v>0</v>
      </c>
      <c r="CT24" s="37">
        <v>0</v>
      </c>
      <c r="CU24" s="37">
        <v>0</v>
      </c>
      <c r="CV24" s="37">
        <v>0</v>
      </c>
      <c r="CW24" s="37">
        <v>1.4246370092447799E-3</v>
      </c>
      <c r="CX24" s="37">
        <v>4.0704089997758604E-3</v>
      </c>
      <c r="CY24" s="37">
        <v>0</v>
      </c>
      <c r="CZ24" s="37">
        <v>0</v>
      </c>
      <c r="DA24" s="37">
        <v>0</v>
      </c>
      <c r="DB24" s="37">
        <v>0</v>
      </c>
      <c r="DC24" s="37">
        <v>0</v>
      </c>
      <c r="DD24" s="37">
        <v>0</v>
      </c>
      <c r="DE24" s="37">
        <v>0</v>
      </c>
      <c r="DF24" s="37">
        <v>1.2522068057120501E-3</v>
      </c>
      <c r="DG24" s="37">
        <v>0</v>
      </c>
      <c r="DH24" s="37">
        <v>0</v>
      </c>
      <c r="DI24" s="37">
        <v>0</v>
      </c>
      <c r="DJ24" s="37">
        <v>0</v>
      </c>
      <c r="DK24" s="37">
        <v>0</v>
      </c>
      <c r="DL24" s="37">
        <v>0</v>
      </c>
      <c r="DM24" s="37">
        <v>0</v>
      </c>
      <c r="DN24" s="37">
        <v>2.0793559658209902E-3</v>
      </c>
      <c r="DO24" s="37">
        <v>0</v>
      </c>
      <c r="DP24" s="37">
        <v>0</v>
      </c>
      <c r="DQ24" s="37">
        <v>7.74643917506148E-2</v>
      </c>
      <c r="DR24" s="37">
        <v>0</v>
      </c>
      <c r="DS24" s="37">
        <v>5.8182421084627699E-2</v>
      </c>
      <c r="DT24" s="37">
        <v>6.4517020420820498E-3</v>
      </c>
      <c r="DU24" s="37">
        <v>0</v>
      </c>
      <c r="DV24" s="37">
        <v>0</v>
      </c>
      <c r="DW24" s="37">
        <v>0</v>
      </c>
      <c r="DX24" s="37">
        <v>0</v>
      </c>
      <c r="DY24" s="37">
        <v>0</v>
      </c>
      <c r="DZ24" s="37">
        <v>0</v>
      </c>
      <c r="EA24" s="37">
        <v>0</v>
      </c>
      <c r="EB24" s="37">
        <v>0</v>
      </c>
      <c r="EC24" s="37">
        <v>0</v>
      </c>
      <c r="ED24" s="37">
        <v>0</v>
      </c>
      <c r="EE24" s="37">
        <v>1.45073488549173E-3</v>
      </c>
      <c r="EF24" s="37">
        <v>4.8675302505089002E-3</v>
      </c>
      <c r="EG24" s="37">
        <v>2.1174895685253398E-3</v>
      </c>
      <c r="EH24" s="37">
        <v>0</v>
      </c>
      <c r="EI24" s="37">
        <v>0</v>
      </c>
      <c r="EJ24" s="37">
        <v>0</v>
      </c>
      <c r="EK24" s="37">
        <v>0</v>
      </c>
      <c r="EL24" s="37">
        <v>0</v>
      </c>
      <c r="EM24" s="37">
        <v>0</v>
      </c>
      <c r="EN24" s="37">
        <v>0</v>
      </c>
      <c r="EO24" s="37">
        <v>0</v>
      </c>
      <c r="EP24" s="37">
        <v>0</v>
      </c>
      <c r="EQ24" s="37">
        <v>0</v>
      </c>
      <c r="ER24" s="37">
        <v>0</v>
      </c>
      <c r="ES24" s="37">
        <v>0</v>
      </c>
      <c r="ET24" s="37">
        <v>3.5327927490888698E-3</v>
      </c>
      <c r="EU24" s="37">
        <v>0</v>
      </c>
      <c r="EV24" s="37">
        <v>3.5051597036509299E-3</v>
      </c>
      <c r="EW24" s="37">
        <v>1.0058489946176899E-2</v>
      </c>
      <c r="EX24" s="37">
        <v>0</v>
      </c>
      <c r="EY24" s="37">
        <v>0</v>
      </c>
      <c r="EZ24" s="37">
        <v>0</v>
      </c>
      <c r="FA24" s="37">
        <v>0</v>
      </c>
      <c r="FB24" s="37">
        <v>6.0263987694083698E-2</v>
      </c>
      <c r="FC24" s="37">
        <v>0</v>
      </c>
      <c r="FD24" s="37">
        <v>0</v>
      </c>
      <c r="FE24" s="37">
        <v>0</v>
      </c>
      <c r="FF24" s="37">
        <v>0</v>
      </c>
      <c r="FG24" s="37">
        <v>1.3004725250769799E-3</v>
      </c>
      <c r="FH24" s="37">
        <v>2.9189952624678699E-2</v>
      </c>
      <c r="FI24" s="37">
        <v>0</v>
      </c>
      <c r="FJ24" s="37">
        <v>0</v>
      </c>
      <c r="FK24" s="37">
        <v>0</v>
      </c>
      <c r="FL24" s="37">
        <v>0</v>
      </c>
      <c r="FM24" s="37">
        <v>0</v>
      </c>
      <c r="FN24" s="37">
        <v>9.2350251921264198E-3</v>
      </c>
      <c r="FO24" s="37">
        <v>1.66062321728477E-3</v>
      </c>
      <c r="FP24" s="37">
        <v>0</v>
      </c>
      <c r="FQ24" s="37">
        <v>0</v>
      </c>
      <c r="FR24" s="37">
        <v>0</v>
      </c>
      <c r="FS24" s="37">
        <v>0</v>
      </c>
      <c r="FT24" s="37">
        <v>0</v>
      </c>
    </row>
    <row r="25" spans="1:176" ht="17" thickBot="1" x14ac:dyDescent="0.25">
      <c r="A25" s="27" t="s">
        <v>258</v>
      </c>
      <c r="B25" s="38">
        <v>0</v>
      </c>
      <c r="C25" s="38">
        <v>0</v>
      </c>
      <c r="D25" s="38">
        <v>0</v>
      </c>
      <c r="E25" s="38">
        <v>4.9434013218440702E-2</v>
      </c>
      <c r="F25" s="38">
        <v>0</v>
      </c>
      <c r="G25" s="38">
        <v>7.3718789100956694E-2</v>
      </c>
      <c r="H25" s="38">
        <v>0</v>
      </c>
      <c r="I25" s="38">
        <v>1.7557239235183202E-2</v>
      </c>
      <c r="J25" s="38">
        <v>0</v>
      </c>
      <c r="K25" s="38">
        <v>3.8442774046344698E-2</v>
      </c>
      <c r="L25" s="38">
        <v>0</v>
      </c>
      <c r="M25" s="38">
        <v>0</v>
      </c>
      <c r="N25" s="38">
        <v>0</v>
      </c>
      <c r="O25" s="38">
        <v>4.1175503771123797E-3</v>
      </c>
      <c r="P25" s="38">
        <v>5.1842673660128999E-2</v>
      </c>
      <c r="Q25" s="38">
        <v>0</v>
      </c>
      <c r="R25" s="38">
        <v>2.4801039943641998E-2</v>
      </c>
      <c r="S25" s="38">
        <v>4.9500088820218398E-2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2.06179120220517E-3</v>
      </c>
      <c r="Z25" s="38">
        <v>2.2414238683446399E-3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3.0787135290624699E-3</v>
      </c>
      <c r="AG25" s="38">
        <v>0</v>
      </c>
      <c r="AH25" s="38">
        <v>0</v>
      </c>
      <c r="AI25" s="38">
        <v>0</v>
      </c>
      <c r="AJ25" s="38">
        <v>6.6256009199671699E-3</v>
      </c>
      <c r="AK25" s="38">
        <v>9.4310470105217308E-3</v>
      </c>
      <c r="AL25" s="38">
        <v>1.1197434894226401E-3</v>
      </c>
      <c r="AM25" s="38">
        <v>0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38">
        <v>3.18645992492616E-3</v>
      </c>
      <c r="AT25" s="38">
        <v>5.5588175234266698E-3</v>
      </c>
      <c r="AU25" s="38">
        <v>0</v>
      </c>
      <c r="AV25" s="38">
        <v>0</v>
      </c>
      <c r="AW25" s="38">
        <v>0</v>
      </c>
      <c r="AX25" s="38">
        <v>1.34884984734543E-3</v>
      </c>
      <c r="AY25" s="38">
        <v>2.6956908635815499E-2</v>
      </c>
      <c r="AZ25" s="38">
        <v>0</v>
      </c>
      <c r="BA25" s="38">
        <v>8.1199388385635798E-3</v>
      </c>
      <c r="BB25" s="38">
        <v>5.0540364500467901E-2</v>
      </c>
      <c r="BC25" s="38">
        <v>3.9559031134668602E-3</v>
      </c>
      <c r="BD25" s="38">
        <v>0</v>
      </c>
      <c r="BE25" s="38">
        <v>0</v>
      </c>
      <c r="BF25" s="38">
        <v>4.0393000413387501E-3</v>
      </c>
      <c r="BG25" s="38">
        <v>1.52444271538626E-3</v>
      </c>
      <c r="BH25" s="38">
        <v>0</v>
      </c>
      <c r="BI25" s="38">
        <v>0</v>
      </c>
      <c r="BJ25" s="38">
        <v>0</v>
      </c>
      <c r="BK25" s="38">
        <v>0</v>
      </c>
      <c r="BL25" s="38">
        <v>0</v>
      </c>
      <c r="BM25" s="38">
        <v>0</v>
      </c>
      <c r="BN25" s="38">
        <v>6.1799503160173503E-3</v>
      </c>
      <c r="BO25" s="38">
        <v>0</v>
      </c>
      <c r="BP25" s="38">
        <v>0</v>
      </c>
      <c r="BQ25" s="38">
        <v>0</v>
      </c>
      <c r="BR25" s="38">
        <v>0</v>
      </c>
      <c r="BS25" s="38">
        <v>0</v>
      </c>
      <c r="BT25" s="38">
        <v>0</v>
      </c>
      <c r="BU25" s="38">
        <v>0</v>
      </c>
      <c r="BV25" s="38">
        <v>0</v>
      </c>
      <c r="BW25" s="38">
        <v>0</v>
      </c>
      <c r="BX25" s="38">
        <v>1.55736430290516E-2</v>
      </c>
      <c r="BY25" s="38">
        <v>1.8168023503877301E-3</v>
      </c>
      <c r="BZ25" s="38">
        <v>8.6621572189808493E-3</v>
      </c>
      <c r="CA25" s="38">
        <v>2.1459352160268199E-2</v>
      </c>
      <c r="CB25" s="38">
        <v>1.5988192721611901E-3</v>
      </c>
      <c r="CC25" s="38">
        <v>2.39847793689171E-3</v>
      </c>
      <c r="CD25" s="38">
        <v>0</v>
      </c>
      <c r="CE25" s="38">
        <v>2.2399296964451402E-3</v>
      </c>
      <c r="CF25" s="38">
        <v>0</v>
      </c>
      <c r="CG25" s="38">
        <v>0</v>
      </c>
      <c r="CH25" s="38">
        <v>0</v>
      </c>
      <c r="CI25" s="38">
        <v>0</v>
      </c>
      <c r="CJ25" s="38">
        <v>1.27674775223973E-2</v>
      </c>
      <c r="CK25" s="38">
        <v>0</v>
      </c>
      <c r="CL25" s="38">
        <v>0</v>
      </c>
      <c r="CM25" s="38">
        <v>0</v>
      </c>
      <c r="CN25" s="38">
        <v>1.9647807081378602E-3</v>
      </c>
      <c r="CO25" s="38">
        <v>0</v>
      </c>
      <c r="CP25" s="38">
        <v>0</v>
      </c>
      <c r="CQ25" s="38">
        <v>0</v>
      </c>
      <c r="CR25" s="38">
        <v>0</v>
      </c>
      <c r="CS25" s="38">
        <v>0</v>
      </c>
      <c r="CT25" s="38">
        <v>0</v>
      </c>
      <c r="CU25" s="38">
        <v>0</v>
      </c>
      <c r="CV25" s="38">
        <v>0</v>
      </c>
      <c r="CW25" s="38">
        <v>3.35485863196941E-3</v>
      </c>
      <c r="CX25" s="38">
        <v>3.4008459226539099E-3</v>
      </c>
      <c r="CY25" s="38">
        <v>0</v>
      </c>
      <c r="CZ25" s="38">
        <v>0</v>
      </c>
      <c r="DA25" s="38">
        <v>0</v>
      </c>
      <c r="DB25" s="38">
        <v>0</v>
      </c>
      <c r="DC25" s="38">
        <v>0</v>
      </c>
      <c r="DD25" s="38">
        <v>0</v>
      </c>
      <c r="DE25" s="38">
        <v>0</v>
      </c>
      <c r="DF25" s="38">
        <v>0</v>
      </c>
      <c r="DG25" s="38">
        <v>0</v>
      </c>
      <c r="DH25" s="38">
        <v>0</v>
      </c>
      <c r="DI25" s="38">
        <v>0</v>
      </c>
      <c r="DJ25" s="38">
        <v>0</v>
      </c>
      <c r="DK25" s="38">
        <v>0</v>
      </c>
      <c r="DL25" s="38">
        <v>0</v>
      </c>
      <c r="DM25" s="38">
        <v>0</v>
      </c>
      <c r="DN25" s="38">
        <v>1.9721962279353701E-3</v>
      </c>
      <c r="DO25" s="38">
        <v>0</v>
      </c>
      <c r="DP25" s="38">
        <v>0</v>
      </c>
      <c r="DQ25" s="38">
        <v>6.5104556062159702E-2</v>
      </c>
      <c r="DR25" s="38">
        <v>0</v>
      </c>
      <c r="DS25" s="38">
        <v>0.20032860713848899</v>
      </c>
      <c r="DT25" s="38">
        <v>7.1199504599005698E-3</v>
      </c>
      <c r="DU25" s="38">
        <v>0</v>
      </c>
      <c r="DV25" s="38">
        <v>0</v>
      </c>
      <c r="DW25" s="38">
        <v>0</v>
      </c>
      <c r="DX25" s="38">
        <v>0</v>
      </c>
      <c r="DY25" s="38">
        <v>0</v>
      </c>
      <c r="DZ25" s="38">
        <v>0</v>
      </c>
      <c r="EA25" s="38">
        <v>0</v>
      </c>
      <c r="EB25" s="38">
        <v>0</v>
      </c>
      <c r="EC25" s="38">
        <v>0</v>
      </c>
      <c r="ED25" s="38">
        <v>0</v>
      </c>
      <c r="EE25" s="38">
        <v>1.1828860871013599E-3</v>
      </c>
      <c r="EF25" s="38">
        <v>3.8507576835022901E-3</v>
      </c>
      <c r="EG25" s="38">
        <v>2.2884626133287799E-3</v>
      </c>
      <c r="EH25" s="38">
        <v>0</v>
      </c>
      <c r="EI25" s="38">
        <v>0</v>
      </c>
      <c r="EJ25" s="38">
        <v>0</v>
      </c>
      <c r="EK25" s="38">
        <v>0</v>
      </c>
      <c r="EL25" s="38">
        <v>0</v>
      </c>
      <c r="EM25" s="38">
        <v>0</v>
      </c>
      <c r="EN25" s="38">
        <v>0</v>
      </c>
      <c r="EO25" s="38">
        <v>0</v>
      </c>
      <c r="EP25" s="38">
        <v>0</v>
      </c>
      <c r="EQ25" s="38">
        <v>0</v>
      </c>
      <c r="ER25" s="38">
        <v>0</v>
      </c>
      <c r="ES25" s="38">
        <v>0</v>
      </c>
      <c r="ET25" s="38">
        <v>5.9684419826886298E-3</v>
      </c>
      <c r="EU25" s="38">
        <v>0</v>
      </c>
      <c r="EV25" s="38">
        <v>0</v>
      </c>
      <c r="EW25" s="38">
        <v>5.2007143248473499E-3</v>
      </c>
      <c r="EX25" s="38">
        <v>0</v>
      </c>
      <c r="EY25" s="38">
        <v>0</v>
      </c>
      <c r="EZ25" s="38">
        <v>0</v>
      </c>
      <c r="FA25" s="38">
        <v>0</v>
      </c>
      <c r="FB25" s="38">
        <v>0.14968165837585701</v>
      </c>
      <c r="FC25" s="38">
        <v>3.5519786433029798E-3</v>
      </c>
      <c r="FD25" s="38">
        <v>0</v>
      </c>
      <c r="FE25" s="38">
        <v>0</v>
      </c>
      <c r="FF25" s="38">
        <v>0</v>
      </c>
      <c r="FG25" s="38">
        <v>4.4246857120088801E-3</v>
      </c>
      <c r="FH25" s="38">
        <v>2.00076811503574E-2</v>
      </c>
      <c r="FI25" s="38">
        <v>0</v>
      </c>
      <c r="FJ25" s="38">
        <v>0</v>
      </c>
      <c r="FK25" s="38">
        <v>0</v>
      </c>
      <c r="FL25" s="38">
        <v>0</v>
      </c>
      <c r="FM25" s="38">
        <v>0</v>
      </c>
      <c r="FN25" s="38">
        <v>7.1582455322876702E-3</v>
      </c>
      <c r="FO25" s="38">
        <v>1.5386096785814801E-3</v>
      </c>
      <c r="FP25" s="38">
        <v>0</v>
      </c>
      <c r="FQ25" s="38">
        <v>0</v>
      </c>
      <c r="FR25" s="38">
        <v>0</v>
      </c>
      <c r="FS25" s="38">
        <v>0</v>
      </c>
      <c r="FT25" s="38">
        <v>0</v>
      </c>
    </row>
    <row r="26" spans="1:176" ht="17" thickTop="1" x14ac:dyDescent="0.2">
      <c r="A26" s="19" t="s">
        <v>316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  <c r="AE26" s="39">
        <v>0</v>
      </c>
      <c r="AF26" s="39">
        <v>0</v>
      </c>
      <c r="AG26" s="39">
        <v>0</v>
      </c>
      <c r="AH26" s="39">
        <v>4.6472955411617299E-2</v>
      </c>
      <c r="AI26" s="39">
        <v>0</v>
      </c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>
        <v>0</v>
      </c>
      <c r="AQ26" s="39">
        <v>0</v>
      </c>
      <c r="AR26" s="39">
        <v>0</v>
      </c>
      <c r="AS26" s="39">
        <v>0</v>
      </c>
      <c r="AT26" s="39">
        <v>0</v>
      </c>
      <c r="AU26" s="39">
        <v>0</v>
      </c>
      <c r="AV26" s="39">
        <v>0.27634842197642501</v>
      </c>
      <c r="AW26" s="39">
        <v>0</v>
      </c>
      <c r="AX26" s="39">
        <v>0</v>
      </c>
      <c r="AY26" s="39">
        <v>0</v>
      </c>
      <c r="AZ26" s="39">
        <v>0</v>
      </c>
      <c r="BA26" s="39">
        <v>0</v>
      </c>
      <c r="BB26" s="39">
        <v>0</v>
      </c>
      <c r="BC26" s="39">
        <v>0</v>
      </c>
      <c r="BD26" s="39">
        <v>0</v>
      </c>
      <c r="BE26" s="39">
        <v>0</v>
      </c>
      <c r="BF26" s="39">
        <v>0</v>
      </c>
      <c r="BG26" s="39">
        <v>0</v>
      </c>
      <c r="BH26" s="39">
        <v>0</v>
      </c>
      <c r="BI26" s="39">
        <v>0</v>
      </c>
      <c r="BJ26" s="39">
        <v>0</v>
      </c>
      <c r="BK26" s="39">
        <v>0</v>
      </c>
      <c r="BL26" s="39">
        <v>0</v>
      </c>
      <c r="BM26" s="39">
        <v>0</v>
      </c>
      <c r="BN26" s="39">
        <v>0.141917472677423</v>
      </c>
      <c r="BO26" s="39">
        <v>0</v>
      </c>
      <c r="BP26" s="39">
        <v>0</v>
      </c>
      <c r="BQ26" s="39">
        <v>0</v>
      </c>
      <c r="BR26" s="39">
        <v>0</v>
      </c>
      <c r="BS26" s="39">
        <v>0</v>
      </c>
      <c r="BT26" s="39">
        <v>2.6424988313266101E-3</v>
      </c>
      <c r="BU26" s="39">
        <v>0</v>
      </c>
      <c r="BV26" s="39">
        <v>0</v>
      </c>
      <c r="BW26" s="39">
        <v>0</v>
      </c>
      <c r="BX26" s="39">
        <v>0</v>
      </c>
      <c r="BY26" s="39">
        <v>0</v>
      </c>
      <c r="BZ26" s="39">
        <v>0</v>
      </c>
      <c r="CA26" s="39">
        <v>0</v>
      </c>
      <c r="CB26" s="39">
        <v>0</v>
      </c>
      <c r="CC26" s="39">
        <v>0</v>
      </c>
      <c r="CD26" s="39">
        <v>0</v>
      </c>
      <c r="CE26" s="39">
        <v>0</v>
      </c>
      <c r="CF26" s="39">
        <v>0</v>
      </c>
      <c r="CG26" s="39">
        <v>0</v>
      </c>
      <c r="CH26" s="39">
        <v>0</v>
      </c>
      <c r="CI26" s="39">
        <v>0</v>
      </c>
      <c r="CJ26" s="39">
        <v>0</v>
      </c>
      <c r="CK26" s="39">
        <v>0</v>
      </c>
      <c r="CL26" s="39">
        <v>0</v>
      </c>
      <c r="CM26" s="39">
        <v>0</v>
      </c>
      <c r="CN26" s="39">
        <v>0</v>
      </c>
      <c r="CO26" s="39">
        <v>0</v>
      </c>
      <c r="CP26" s="39">
        <v>0</v>
      </c>
      <c r="CQ26" s="39">
        <v>0</v>
      </c>
      <c r="CR26" s="39">
        <v>0</v>
      </c>
      <c r="CS26" s="39">
        <v>0</v>
      </c>
      <c r="CT26" s="39">
        <v>0</v>
      </c>
      <c r="CU26" s="39">
        <v>0</v>
      </c>
      <c r="CV26" s="39">
        <v>0</v>
      </c>
      <c r="CW26" s="39">
        <v>0</v>
      </c>
      <c r="CX26" s="39">
        <v>0</v>
      </c>
      <c r="CY26" s="39">
        <v>0</v>
      </c>
      <c r="CZ26" s="39">
        <v>0</v>
      </c>
      <c r="DA26" s="39">
        <v>0</v>
      </c>
      <c r="DB26" s="39">
        <v>0</v>
      </c>
      <c r="DC26" s="39">
        <v>0</v>
      </c>
      <c r="DD26" s="39">
        <v>0</v>
      </c>
      <c r="DE26" s="39">
        <v>0</v>
      </c>
      <c r="DF26" s="39">
        <v>0</v>
      </c>
      <c r="DG26" s="39">
        <v>0</v>
      </c>
      <c r="DH26" s="39">
        <v>0</v>
      </c>
      <c r="DI26" s="39">
        <v>0</v>
      </c>
      <c r="DJ26" s="39">
        <v>0</v>
      </c>
      <c r="DK26" s="39">
        <v>0</v>
      </c>
      <c r="DL26" s="39">
        <v>0</v>
      </c>
      <c r="DM26" s="39">
        <v>0</v>
      </c>
      <c r="DN26" s="39">
        <v>0.51242175399088397</v>
      </c>
      <c r="DO26" s="39">
        <v>0</v>
      </c>
      <c r="DP26" s="39">
        <v>0</v>
      </c>
      <c r="DQ26" s="39">
        <v>0</v>
      </c>
      <c r="DR26" s="39">
        <v>0</v>
      </c>
      <c r="DS26" s="39">
        <v>0</v>
      </c>
      <c r="DT26" s="39">
        <v>0</v>
      </c>
      <c r="DU26" s="39">
        <v>0</v>
      </c>
      <c r="DV26" s="39">
        <v>8.8272553225432699E-4</v>
      </c>
      <c r="DW26" s="39">
        <v>0</v>
      </c>
      <c r="DX26" s="39">
        <v>0</v>
      </c>
      <c r="DY26" s="39">
        <v>0</v>
      </c>
      <c r="DZ26" s="39">
        <v>0</v>
      </c>
      <c r="EA26" s="39">
        <v>0</v>
      </c>
      <c r="EB26" s="39">
        <v>0</v>
      </c>
      <c r="EC26" s="39">
        <v>0</v>
      </c>
      <c r="ED26" s="39">
        <v>0</v>
      </c>
      <c r="EE26" s="39">
        <v>0</v>
      </c>
      <c r="EF26" s="39">
        <v>0</v>
      </c>
      <c r="EG26" s="39">
        <v>0</v>
      </c>
      <c r="EH26" s="39">
        <v>0</v>
      </c>
      <c r="EI26" s="39">
        <v>0</v>
      </c>
      <c r="EJ26" s="39">
        <v>0</v>
      </c>
      <c r="EK26" s="39">
        <v>0</v>
      </c>
      <c r="EL26" s="39">
        <v>0</v>
      </c>
      <c r="EM26" s="39">
        <v>0</v>
      </c>
      <c r="EN26" s="39">
        <v>0</v>
      </c>
      <c r="EO26" s="39">
        <v>0</v>
      </c>
      <c r="EP26" s="39">
        <v>9.5517270593505695E-4</v>
      </c>
      <c r="EQ26" s="39">
        <v>0</v>
      </c>
      <c r="ER26" s="39">
        <v>0</v>
      </c>
      <c r="ES26" s="39">
        <v>0</v>
      </c>
      <c r="ET26" s="39">
        <v>0</v>
      </c>
      <c r="EU26" s="39">
        <v>0</v>
      </c>
      <c r="EV26" s="39">
        <v>6.00551722940187E-3</v>
      </c>
      <c r="EW26" s="39">
        <v>0</v>
      </c>
      <c r="EX26" s="39">
        <v>0</v>
      </c>
      <c r="EY26" s="39">
        <v>0</v>
      </c>
      <c r="EZ26" s="39">
        <v>0</v>
      </c>
      <c r="FA26" s="39">
        <v>0</v>
      </c>
      <c r="FB26" s="39">
        <v>0</v>
      </c>
      <c r="FC26" s="39">
        <v>0</v>
      </c>
      <c r="FD26" s="39">
        <v>0</v>
      </c>
      <c r="FE26" s="39">
        <v>0</v>
      </c>
      <c r="FF26" s="39">
        <v>0</v>
      </c>
      <c r="FG26" s="39">
        <v>0</v>
      </c>
      <c r="FH26" s="39">
        <v>0</v>
      </c>
      <c r="FI26" s="39">
        <v>1.5395650631284E-3</v>
      </c>
      <c r="FJ26" s="39">
        <v>0</v>
      </c>
      <c r="FK26" s="39">
        <v>0</v>
      </c>
      <c r="FL26" s="39">
        <v>0</v>
      </c>
      <c r="FM26" s="39">
        <v>0</v>
      </c>
      <c r="FN26" s="39">
        <v>0</v>
      </c>
      <c r="FO26" s="39">
        <v>9.4095046016062203E-4</v>
      </c>
      <c r="FP26" s="39">
        <v>9.8729661214416106E-3</v>
      </c>
      <c r="FQ26" s="39">
        <v>0</v>
      </c>
      <c r="FR26" s="39">
        <v>0</v>
      </c>
      <c r="FS26" s="39">
        <v>0</v>
      </c>
      <c r="FT26" s="39">
        <v>0</v>
      </c>
    </row>
    <row r="27" spans="1:176" x14ac:dyDescent="0.2">
      <c r="A27" s="19" t="s">
        <v>317</v>
      </c>
      <c r="B27" s="39">
        <v>0</v>
      </c>
      <c r="C27" s="39">
        <v>2.6999966584519701E-3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39">
        <v>0</v>
      </c>
      <c r="AD27" s="39">
        <v>0</v>
      </c>
      <c r="AE27" s="39">
        <v>0</v>
      </c>
      <c r="AF27" s="39">
        <v>0</v>
      </c>
      <c r="AG27" s="39">
        <v>0</v>
      </c>
      <c r="AH27" s="39">
        <v>0.36593163166885201</v>
      </c>
      <c r="AI27" s="39">
        <v>0</v>
      </c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>
        <v>0</v>
      </c>
      <c r="AQ27" s="39">
        <v>0</v>
      </c>
      <c r="AR27" s="39">
        <v>0</v>
      </c>
      <c r="AS27" s="39">
        <v>0</v>
      </c>
      <c r="AT27" s="39">
        <v>0</v>
      </c>
      <c r="AU27" s="39">
        <v>0</v>
      </c>
      <c r="AV27" s="39">
        <v>1.19062200040318E-2</v>
      </c>
      <c r="AW27" s="39">
        <v>0</v>
      </c>
      <c r="AX27" s="39">
        <v>0.25340697320963901</v>
      </c>
      <c r="AY27" s="39">
        <v>0</v>
      </c>
      <c r="AZ27" s="39">
        <v>2.1937553641702399E-3</v>
      </c>
      <c r="BA27" s="39">
        <v>0</v>
      </c>
      <c r="BB27" s="39">
        <v>0</v>
      </c>
      <c r="BC27" s="39">
        <v>0</v>
      </c>
      <c r="BD27" s="39">
        <v>0</v>
      </c>
      <c r="BE27" s="39">
        <v>0</v>
      </c>
      <c r="BF27" s="39">
        <v>0</v>
      </c>
      <c r="BG27" s="39">
        <v>0</v>
      </c>
      <c r="BH27" s="39">
        <v>0</v>
      </c>
      <c r="BI27" s="39">
        <v>0</v>
      </c>
      <c r="BJ27" s="39">
        <v>0</v>
      </c>
      <c r="BK27" s="39">
        <v>1.9981423061244501E-3</v>
      </c>
      <c r="BL27" s="39">
        <v>2.0324949710348499E-3</v>
      </c>
      <c r="BM27" s="39">
        <v>0</v>
      </c>
      <c r="BN27" s="39">
        <v>1.08194412944627E-2</v>
      </c>
      <c r="BO27" s="39">
        <v>0</v>
      </c>
      <c r="BP27" s="39">
        <v>0</v>
      </c>
      <c r="BQ27" s="39">
        <v>0</v>
      </c>
      <c r="BR27" s="39">
        <v>0</v>
      </c>
      <c r="BS27" s="39">
        <v>0</v>
      </c>
      <c r="BT27" s="39">
        <v>5.5786627228213002E-2</v>
      </c>
      <c r="BU27" s="39">
        <v>0</v>
      </c>
      <c r="BV27" s="39">
        <v>0</v>
      </c>
      <c r="BW27" s="39">
        <v>0</v>
      </c>
      <c r="BX27" s="39">
        <v>0</v>
      </c>
      <c r="BY27" s="39">
        <v>0</v>
      </c>
      <c r="BZ27" s="39">
        <v>0</v>
      </c>
      <c r="CA27" s="39">
        <v>0</v>
      </c>
      <c r="CB27" s="39">
        <v>0</v>
      </c>
      <c r="CC27" s="39">
        <v>0</v>
      </c>
      <c r="CD27" s="39">
        <v>0</v>
      </c>
      <c r="CE27" s="39">
        <v>4.44646610613545E-2</v>
      </c>
      <c r="CF27" s="39">
        <v>0</v>
      </c>
      <c r="CG27" s="39">
        <v>0</v>
      </c>
      <c r="CH27" s="39">
        <v>4.6076909508875802E-2</v>
      </c>
      <c r="CI27" s="39">
        <v>0</v>
      </c>
      <c r="CJ27" s="39">
        <v>0</v>
      </c>
      <c r="CK27" s="39">
        <v>0</v>
      </c>
      <c r="CL27" s="39">
        <v>0</v>
      </c>
      <c r="CM27" s="39">
        <v>0</v>
      </c>
      <c r="CN27" s="39">
        <v>0</v>
      </c>
      <c r="CO27" s="39">
        <v>0</v>
      </c>
      <c r="CP27" s="39">
        <v>0</v>
      </c>
      <c r="CQ27" s="39">
        <v>0</v>
      </c>
      <c r="CR27" s="39">
        <v>0</v>
      </c>
      <c r="CS27" s="39">
        <v>0</v>
      </c>
      <c r="CT27" s="39">
        <v>0</v>
      </c>
      <c r="CU27" s="39">
        <v>0</v>
      </c>
      <c r="CV27" s="39">
        <v>0</v>
      </c>
      <c r="CW27" s="39">
        <v>0</v>
      </c>
      <c r="CX27" s="39">
        <v>0</v>
      </c>
      <c r="CY27" s="39">
        <v>0</v>
      </c>
      <c r="CZ27" s="39">
        <v>0</v>
      </c>
      <c r="DA27" s="39">
        <v>0</v>
      </c>
      <c r="DB27" s="39">
        <v>0</v>
      </c>
      <c r="DC27" s="39">
        <v>2.73515724116365E-3</v>
      </c>
      <c r="DD27" s="39">
        <v>0</v>
      </c>
      <c r="DE27" s="39">
        <v>0</v>
      </c>
      <c r="DF27" s="39">
        <v>0</v>
      </c>
      <c r="DG27" s="39">
        <v>0</v>
      </c>
      <c r="DH27" s="39">
        <v>0</v>
      </c>
      <c r="DI27" s="39">
        <v>0</v>
      </c>
      <c r="DJ27" s="39">
        <v>0</v>
      </c>
      <c r="DK27" s="39">
        <v>0</v>
      </c>
      <c r="DL27" s="39">
        <v>0</v>
      </c>
      <c r="DM27" s="39">
        <v>0</v>
      </c>
      <c r="DN27" s="39">
        <v>0</v>
      </c>
      <c r="DO27" s="39">
        <v>0</v>
      </c>
      <c r="DP27" s="39">
        <v>2.3019517161175901E-3</v>
      </c>
      <c r="DQ27" s="39">
        <v>0</v>
      </c>
      <c r="DR27" s="39">
        <v>0</v>
      </c>
      <c r="DS27" s="39">
        <v>0</v>
      </c>
      <c r="DT27" s="39">
        <v>0</v>
      </c>
      <c r="DU27" s="39">
        <v>0</v>
      </c>
      <c r="DV27" s="39">
        <v>3.3889243259590199E-3</v>
      </c>
      <c r="DW27" s="39">
        <v>1.2194388125392199E-3</v>
      </c>
      <c r="DX27" s="39">
        <v>0</v>
      </c>
      <c r="DY27" s="39">
        <v>0</v>
      </c>
      <c r="DZ27" s="39">
        <v>0</v>
      </c>
      <c r="EA27" s="39">
        <v>0</v>
      </c>
      <c r="EB27" s="39">
        <v>2.20897653554634E-3</v>
      </c>
      <c r="EC27" s="39">
        <v>0</v>
      </c>
      <c r="ED27" s="39">
        <v>0</v>
      </c>
      <c r="EE27" s="39">
        <v>0</v>
      </c>
      <c r="EF27" s="39">
        <v>4.6248446616443404E-3</v>
      </c>
      <c r="EG27" s="39">
        <v>0</v>
      </c>
      <c r="EH27" s="39">
        <v>0</v>
      </c>
      <c r="EI27" s="39">
        <v>0</v>
      </c>
      <c r="EJ27" s="39">
        <v>0</v>
      </c>
      <c r="EK27" s="39">
        <v>0</v>
      </c>
      <c r="EL27" s="39">
        <v>0</v>
      </c>
      <c r="EM27" s="39">
        <v>0</v>
      </c>
      <c r="EN27" s="39">
        <v>0</v>
      </c>
      <c r="EO27" s="39">
        <v>5.5664890173916202E-3</v>
      </c>
      <c r="EP27" s="39">
        <v>0</v>
      </c>
      <c r="EQ27" s="39">
        <v>0</v>
      </c>
      <c r="ER27" s="39">
        <v>0</v>
      </c>
      <c r="ES27" s="39">
        <v>0</v>
      </c>
      <c r="ET27" s="39">
        <v>0</v>
      </c>
      <c r="EU27" s="39">
        <v>0</v>
      </c>
      <c r="EV27" s="39">
        <v>1.83578314477932E-2</v>
      </c>
      <c r="EW27" s="39">
        <v>0</v>
      </c>
      <c r="EX27" s="39">
        <v>0</v>
      </c>
      <c r="EY27" s="39">
        <v>0</v>
      </c>
      <c r="EZ27" s="39">
        <v>0</v>
      </c>
      <c r="FA27" s="39">
        <v>0</v>
      </c>
      <c r="FB27" s="39">
        <v>0</v>
      </c>
      <c r="FC27" s="39">
        <v>0</v>
      </c>
      <c r="FD27" s="39">
        <v>0</v>
      </c>
      <c r="FE27" s="39">
        <v>0</v>
      </c>
      <c r="FF27" s="39">
        <v>0</v>
      </c>
      <c r="FG27" s="39">
        <v>0</v>
      </c>
      <c r="FH27" s="39">
        <v>0</v>
      </c>
      <c r="FI27" s="39">
        <v>2.30686385634937E-3</v>
      </c>
      <c r="FJ27" s="39">
        <v>0</v>
      </c>
      <c r="FK27" s="39">
        <v>0</v>
      </c>
      <c r="FL27" s="39">
        <v>0</v>
      </c>
      <c r="FM27" s="39">
        <v>0</v>
      </c>
      <c r="FN27" s="39">
        <v>0</v>
      </c>
      <c r="FO27" s="39">
        <v>0</v>
      </c>
      <c r="FP27" s="39">
        <v>0.15997266911028399</v>
      </c>
      <c r="FQ27" s="39">
        <v>0</v>
      </c>
      <c r="FR27" s="39">
        <v>0</v>
      </c>
      <c r="FS27" s="39">
        <v>0</v>
      </c>
      <c r="FT27" s="39">
        <v>0</v>
      </c>
    </row>
    <row r="28" spans="1:176" x14ac:dyDescent="0.2">
      <c r="A28" s="11" t="s">
        <v>318</v>
      </c>
      <c r="B28" s="40">
        <v>0</v>
      </c>
      <c r="C28" s="40">
        <v>1.1606643156198001E-3</v>
      </c>
      <c r="D28" s="40">
        <v>0</v>
      </c>
      <c r="E28" s="40">
        <v>0.10718708246497</v>
      </c>
      <c r="F28" s="40">
        <v>0</v>
      </c>
      <c r="G28" s="40">
        <v>6.2332926371645198E-2</v>
      </c>
      <c r="H28" s="40">
        <v>0</v>
      </c>
      <c r="I28" s="40">
        <v>2.5218821661180699E-2</v>
      </c>
      <c r="J28" s="40">
        <v>0</v>
      </c>
      <c r="K28" s="40">
        <v>2.76555680950091E-2</v>
      </c>
      <c r="L28" s="40">
        <v>0</v>
      </c>
      <c r="M28" s="40">
        <v>0</v>
      </c>
      <c r="N28" s="40">
        <v>0</v>
      </c>
      <c r="O28" s="40">
        <v>4.0040120881547799E-3</v>
      </c>
      <c r="P28" s="40">
        <v>0.131838226592427</v>
      </c>
      <c r="Q28" s="40">
        <v>0</v>
      </c>
      <c r="R28" s="40">
        <v>1.2173748370240199E-2</v>
      </c>
      <c r="S28" s="40">
        <v>4.9521232328914401E-2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2.13335341115566E-3</v>
      </c>
      <c r="Z28" s="40">
        <v>1.98226101503948E-3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4.5405935858098198E-3</v>
      </c>
      <c r="AG28" s="40">
        <v>0</v>
      </c>
      <c r="AH28" s="40">
        <v>1.40663459683925E-3</v>
      </c>
      <c r="AI28" s="40">
        <v>0</v>
      </c>
      <c r="AJ28" s="40">
        <v>7.1270970031624397E-3</v>
      </c>
      <c r="AK28" s="40">
        <v>7.5792295521464898E-3</v>
      </c>
      <c r="AL28" s="40">
        <v>1.5772494532280299E-3</v>
      </c>
      <c r="AM28" s="40">
        <v>0</v>
      </c>
      <c r="AN28" s="40">
        <v>0</v>
      </c>
      <c r="AO28" s="40">
        <v>0</v>
      </c>
      <c r="AP28" s="40">
        <v>2.9628989950511498E-3</v>
      </c>
      <c r="AQ28" s="40">
        <v>0</v>
      </c>
      <c r="AR28" s="40">
        <v>0</v>
      </c>
      <c r="AS28" s="40">
        <v>3.4607535275400498E-3</v>
      </c>
      <c r="AT28" s="40">
        <v>1.1707244238123899E-2</v>
      </c>
      <c r="AU28" s="40">
        <v>0</v>
      </c>
      <c r="AV28" s="40">
        <v>0</v>
      </c>
      <c r="AW28" s="40">
        <v>0</v>
      </c>
      <c r="AX28" s="40">
        <v>1.36307470991182E-3</v>
      </c>
      <c r="AY28" s="40">
        <v>1.5197758389141299E-2</v>
      </c>
      <c r="AZ28" s="40">
        <v>4.3715685063162096E-3</v>
      </c>
      <c r="BA28" s="40">
        <v>2.0615336501398299E-2</v>
      </c>
      <c r="BB28" s="40">
        <v>5.3286396336339997E-2</v>
      </c>
      <c r="BC28" s="40">
        <v>4.2551968375903601E-3</v>
      </c>
      <c r="BD28" s="40">
        <v>0</v>
      </c>
      <c r="BE28" s="40">
        <v>0</v>
      </c>
      <c r="BF28" s="40">
        <v>2.9136159113011301E-3</v>
      </c>
      <c r="BG28" s="40">
        <v>2.3411690468912302E-3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6.3177733813734203E-3</v>
      </c>
      <c r="BO28" s="40">
        <v>1.2752554342230699E-3</v>
      </c>
      <c r="BP28" s="40">
        <v>0</v>
      </c>
      <c r="BQ28" s="40">
        <v>0</v>
      </c>
      <c r="BR28" s="40">
        <v>0</v>
      </c>
      <c r="BS28" s="40">
        <v>0</v>
      </c>
      <c r="BT28" s="40">
        <v>0</v>
      </c>
      <c r="BU28" s="40">
        <v>0</v>
      </c>
      <c r="BV28" s="40">
        <v>0</v>
      </c>
      <c r="BW28" s="40">
        <v>0</v>
      </c>
      <c r="BX28" s="40">
        <v>1.8928901171010499E-2</v>
      </c>
      <c r="BY28" s="40">
        <v>1.78245785485553E-3</v>
      </c>
      <c r="BZ28" s="40">
        <v>7.8652622111240206E-3</v>
      </c>
      <c r="CA28" s="40">
        <v>1.38337298130924E-2</v>
      </c>
      <c r="CB28" s="40">
        <v>1.8403257338394201E-3</v>
      </c>
      <c r="CC28" s="40">
        <v>1.85526963665394E-3</v>
      </c>
      <c r="CD28" s="40">
        <v>0</v>
      </c>
      <c r="CE28" s="40">
        <v>2.2251153335444101E-3</v>
      </c>
      <c r="CF28" s="40">
        <v>0</v>
      </c>
      <c r="CG28" s="40">
        <v>0</v>
      </c>
      <c r="CH28" s="40">
        <v>0</v>
      </c>
      <c r="CI28" s="40">
        <v>0</v>
      </c>
      <c r="CJ28" s="40">
        <v>7.55468339688519E-3</v>
      </c>
      <c r="CK28" s="40">
        <v>0</v>
      </c>
      <c r="CL28" s="40">
        <v>0</v>
      </c>
      <c r="CM28" s="40">
        <v>0</v>
      </c>
      <c r="CN28" s="40">
        <v>1.84751152540555E-3</v>
      </c>
      <c r="CO28" s="40">
        <v>0</v>
      </c>
      <c r="CP28" s="40">
        <v>0</v>
      </c>
      <c r="CQ28" s="40">
        <v>0</v>
      </c>
      <c r="CR28" s="40">
        <v>0</v>
      </c>
      <c r="CS28" s="40">
        <v>0</v>
      </c>
      <c r="CT28" s="40">
        <v>0</v>
      </c>
      <c r="CU28" s="40">
        <v>0</v>
      </c>
      <c r="CV28" s="40">
        <v>0</v>
      </c>
      <c r="CW28" s="40">
        <v>4.6514328309405096E-3</v>
      </c>
      <c r="CX28" s="40">
        <v>3.9384496889983004E-3</v>
      </c>
      <c r="CY28" s="40">
        <v>0</v>
      </c>
      <c r="CZ28" s="40">
        <v>1.3627567545327799E-3</v>
      </c>
      <c r="DA28" s="40">
        <v>0</v>
      </c>
      <c r="DB28" s="40">
        <v>0</v>
      </c>
      <c r="DC28" s="40">
        <v>0</v>
      </c>
      <c r="DD28" s="40">
        <v>0</v>
      </c>
      <c r="DE28" s="40">
        <v>0</v>
      </c>
      <c r="DF28" s="40">
        <v>0</v>
      </c>
      <c r="DG28" s="40">
        <v>0</v>
      </c>
      <c r="DH28" s="40">
        <v>0</v>
      </c>
      <c r="DI28" s="40">
        <v>0</v>
      </c>
      <c r="DJ28" s="40">
        <v>0</v>
      </c>
      <c r="DK28" s="40">
        <v>0</v>
      </c>
      <c r="DL28" s="40">
        <v>0</v>
      </c>
      <c r="DM28" s="40">
        <v>0</v>
      </c>
      <c r="DN28" s="40">
        <v>3.2964977787319199E-3</v>
      </c>
      <c r="DO28" s="40">
        <v>0</v>
      </c>
      <c r="DP28" s="40">
        <v>1.54717087437156E-3</v>
      </c>
      <c r="DQ28" s="40">
        <v>6.9395923570394702E-2</v>
      </c>
      <c r="DR28" s="40">
        <v>0</v>
      </c>
      <c r="DS28" s="40">
        <v>0.166993408212672</v>
      </c>
      <c r="DT28" s="40">
        <v>5.1095429410503703E-3</v>
      </c>
      <c r="DU28" s="40">
        <v>0</v>
      </c>
      <c r="DV28" s="40">
        <v>0</v>
      </c>
      <c r="DW28" s="40">
        <v>0</v>
      </c>
      <c r="DX28" s="40">
        <v>0</v>
      </c>
      <c r="DY28" s="40">
        <v>0</v>
      </c>
      <c r="DZ28" s="40">
        <v>0</v>
      </c>
      <c r="EA28" s="40">
        <v>0</v>
      </c>
      <c r="EB28" s="40">
        <v>1.4405922313199099E-3</v>
      </c>
      <c r="EC28" s="40">
        <v>0</v>
      </c>
      <c r="ED28" s="40">
        <v>0</v>
      </c>
      <c r="EE28" s="40">
        <v>0</v>
      </c>
      <c r="EF28" s="40">
        <v>1.1183826093160799E-2</v>
      </c>
      <c r="EG28" s="40">
        <v>3.9139035337369997E-3</v>
      </c>
      <c r="EH28" s="40">
        <v>0</v>
      </c>
      <c r="EI28" s="40">
        <v>0</v>
      </c>
      <c r="EJ28" s="40">
        <v>0</v>
      </c>
      <c r="EK28" s="40">
        <v>0</v>
      </c>
      <c r="EL28" s="40">
        <v>0</v>
      </c>
      <c r="EM28" s="40">
        <v>1.2141444103730499E-3</v>
      </c>
      <c r="EN28" s="40">
        <v>0</v>
      </c>
      <c r="EO28" s="40">
        <v>0</v>
      </c>
      <c r="EP28" s="40">
        <v>0</v>
      </c>
      <c r="EQ28" s="40">
        <v>0</v>
      </c>
      <c r="ER28" s="40">
        <v>0</v>
      </c>
      <c r="ES28" s="40">
        <v>0</v>
      </c>
      <c r="ET28" s="40">
        <v>6.4211088795589396E-3</v>
      </c>
      <c r="EU28" s="40">
        <v>0</v>
      </c>
      <c r="EV28" s="40">
        <v>3.24091917847706E-3</v>
      </c>
      <c r="EW28" s="40">
        <v>4.0050931364434897E-3</v>
      </c>
      <c r="EX28" s="40">
        <v>0</v>
      </c>
      <c r="EY28" s="40">
        <v>0</v>
      </c>
      <c r="EZ28" s="40">
        <v>0</v>
      </c>
      <c r="FA28" s="40">
        <v>0</v>
      </c>
      <c r="FB28" s="40">
        <v>2.9619769244519499E-2</v>
      </c>
      <c r="FC28" s="40">
        <v>4.1735458962548402E-3</v>
      </c>
      <c r="FD28" s="40">
        <v>0</v>
      </c>
      <c r="FE28" s="40">
        <v>0</v>
      </c>
      <c r="FF28" s="40">
        <v>0</v>
      </c>
      <c r="FG28" s="40">
        <v>5.1333260034019902E-3</v>
      </c>
      <c r="FH28" s="40">
        <v>2.6475126954813501E-2</v>
      </c>
      <c r="FI28" s="40">
        <v>0</v>
      </c>
      <c r="FJ28" s="40">
        <v>0</v>
      </c>
      <c r="FK28" s="40">
        <v>0</v>
      </c>
      <c r="FL28" s="40">
        <v>0</v>
      </c>
      <c r="FM28" s="40">
        <v>0</v>
      </c>
      <c r="FN28" s="40">
        <v>7.2463938613753897E-3</v>
      </c>
      <c r="FO28" s="40">
        <v>2.3867002571686699E-3</v>
      </c>
      <c r="FP28" s="40">
        <v>2.01036827054594E-3</v>
      </c>
      <c r="FQ28" s="40">
        <v>0</v>
      </c>
      <c r="FR28" s="40">
        <v>0</v>
      </c>
      <c r="FS28" s="40">
        <v>0</v>
      </c>
      <c r="FT28" s="40">
        <v>0</v>
      </c>
    </row>
    <row r="29" spans="1:176" x14ac:dyDescent="0.2">
      <c r="A29" s="11" t="s">
        <v>319</v>
      </c>
      <c r="B29" s="40">
        <v>0</v>
      </c>
      <c r="C29" s="40">
        <v>0</v>
      </c>
      <c r="D29" s="40">
        <v>0</v>
      </c>
      <c r="E29" s="40">
        <v>0.24460250105473799</v>
      </c>
      <c r="F29" s="40">
        <v>0</v>
      </c>
      <c r="G29" s="40">
        <v>6.1141648765295202E-2</v>
      </c>
      <c r="H29" s="40">
        <v>0</v>
      </c>
      <c r="I29" s="40">
        <v>7.6755382706687296E-3</v>
      </c>
      <c r="J29" s="40">
        <v>0</v>
      </c>
      <c r="K29" s="40">
        <v>1.1886337807380199E-2</v>
      </c>
      <c r="L29" s="40">
        <v>0</v>
      </c>
      <c r="M29" s="40">
        <v>0</v>
      </c>
      <c r="N29" s="40">
        <v>0</v>
      </c>
      <c r="O29" s="40">
        <v>2.6471820179749901E-3</v>
      </c>
      <c r="P29" s="40">
        <v>0.23473113427665701</v>
      </c>
      <c r="Q29" s="40">
        <v>0</v>
      </c>
      <c r="R29" s="40">
        <v>2.85680221979955E-3</v>
      </c>
      <c r="S29" s="40">
        <v>1.7774415032575201E-2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1.3691688634855301E-3</v>
      </c>
      <c r="Z29" s="40">
        <v>1.69358710104995E-3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1.58523697260385E-3</v>
      </c>
      <c r="AG29" s="40">
        <v>0</v>
      </c>
      <c r="AH29" s="40">
        <v>0</v>
      </c>
      <c r="AI29" s="40">
        <v>0</v>
      </c>
      <c r="AJ29" s="40">
        <v>5.9511023582525498E-3</v>
      </c>
      <c r="AK29" s="40">
        <v>5.5771869499919198E-3</v>
      </c>
      <c r="AL29" s="40">
        <v>0</v>
      </c>
      <c r="AM29" s="40">
        <v>0</v>
      </c>
      <c r="AN29" s="40">
        <v>0</v>
      </c>
      <c r="AO29" s="40">
        <v>0</v>
      </c>
      <c r="AP29" s="40">
        <v>1.2871792972109701E-3</v>
      </c>
      <c r="AQ29" s="40">
        <v>0</v>
      </c>
      <c r="AR29" s="40">
        <v>0</v>
      </c>
      <c r="AS29" s="40">
        <v>2.7913117104237202E-3</v>
      </c>
      <c r="AT29" s="40">
        <v>5.0279769640293997E-3</v>
      </c>
      <c r="AU29" s="40">
        <v>0</v>
      </c>
      <c r="AV29" s="40">
        <v>0</v>
      </c>
      <c r="AW29" s="40">
        <v>0</v>
      </c>
      <c r="AX29" s="40">
        <v>0</v>
      </c>
      <c r="AY29" s="40">
        <v>7.8438792228577494E-3</v>
      </c>
      <c r="AZ29" s="40">
        <v>7.5957612216028102E-3</v>
      </c>
      <c r="BA29" s="40">
        <v>1.24530582866797E-2</v>
      </c>
      <c r="BB29" s="40">
        <v>8.4315427579064905E-2</v>
      </c>
      <c r="BC29" s="40">
        <v>3.0424640209933702E-3</v>
      </c>
      <c r="BD29" s="40">
        <v>0</v>
      </c>
      <c r="BE29" s="40">
        <v>0</v>
      </c>
      <c r="BF29" s="40">
        <v>5.2228681227221296E-3</v>
      </c>
      <c r="BG29" s="40">
        <v>1.6585028995986201E-3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4.4910306448804902E-3</v>
      </c>
      <c r="BO29" s="40">
        <v>0</v>
      </c>
      <c r="BP29" s="40">
        <v>0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0</v>
      </c>
      <c r="BX29" s="40">
        <v>1.2169350365754301E-2</v>
      </c>
      <c r="BY29" s="40">
        <v>0</v>
      </c>
      <c r="BZ29" s="40">
        <v>3.42004588634261E-3</v>
      </c>
      <c r="CA29" s="40">
        <v>4.8336357738999497E-2</v>
      </c>
      <c r="CB29" s="40">
        <v>0</v>
      </c>
      <c r="CC29" s="40">
        <v>0</v>
      </c>
      <c r="CD29" s="40">
        <v>0</v>
      </c>
      <c r="CE29" s="40">
        <v>1.52834367295303E-3</v>
      </c>
      <c r="CF29" s="40">
        <v>0</v>
      </c>
      <c r="CG29" s="40">
        <v>0</v>
      </c>
      <c r="CH29" s="40">
        <v>0</v>
      </c>
      <c r="CI29" s="40">
        <v>0</v>
      </c>
      <c r="CJ29" s="40">
        <v>3.56272163891137E-3</v>
      </c>
      <c r="CK29" s="40">
        <v>0</v>
      </c>
      <c r="CL29" s="40">
        <v>0</v>
      </c>
      <c r="CM29" s="40">
        <v>0</v>
      </c>
      <c r="CN29" s="40">
        <v>1.43029755322146E-3</v>
      </c>
      <c r="CO29" s="40">
        <v>0</v>
      </c>
      <c r="CP29" s="40">
        <v>0</v>
      </c>
      <c r="CQ29" s="40">
        <v>0</v>
      </c>
      <c r="CR29" s="40">
        <v>0</v>
      </c>
      <c r="CS29" s="40">
        <v>0</v>
      </c>
      <c r="CT29" s="40">
        <v>0</v>
      </c>
      <c r="CU29" s="40">
        <v>0</v>
      </c>
      <c r="CV29" s="40">
        <v>0</v>
      </c>
      <c r="CW29" s="40">
        <v>3.1762264899501702E-3</v>
      </c>
      <c r="CX29" s="40">
        <v>2.4328207078462001E-3</v>
      </c>
      <c r="CY29" s="40">
        <v>0</v>
      </c>
      <c r="CZ29" s="40">
        <v>0</v>
      </c>
      <c r="DA29" s="40">
        <v>0</v>
      </c>
      <c r="DB29" s="40">
        <v>0</v>
      </c>
      <c r="DC29" s="40">
        <v>0</v>
      </c>
      <c r="DD29" s="40">
        <v>0</v>
      </c>
      <c r="DE29" s="40">
        <v>0</v>
      </c>
      <c r="DF29" s="40">
        <v>0</v>
      </c>
      <c r="DG29" s="40">
        <v>0</v>
      </c>
      <c r="DH29" s="40">
        <v>0</v>
      </c>
      <c r="DI29" s="40">
        <v>0</v>
      </c>
      <c r="DJ29" s="40">
        <v>0</v>
      </c>
      <c r="DK29" s="40">
        <v>0</v>
      </c>
      <c r="DL29" s="40">
        <v>0</v>
      </c>
      <c r="DM29" s="40">
        <v>0</v>
      </c>
      <c r="DN29" s="40">
        <v>2.4785882066764098E-3</v>
      </c>
      <c r="DO29" s="40">
        <v>0</v>
      </c>
      <c r="DP29" s="40">
        <v>0</v>
      </c>
      <c r="DQ29" s="40">
        <v>2.81109793574673E-2</v>
      </c>
      <c r="DR29" s="40">
        <v>0</v>
      </c>
      <c r="DS29" s="40">
        <v>2.74877448671813E-2</v>
      </c>
      <c r="DT29" s="40">
        <v>1.25740513706038E-2</v>
      </c>
      <c r="DU29" s="40">
        <v>0</v>
      </c>
      <c r="DV29" s="40">
        <v>0</v>
      </c>
      <c r="DW29" s="40">
        <v>0</v>
      </c>
      <c r="DX29" s="40">
        <v>0</v>
      </c>
      <c r="DY29" s="40">
        <v>0</v>
      </c>
      <c r="DZ29" s="40">
        <v>0</v>
      </c>
      <c r="EA29" s="40">
        <v>0</v>
      </c>
      <c r="EB29" s="40">
        <v>0</v>
      </c>
      <c r="EC29" s="40">
        <v>0</v>
      </c>
      <c r="ED29" s="40">
        <v>0</v>
      </c>
      <c r="EE29" s="40">
        <v>0</v>
      </c>
      <c r="EF29" s="40">
        <v>4.1765371273662696E-3</v>
      </c>
      <c r="EG29" s="40">
        <v>3.0143966598322998E-3</v>
      </c>
      <c r="EH29" s="40">
        <v>0</v>
      </c>
      <c r="EI29" s="40">
        <v>0</v>
      </c>
      <c r="EJ29" s="40">
        <v>0</v>
      </c>
      <c r="EK29" s="40">
        <v>0</v>
      </c>
      <c r="EL29" s="40">
        <v>0</v>
      </c>
      <c r="EM29" s="40">
        <v>0</v>
      </c>
      <c r="EN29" s="40">
        <v>0</v>
      </c>
      <c r="EO29" s="40">
        <v>0</v>
      </c>
      <c r="EP29" s="40">
        <v>0</v>
      </c>
      <c r="EQ29" s="40">
        <v>0</v>
      </c>
      <c r="ER29" s="40">
        <v>0</v>
      </c>
      <c r="ES29" s="40">
        <v>0</v>
      </c>
      <c r="ET29" s="40">
        <v>7.4244491748764697E-3</v>
      </c>
      <c r="EU29" s="40">
        <v>0</v>
      </c>
      <c r="EV29" s="40">
        <v>5.1818417321961496E-3</v>
      </c>
      <c r="EW29" s="40">
        <v>3.00744303431942E-3</v>
      </c>
      <c r="EX29" s="40">
        <v>0</v>
      </c>
      <c r="EY29" s="40">
        <v>0</v>
      </c>
      <c r="EZ29" s="40">
        <v>0</v>
      </c>
      <c r="FA29" s="40">
        <v>0</v>
      </c>
      <c r="FB29" s="40">
        <v>1.18991704071904E-2</v>
      </c>
      <c r="FC29" s="40">
        <v>4.0951797088655999E-3</v>
      </c>
      <c r="FD29" s="40">
        <v>0</v>
      </c>
      <c r="FE29" s="40">
        <v>0</v>
      </c>
      <c r="FF29" s="40">
        <v>0</v>
      </c>
      <c r="FG29" s="40">
        <v>5.0081907387063904E-3</v>
      </c>
      <c r="FH29" s="40">
        <v>6.7816117821219199E-2</v>
      </c>
      <c r="FI29" s="40">
        <v>0</v>
      </c>
      <c r="FJ29" s="40">
        <v>0</v>
      </c>
      <c r="FK29" s="40">
        <v>0</v>
      </c>
      <c r="FL29" s="40">
        <v>0</v>
      </c>
      <c r="FM29" s="40">
        <v>0</v>
      </c>
      <c r="FN29" s="40">
        <v>4.6789049632829597E-3</v>
      </c>
      <c r="FO29" s="40">
        <v>1.76893911569859E-3</v>
      </c>
      <c r="FP29" s="40">
        <v>0</v>
      </c>
      <c r="FQ29" s="40">
        <v>0</v>
      </c>
      <c r="FR29" s="40">
        <v>0</v>
      </c>
      <c r="FS29" s="40">
        <v>0</v>
      </c>
      <c r="FT29" s="40">
        <v>0</v>
      </c>
    </row>
    <row r="30" spans="1:176" x14ac:dyDescent="0.2">
      <c r="A30" s="11" t="s">
        <v>320</v>
      </c>
      <c r="B30" s="40">
        <v>0</v>
      </c>
      <c r="C30" s="40">
        <v>1.3978304365966101E-3</v>
      </c>
      <c r="D30" s="40">
        <v>0</v>
      </c>
      <c r="E30" s="40">
        <v>0.24829421476361099</v>
      </c>
      <c r="F30" s="40">
        <v>0</v>
      </c>
      <c r="G30" s="40">
        <v>4.4796144455515802E-2</v>
      </c>
      <c r="H30" s="40">
        <v>0</v>
      </c>
      <c r="I30" s="40">
        <v>4.3132724798016601E-2</v>
      </c>
      <c r="J30" s="40">
        <v>0</v>
      </c>
      <c r="K30" s="40">
        <v>8.5920773168040102E-2</v>
      </c>
      <c r="L30" s="40">
        <v>0</v>
      </c>
      <c r="M30" s="40">
        <v>0</v>
      </c>
      <c r="N30" s="40">
        <v>0</v>
      </c>
      <c r="O30" s="40">
        <v>5.2386647002231699E-3</v>
      </c>
      <c r="P30" s="40">
        <v>7.5510308406315799E-2</v>
      </c>
      <c r="Q30" s="40">
        <v>0</v>
      </c>
      <c r="R30" s="40">
        <v>1.7583890137228501E-2</v>
      </c>
      <c r="S30" s="40">
        <v>5.4093420828708799E-2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2.6644480068837499E-3</v>
      </c>
      <c r="Z30" s="40">
        <v>2.5182085712270501E-3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1.98401043606025E-3</v>
      </c>
      <c r="AG30" s="40">
        <v>1.30673635352039E-3</v>
      </c>
      <c r="AH30" s="40">
        <v>0</v>
      </c>
      <c r="AI30" s="40">
        <v>0</v>
      </c>
      <c r="AJ30" s="40">
        <v>7.1133909955763599E-3</v>
      </c>
      <c r="AK30" s="40">
        <v>1.1392584078868E-2</v>
      </c>
      <c r="AL30" s="40">
        <v>1.1569739422751101E-3</v>
      </c>
      <c r="AM30" s="40">
        <v>0</v>
      </c>
      <c r="AN30" s="40">
        <v>0</v>
      </c>
      <c r="AO30" s="40">
        <v>0</v>
      </c>
      <c r="AP30" s="40">
        <v>1.2605062861028599E-3</v>
      </c>
      <c r="AQ30" s="40">
        <v>0</v>
      </c>
      <c r="AR30" s="40">
        <v>0</v>
      </c>
      <c r="AS30" s="40">
        <v>1.72093762629238E-3</v>
      </c>
      <c r="AT30" s="40">
        <v>1.78226616051812E-2</v>
      </c>
      <c r="AU30" s="40">
        <v>0</v>
      </c>
      <c r="AV30" s="40">
        <v>0</v>
      </c>
      <c r="AW30" s="40">
        <v>0</v>
      </c>
      <c r="AX30" s="40">
        <v>1.6632039651162101E-3</v>
      </c>
      <c r="AY30" s="40">
        <v>2.1341035756260899E-2</v>
      </c>
      <c r="AZ30" s="40">
        <v>1.3185634858534899E-2</v>
      </c>
      <c r="BA30" s="40">
        <v>9.0904273779204396E-3</v>
      </c>
      <c r="BB30" s="40">
        <v>2.4333839467492801E-2</v>
      </c>
      <c r="BC30" s="40">
        <v>1.1078248379413199E-2</v>
      </c>
      <c r="BD30" s="40">
        <v>0</v>
      </c>
      <c r="BE30" s="40">
        <v>0</v>
      </c>
      <c r="BF30" s="40">
        <v>2.6503561045294098E-3</v>
      </c>
      <c r="BG30" s="40">
        <v>0</v>
      </c>
      <c r="BH30" s="40">
        <v>0</v>
      </c>
      <c r="BI30" s="40">
        <v>0</v>
      </c>
      <c r="BJ30" s="40">
        <v>2.1994871266517598E-3</v>
      </c>
      <c r="BK30" s="40">
        <v>0</v>
      </c>
      <c r="BL30" s="40">
        <v>0</v>
      </c>
      <c r="BM30" s="40">
        <v>0</v>
      </c>
      <c r="BN30" s="40">
        <v>7.7081267928979904E-3</v>
      </c>
      <c r="BO30" s="40">
        <v>1.50840873160152E-3</v>
      </c>
      <c r="BP30" s="40">
        <v>0</v>
      </c>
      <c r="BQ30" s="40">
        <v>0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2.9506717990908801E-2</v>
      </c>
      <c r="BY30" s="40">
        <v>3.0941072337689101E-3</v>
      </c>
      <c r="BZ30" s="40">
        <v>9.5004585979549302E-3</v>
      </c>
      <c r="CA30" s="40">
        <v>6.7144319845345597E-3</v>
      </c>
      <c r="CB30" s="40">
        <v>3.2572425727586101E-3</v>
      </c>
      <c r="CC30" s="40">
        <v>1.47792420814113E-3</v>
      </c>
      <c r="CD30" s="40">
        <v>0</v>
      </c>
      <c r="CE30" s="40">
        <v>2.6799778584579098E-3</v>
      </c>
      <c r="CF30" s="40">
        <v>0</v>
      </c>
      <c r="CG30" s="40">
        <v>0</v>
      </c>
      <c r="CH30" s="40">
        <v>0</v>
      </c>
      <c r="CI30" s="40">
        <v>0</v>
      </c>
      <c r="CJ30" s="40">
        <v>9.8901428365288195E-3</v>
      </c>
      <c r="CK30" s="40">
        <v>0</v>
      </c>
      <c r="CL30" s="40">
        <v>0</v>
      </c>
      <c r="CM30" s="40">
        <v>0</v>
      </c>
      <c r="CN30" s="40">
        <v>2.39109386019409E-3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1.27733029197487E-3</v>
      </c>
      <c r="CX30" s="40">
        <v>4.10189394448667E-3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0</v>
      </c>
      <c r="DE30" s="40">
        <v>0</v>
      </c>
      <c r="DF30" s="40">
        <v>1.1269927010416499E-3</v>
      </c>
      <c r="DG30" s="40">
        <v>0</v>
      </c>
      <c r="DH30" s="40">
        <v>0</v>
      </c>
      <c r="DI30" s="40">
        <v>0</v>
      </c>
      <c r="DJ30" s="40">
        <v>0</v>
      </c>
      <c r="DK30" s="40">
        <v>0</v>
      </c>
      <c r="DL30" s="40">
        <v>0</v>
      </c>
      <c r="DM30" s="40">
        <v>0</v>
      </c>
      <c r="DN30" s="40">
        <v>2.8905655217019901E-3</v>
      </c>
      <c r="DO30" s="40">
        <v>0</v>
      </c>
      <c r="DP30" s="40">
        <v>0</v>
      </c>
      <c r="DQ30" s="40">
        <v>3.5288424214000698E-2</v>
      </c>
      <c r="DR30" s="40">
        <v>0</v>
      </c>
      <c r="DS30" s="40">
        <v>4.4792837172310199E-3</v>
      </c>
      <c r="DT30" s="40">
        <v>1.09419307933733E-2</v>
      </c>
      <c r="DU30" s="40">
        <v>0</v>
      </c>
      <c r="DV30" s="40">
        <v>0</v>
      </c>
      <c r="DW30" s="40">
        <v>1.47123774426892E-3</v>
      </c>
      <c r="DX30" s="40">
        <v>0</v>
      </c>
      <c r="DY30" s="40">
        <v>0</v>
      </c>
      <c r="DZ30" s="40">
        <v>0</v>
      </c>
      <c r="EA30" s="40">
        <v>0</v>
      </c>
      <c r="EB30" s="40">
        <v>0</v>
      </c>
      <c r="EC30" s="40">
        <v>0</v>
      </c>
      <c r="ED30" s="40">
        <v>0</v>
      </c>
      <c r="EE30" s="40">
        <v>1.5629070070330799E-3</v>
      </c>
      <c r="EF30" s="40">
        <v>1.22577262269787E-2</v>
      </c>
      <c r="EG30" s="40">
        <v>3.0119284358556299E-3</v>
      </c>
      <c r="EH30" s="40">
        <v>0</v>
      </c>
      <c r="EI30" s="40">
        <v>0</v>
      </c>
      <c r="EJ30" s="40">
        <v>0</v>
      </c>
      <c r="EK30" s="40">
        <v>0</v>
      </c>
      <c r="EL30" s="40">
        <v>0</v>
      </c>
      <c r="EM30" s="40">
        <v>0</v>
      </c>
      <c r="EN30" s="40">
        <v>0</v>
      </c>
      <c r="EO30" s="40">
        <v>0</v>
      </c>
      <c r="EP30" s="40">
        <v>0</v>
      </c>
      <c r="EQ30" s="40">
        <v>0</v>
      </c>
      <c r="ER30" s="40">
        <v>0</v>
      </c>
      <c r="ES30" s="40">
        <v>0</v>
      </c>
      <c r="ET30" s="40">
        <v>2.3382492263653398E-3</v>
      </c>
      <c r="EU30" s="40">
        <v>0</v>
      </c>
      <c r="EV30" s="40">
        <v>9.0690738320059697E-3</v>
      </c>
      <c r="EW30" s="40">
        <v>6.9165357473816502E-3</v>
      </c>
      <c r="EX30" s="40">
        <v>0</v>
      </c>
      <c r="EY30" s="40">
        <v>0</v>
      </c>
      <c r="EZ30" s="40">
        <v>0</v>
      </c>
      <c r="FA30" s="40">
        <v>0</v>
      </c>
      <c r="FB30" s="40">
        <v>2.2491035644819898E-2</v>
      </c>
      <c r="FC30" s="40">
        <v>1.4521849171061801E-3</v>
      </c>
      <c r="FD30" s="40">
        <v>0</v>
      </c>
      <c r="FE30" s="40">
        <v>0</v>
      </c>
      <c r="FF30" s="40">
        <v>0</v>
      </c>
      <c r="FG30" s="40">
        <v>2.9781366291896298E-3</v>
      </c>
      <c r="FH30" s="40">
        <v>7.7652996538784297E-2</v>
      </c>
      <c r="FI30" s="40">
        <v>0</v>
      </c>
      <c r="FJ30" s="40">
        <v>0</v>
      </c>
      <c r="FK30" s="40">
        <v>0</v>
      </c>
      <c r="FL30" s="40">
        <v>0</v>
      </c>
      <c r="FM30" s="40">
        <v>0</v>
      </c>
      <c r="FN30" s="40">
        <v>8.4048850873665593E-3</v>
      </c>
      <c r="FO30" s="40">
        <v>2.10738647912166E-3</v>
      </c>
      <c r="FP30" s="40">
        <v>0</v>
      </c>
      <c r="FQ30" s="40">
        <v>0</v>
      </c>
      <c r="FR30" s="40">
        <v>0</v>
      </c>
      <c r="FS30" s="40">
        <v>0</v>
      </c>
      <c r="FT30" s="40">
        <v>0</v>
      </c>
    </row>
    <row r="31" spans="1:176" ht="17" thickBot="1" x14ac:dyDescent="0.25">
      <c r="A31" s="23" t="s">
        <v>321</v>
      </c>
      <c r="B31" s="41">
        <v>0</v>
      </c>
      <c r="C31" s="41">
        <v>0</v>
      </c>
      <c r="D31" s="41">
        <v>0</v>
      </c>
      <c r="E31" s="41">
        <v>0.23801161318831901</v>
      </c>
      <c r="F31" s="41">
        <v>0</v>
      </c>
      <c r="G31" s="41">
        <v>6.7617086915133198E-2</v>
      </c>
      <c r="H31" s="41">
        <v>0</v>
      </c>
      <c r="I31" s="41">
        <v>2.7367240236476201E-2</v>
      </c>
      <c r="J31" s="41">
        <v>0</v>
      </c>
      <c r="K31" s="41">
        <v>4.2660863514063202E-2</v>
      </c>
      <c r="L31" s="41">
        <v>0</v>
      </c>
      <c r="M31" s="41">
        <v>0</v>
      </c>
      <c r="N31" s="41">
        <v>0</v>
      </c>
      <c r="O31" s="41">
        <v>3.5159113482572898E-3</v>
      </c>
      <c r="P31" s="41">
        <v>0.29599325386091002</v>
      </c>
      <c r="Q31" s="41">
        <v>0</v>
      </c>
      <c r="R31" s="41">
        <v>1.2276548339070401E-3</v>
      </c>
      <c r="S31" s="41">
        <v>3.2801475188786497E-2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2.0346310066346302E-3</v>
      </c>
      <c r="Z31" s="41">
        <v>1.5673880857443099E-3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v>3.0164554583430501E-3</v>
      </c>
      <c r="AG31" s="41">
        <v>0</v>
      </c>
      <c r="AH31" s="41">
        <v>0</v>
      </c>
      <c r="AI31" s="41">
        <v>0</v>
      </c>
      <c r="AJ31" s="41">
        <v>7.8961524086421601E-3</v>
      </c>
      <c r="AK31" s="41">
        <v>6.0412738990288598E-3</v>
      </c>
      <c r="AL31" s="41">
        <v>0</v>
      </c>
      <c r="AM31" s="41">
        <v>0</v>
      </c>
      <c r="AN31" s="41">
        <v>0</v>
      </c>
      <c r="AO31" s="41">
        <v>0</v>
      </c>
      <c r="AP31" s="41">
        <v>2.2434474484644101E-3</v>
      </c>
      <c r="AQ31" s="41">
        <v>0</v>
      </c>
      <c r="AR31" s="41">
        <v>0</v>
      </c>
      <c r="AS31" s="41">
        <v>2.5428112423261798E-3</v>
      </c>
      <c r="AT31" s="41">
        <v>1.0510720104403E-2</v>
      </c>
      <c r="AU31" s="41">
        <v>0</v>
      </c>
      <c r="AV31" s="41">
        <v>0</v>
      </c>
      <c r="AW31" s="41">
        <v>0</v>
      </c>
      <c r="AX31" s="41">
        <v>1.27731649448559E-3</v>
      </c>
      <c r="AY31" s="41">
        <v>0</v>
      </c>
      <c r="AZ31" s="41">
        <v>0</v>
      </c>
      <c r="BA31" s="41">
        <v>1.48099641320979E-2</v>
      </c>
      <c r="BB31" s="41">
        <v>4.5447233711285E-2</v>
      </c>
      <c r="BC31" s="41">
        <v>4.6671120040802996E-3</v>
      </c>
      <c r="BD31" s="41">
        <v>2.0546608655789898E-3</v>
      </c>
      <c r="BE31" s="41">
        <v>0</v>
      </c>
      <c r="BF31" s="41">
        <v>5.9659554345963097E-3</v>
      </c>
      <c r="BG31" s="41">
        <v>1.3227450405449699E-3</v>
      </c>
      <c r="BH31" s="41">
        <v>0</v>
      </c>
      <c r="BI31" s="41">
        <v>0</v>
      </c>
      <c r="BJ31" s="41">
        <v>1.69267795084218E-3</v>
      </c>
      <c r="BK31" s="41">
        <v>3.4421932076063901E-3</v>
      </c>
      <c r="BL31" s="41">
        <v>0</v>
      </c>
      <c r="BM31" s="41">
        <v>0</v>
      </c>
      <c r="BN31" s="41">
        <v>8.4014417368572097E-3</v>
      </c>
      <c r="BO31" s="41">
        <v>1.32759763523768E-3</v>
      </c>
      <c r="BP31" s="41">
        <v>0</v>
      </c>
      <c r="BQ31" s="41">
        <v>0</v>
      </c>
      <c r="BR31" s="41">
        <v>0</v>
      </c>
      <c r="BS31" s="41">
        <v>0</v>
      </c>
      <c r="BT31" s="41">
        <v>0</v>
      </c>
      <c r="BU31" s="41">
        <v>0</v>
      </c>
      <c r="BV31" s="41">
        <v>0</v>
      </c>
      <c r="BW31" s="41">
        <v>0</v>
      </c>
      <c r="BX31" s="41">
        <v>2.34554294339809E-2</v>
      </c>
      <c r="BY31" s="41">
        <v>1.6708412747250001E-3</v>
      </c>
      <c r="BZ31" s="41">
        <v>5.8572366641405603E-3</v>
      </c>
      <c r="CA31" s="41">
        <v>7.2391420612583296E-3</v>
      </c>
      <c r="CB31" s="41">
        <v>2.1184673234533099E-3</v>
      </c>
      <c r="CC31" s="41">
        <v>1.31030381372644E-3</v>
      </c>
      <c r="CD31" s="41">
        <v>0</v>
      </c>
      <c r="CE31" s="41">
        <v>2.2333808956444298E-3</v>
      </c>
      <c r="CF31" s="41">
        <v>0</v>
      </c>
      <c r="CG31" s="41">
        <v>0</v>
      </c>
      <c r="CH31" s="41">
        <v>0</v>
      </c>
      <c r="CI31" s="41">
        <v>0</v>
      </c>
      <c r="CJ31" s="41">
        <v>0</v>
      </c>
      <c r="CK31" s="41">
        <v>0</v>
      </c>
      <c r="CL31" s="41">
        <v>0</v>
      </c>
      <c r="CM31" s="41">
        <v>1.09018185872961E-3</v>
      </c>
      <c r="CN31" s="41">
        <v>1.9353076854775201E-3</v>
      </c>
      <c r="CO31" s="41">
        <v>0</v>
      </c>
      <c r="CP31" s="41">
        <v>0</v>
      </c>
      <c r="CQ31" s="41">
        <v>0</v>
      </c>
      <c r="CR31" s="41">
        <v>0</v>
      </c>
      <c r="CS31" s="41">
        <v>0</v>
      </c>
      <c r="CT31" s="41">
        <v>0</v>
      </c>
      <c r="CU31" s="41">
        <v>0</v>
      </c>
      <c r="CV31" s="41">
        <v>0</v>
      </c>
      <c r="CW31" s="41">
        <v>2.6854981756308802E-3</v>
      </c>
      <c r="CX31" s="41">
        <v>3.56856716300794E-3</v>
      </c>
      <c r="CY31" s="41">
        <v>0</v>
      </c>
      <c r="CZ31" s="41">
        <v>0</v>
      </c>
      <c r="DA31" s="41">
        <v>0</v>
      </c>
      <c r="DB31" s="41">
        <v>0</v>
      </c>
      <c r="DC31" s="41">
        <v>0</v>
      </c>
      <c r="DD31" s="41">
        <v>0</v>
      </c>
      <c r="DE31" s="41">
        <v>0</v>
      </c>
      <c r="DF31" s="41">
        <v>0</v>
      </c>
      <c r="DG31" s="41">
        <v>0</v>
      </c>
      <c r="DH31" s="41">
        <v>0</v>
      </c>
      <c r="DI31" s="41">
        <v>1.3528930756571099E-3</v>
      </c>
      <c r="DJ31" s="41">
        <v>0</v>
      </c>
      <c r="DK31" s="41">
        <v>0</v>
      </c>
      <c r="DL31" s="41">
        <v>0</v>
      </c>
      <c r="DM31" s="41">
        <v>0</v>
      </c>
      <c r="DN31" s="41">
        <v>2.68188454128525E-3</v>
      </c>
      <c r="DO31" s="41">
        <v>0</v>
      </c>
      <c r="DP31" s="41">
        <v>0</v>
      </c>
      <c r="DQ31" s="41">
        <v>1.8131513575908E-2</v>
      </c>
      <c r="DR31" s="41">
        <v>0</v>
      </c>
      <c r="DS31" s="41">
        <v>4.3029609087361096E-3</v>
      </c>
      <c r="DT31" s="41">
        <v>5.6086186211610298E-3</v>
      </c>
      <c r="DU31" s="41">
        <v>0</v>
      </c>
      <c r="DV31" s="41">
        <v>0</v>
      </c>
      <c r="DW31" s="41">
        <v>0</v>
      </c>
      <c r="DX31" s="41">
        <v>0</v>
      </c>
      <c r="DY31" s="41">
        <v>0</v>
      </c>
      <c r="DZ31" s="41">
        <v>0</v>
      </c>
      <c r="EA31" s="41">
        <v>0</v>
      </c>
      <c r="EB31" s="41">
        <v>0</v>
      </c>
      <c r="EC31" s="41">
        <v>0</v>
      </c>
      <c r="ED31" s="41">
        <v>0</v>
      </c>
      <c r="EE31" s="41">
        <v>0</v>
      </c>
      <c r="EF31" s="41">
        <v>8.03109583977764E-3</v>
      </c>
      <c r="EG31" s="41">
        <v>2.9459379652554199E-3</v>
      </c>
      <c r="EH31" s="41">
        <v>0</v>
      </c>
      <c r="EI31" s="41">
        <v>0</v>
      </c>
      <c r="EJ31" s="41">
        <v>0</v>
      </c>
      <c r="EK31" s="41">
        <v>0</v>
      </c>
      <c r="EL31" s="41">
        <v>0</v>
      </c>
      <c r="EM31" s="41">
        <v>0</v>
      </c>
      <c r="EN31" s="41">
        <v>0</v>
      </c>
      <c r="EO31" s="41">
        <v>0</v>
      </c>
      <c r="EP31" s="41">
        <v>0</v>
      </c>
      <c r="EQ31" s="41">
        <v>0</v>
      </c>
      <c r="ER31" s="41">
        <v>0</v>
      </c>
      <c r="ES31" s="41">
        <v>0</v>
      </c>
      <c r="ET31" s="41">
        <v>3.9816055687137697E-3</v>
      </c>
      <c r="EU31" s="41">
        <v>0</v>
      </c>
      <c r="EV31" s="41">
        <v>0</v>
      </c>
      <c r="EW31" s="41">
        <v>4.1470583983959503E-3</v>
      </c>
      <c r="EX31" s="41">
        <v>0</v>
      </c>
      <c r="EY31" s="41">
        <v>0</v>
      </c>
      <c r="EZ31" s="41">
        <v>0</v>
      </c>
      <c r="FA31" s="41">
        <v>0</v>
      </c>
      <c r="FB31" s="41">
        <v>1.6055274150950798E-2</v>
      </c>
      <c r="FC31" s="41">
        <v>3.3571695537884302E-3</v>
      </c>
      <c r="FD31" s="41">
        <v>0</v>
      </c>
      <c r="FE31" s="41">
        <v>0</v>
      </c>
      <c r="FF31" s="41">
        <v>0</v>
      </c>
      <c r="FG31" s="41">
        <v>5.7133623938365801E-3</v>
      </c>
      <c r="FH31" s="41">
        <v>2.6252640534239698E-2</v>
      </c>
      <c r="FI31" s="41">
        <v>0</v>
      </c>
      <c r="FJ31" s="41">
        <v>0</v>
      </c>
      <c r="FK31" s="41">
        <v>0</v>
      </c>
      <c r="FL31" s="41">
        <v>0</v>
      </c>
      <c r="FM31" s="41">
        <v>0</v>
      </c>
      <c r="FN31" s="41">
        <v>6.8174309331229801E-3</v>
      </c>
      <c r="FO31" s="41">
        <v>1.99932063674302E-3</v>
      </c>
      <c r="FP31" s="41">
        <v>0</v>
      </c>
      <c r="FQ31" s="41">
        <v>0</v>
      </c>
      <c r="FR31" s="41">
        <v>0</v>
      </c>
      <c r="FS31" s="41">
        <v>0</v>
      </c>
      <c r="FT31" s="41">
        <v>0</v>
      </c>
    </row>
    <row r="32" spans="1:176" ht="17" thickTop="1" x14ac:dyDescent="0.2">
      <c r="A32" s="15" t="s">
        <v>322</v>
      </c>
      <c r="B32" s="42">
        <v>0</v>
      </c>
      <c r="C32" s="42">
        <v>0</v>
      </c>
      <c r="D32" s="42">
        <v>0</v>
      </c>
      <c r="E32" s="42">
        <v>0.24530569849810199</v>
      </c>
      <c r="F32" s="42">
        <v>0</v>
      </c>
      <c r="G32" s="42">
        <v>3.74073799559703E-2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4.0353541981365103E-3</v>
      </c>
      <c r="Q32" s="42">
        <v>0</v>
      </c>
      <c r="R32" s="42">
        <v>0</v>
      </c>
      <c r="S32" s="42">
        <v>1.0908928456750899E-2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3.8515165306678202E-3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1.8889526570729999E-3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2.9839829607801898E-3</v>
      </c>
      <c r="AW32" s="42">
        <v>0</v>
      </c>
      <c r="AX32" s="42">
        <v>0</v>
      </c>
      <c r="AY32" s="42">
        <v>0</v>
      </c>
      <c r="AZ32" s="42">
        <v>0.252170642476159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2.4685775292369701E-2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1.47057442385896E-3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v>0.139988354197882</v>
      </c>
      <c r="BU32" s="42">
        <v>0</v>
      </c>
      <c r="BV32" s="42">
        <v>0</v>
      </c>
      <c r="BW32" s="42">
        <v>0</v>
      </c>
      <c r="BX32" s="42">
        <v>0</v>
      </c>
      <c r="BY32" s="42">
        <v>0</v>
      </c>
      <c r="BZ32" s="42">
        <v>0</v>
      </c>
      <c r="CA32" s="42">
        <v>0</v>
      </c>
      <c r="CB32" s="42">
        <v>0</v>
      </c>
      <c r="CC32" s="42">
        <v>0</v>
      </c>
      <c r="CD32" s="42">
        <v>0</v>
      </c>
      <c r="CE32" s="42">
        <v>1.35178115029963E-3</v>
      </c>
      <c r="CF32" s="42">
        <v>0</v>
      </c>
      <c r="CG32" s="42">
        <v>0</v>
      </c>
      <c r="CH32" s="42">
        <v>0</v>
      </c>
      <c r="CI32" s="42">
        <v>0</v>
      </c>
      <c r="CJ32" s="42">
        <v>0</v>
      </c>
      <c r="CK32" s="42">
        <v>0</v>
      </c>
      <c r="CL32" s="42">
        <v>0</v>
      </c>
      <c r="CM32" s="42">
        <v>0</v>
      </c>
      <c r="CN32" s="42">
        <v>0</v>
      </c>
      <c r="CO32" s="42">
        <v>0</v>
      </c>
      <c r="CP32" s="42">
        <v>0</v>
      </c>
      <c r="CQ32" s="42">
        <v>0</v>
      </c>
      <c r="CR32" s="42">
        <v>0</v>
      </c>
      <c r="CS32" s="42">
        <v>0</v>
      </c>
      <c r="CT32" s="42">
        <v>0</v>
      </c>
      <c r="CU32" s="42">
        <v>0</v>
      </c>
      <c r="CV32" s="42">
        <v>0</v>
      </c>
      <c r="CW32" s="42">
        <v>0</v>
      </c>
      <c r="CX32" s="42">
        <v>0</v>
      </c>
      <c r="CY32" s="42">
        <v>0</v>
      </c>
      <c r="CZ32" s="42">
        <v>0</v>
      </c>
      <c r="DA32" s="42">
        <v>0</v>
      </c>
      <c r="DB32" s="42">
        <v>0</v>
      </c>
      <c r="DC32" s="42">
        <v>0</v>
      </c>
      <c r="DD32" s="42">
        <v>0</v>
      </c>
      <c r="DE32" s="42">
        <v>0</v>
      </c>
      <c r="DF32" s="42">
        <v>0</v>
      </c>
      <c r="DG32" s="42">
        <v>0</v>
      </c>
      <c r="DH32" s="42">
        <v>0</v>
      </c>
      <c r="DI32" s="42">
        <v>0</v>
      </c>
      <c r="DJ32" s="42">
        <v>0</v>
      </c>
      <c r="DK32" s="42">
        <v>0</v>
      </c>
      <c r="DL32" s="42">
        <v>0</v>
      </c>
      <c r="DM32" s="42">
        <v>0</v>
      </c>
      <c r="DN32" s="42">
        <v>1.39448834747134E-3</v>
      </c>
      <c r="DO32" s="42">
        <v>0</v>
      </c>
      <c r="DP32" s="42">
        <v>0</v>
      </c>
      <c r="DQ32" s="42">
        <v>0</v>
      </c>
      <c r="DR32" s="42">
        <v>0</v>
      </c>
      <c r="DS32" s="42">
        <v>0</v>
      </c>
      <c r="DT32" s="42">
        <v>0</v>
      </c>
      <c r="DU32" s="42">
        <v>0</v>
      </c>
      <c r="DV32" s="42">
        <v>1.3324899349352901E-3</v>
      </c>
      <c r="DW32" s="42">
        <v>0</v>
      </c>
      <c r="DX32" s="42">
        <v>0</v>
      </c>
      <c r="DY32" s="42">
        <v>0</v>
      </c>
      <c r="DZ32" s="42">
        <v>1.8827337784358201E-3</v>
      </c>
      <c r="EA32" s="42">
        <v>0</v>
      </c>
      <c r="EB32" s="42">
        <v>0</v>
      </c>
      <c r="EC32" s="42">
        <v>0</v>
      </c>
      <c r="ED32" s="42">
        <v>0</v>
      </c>
      <c r="EE32" s="42">
        <v>0</v>
      </c>
      <c r="EF32" s="42">
        <v>1.7380496632033E-3</v>
      </c>
      <c r="EG32" s="42">
        <v>2.2486957488507099E-3</v>
      </c>
      <c r="EH32" s="42">
        <v>0</v>
      </c>
      <c r="EI32" s="42">
        <v>0</v>
      </c>
      <c r="EJ32" s="42">
        <v>0</v>
      </c>
      <c r="EK32" s="42">
        <v>0</v>
      </c>
      <c r="EL32" s="42">
        <v>0</v>
      </c>
      <c r="EM32" s="42">
        <v>0</v>
      </c>
      <c r="EN32" s="42">
        <v>0</v>
      </c>
      <c r="EO32" s="42">
        <v>0</v>
      </c>
      <c r="EP32" s="42">
        <v>2.3073943482323201E-3</v>
      </c>
      <c r="EQ32" s="42">
        <v>0</v>
      </c>
      <c r="ER32" s="42">
        <v>0</v>
      </c>
      <c r="ES32" s="42">
        <v>0</v>
      </c>
      <c r="ET32" s="42">
        <v>0</v>
      </c>
      <c r="EU32" s="42">
        <v>0</v>
      </c>
      <c r="EV32" s="42">
        <v>0.24929142858303199</v>
      </c>
      <c r="EW32" s="42">
        <v>1.47926816236197E-3</v>
      </c>
      <c r="EX32" s="42">
        <v>0</v>
      </c>
      <c r="EY32" s="42">
        <v>0</v>
      </c>
      <c r="EZ32" s="42">
        <v>0</v>
      </c>
      <c r="FA32" s="42">
        <v>0</v>
      </c>
      <c r="FB32" s="42">
        <v>0</v>
      </c>
      <c r="FC32" s="42">
        <v>0</v>
      </c>
      <c r="FD32" s="42">
        <v>0</v>
      </c>
      <c r="FE32" s="42">
        <v>0</v>
      </c>
      <c r="FF32" s="42">
        <v>0</v>
      </c>
      <c r="FG32" s="42">
        <v>1.9229026577964299E-3</v>
      </c>
      <c r="FH32" s="42">
        <v>0</v>
      </c>
      <c r="FI32" s="42">
        <v>8.6466527076109103E-3</v>
      </c>
      <c r="FJ32" s="42">
        <v>0</v>
      </c>
      <c r="FK32" s="42">
        <v>0</v>
      </c>
      <c r="FL32" s="42">
        <v>0</v>
      </c>
      <c r="FM32" s="42">
        <v>0</v>
      </c>
      <c r="FN32" s="42">
        <v>0</v>
      </c>
      <c r="FO32" s="42">
        <v>1.7069552700173601E-3</v>
      </c>
      <c r="FP32" s="42">
        <v>0</v>
      </c>
      <c r="FQ32" s="42">
        <v>0</v>
      </c>
      <c r="FR32" s="42">
        <v>0</v>
      </c>
      <c r="FS32" s="42">
        <v>0</v>
      </c>
      <c r="FT32" s="42">
        <v>0</v>
      </c>
    </row>
    <row r="33" spans="1:176" x14ac:dyDescent="0.2">
      <c r="A33" s="15" t="s">
        <v>323</v>
      </c>
      <c r="B33" s="42">
        <v>0</v>
      </c>
      <c r="C33" s="42">
        <v>0</v>
      </c>
      <c r="D33" s="42">
        <v>0</v>
      </c>
      <c r="E33" s="42">
        <v>0.30975222252686102</v>
      </c>
      <c r="F33" s="42">
        <v>0</v>
      </c>
      <c r="G33" s="42">
        <v>3.9309280942641703E-2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1.6942125115350301E-3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5.1346395468406698E-3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4.6398748820402303E-3</v>
      </c>
      <c r="AQ33" s="42">
        <v>0</v>
      </c>
      <c r="AR33" s="42">
        <v>0</v>
      </c>
      <c r="AS33" s="42">
        <v>0</v>
      </c>
      <c r="AT33" s="42">
        <v>0</v>
      </c>
      <c r="AU33" s="42">
        <v>2.2965225564785599E-3</v>
      </c>
      <c r="AV33" s="42">
        <v>7.74308098316234E-3</v>
      </c>
      <c r="AW33" s="42">
        <v>0</v>
      </c>
      <c r="AX33" s="42">
        <v>0</v>
      </c>
      <c r="AY33" s="42">
        <v>0</v>
      </c>
      <c r="AZ33" s="42">
        <v>0.154708316240079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8.2583761915030904E-2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1.4472029534160699E-3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v>0.15608716170966899</v>
      </c>
      <c r="BU33" s="42">
        <v>0</v>
      </c>
      <c r="BV33" s="42">
        <v>0</v>
      </c>
      <c r="BW33" s="42">
        <v>0</v>
      </c>
      <c r="BX33" s="42">
        <v>0</v>
      </c>
      <c r="BY33" s="42">
        <v>0</v>
      </c>
      <c r="BZ33" s="42">
        <v>0</v>
      </c>
      <c r="CA33" s="42">
        <v>0</v>
      </c>
      <c r="CB33" s="42">
        <v>0</v>
      </c>
      <c r="CC33" s="42">
        <v>0</v>
      </c>
      <c r="CD33" s="42">
        <v>0</v>
      </c>
      <c r="CE33" s="42">
        <v>3.70393185537028E-3</v>
      </c>
      <c r="CF33" s="42">
        <v>0</v>
      </c>
      <c r="CG33" s="42">
        <v>0</v>
      </c>
      <c r="CH33" s="42">
        <v>0</v>
      </c>
      <c r="CI33" s="42">
        <v>0</v>
      </c>
      <c r="CJ33" s="42">
        <v>0</v>
      </c>
      <c r="CK33" s="42">
        <v>0</v>
      </c>
      <c r="CL33" s="42">
        <v>0</v>
      </c>
      <c r="CM33" s="42">
        <v>0</v>
      </c>
      <c r="CN33" s="42">
        <v>0</v>
      </c>
      <c r="CO33" s="42">
        <v>0</v>
      </c>
      <c r="CP33" s="42">
        <v>0</v>
      </c>
      <c r="CQ33" s="42">
        <v>0</v>
      </c>
      <c r="CR33" s="42">
        <v>0</v>
      </c>
      <c r="CS33" s="42">
        <v>0</v>
      </c>
      <c r="CT33" s="42">
        <v>0</v>
      </c>
      <c r="CU33" s="42">
        <v>0</v>
      </c>
      <c r="CV33" s="42">
        <v>0</v>
      </c>
      <c r="CW33" s="42">
        <v>0</v>
      </c>
      <c r="CX33" s="42">
        <v>0</v>
      </c>
      <c r="CY33" s="42">
        <v>0</v>
      </c>
      <c r="CZ33" s="42">
        <v>0</v>
      </c>
      <c r="DA33" s="42">
        <v>0</v>
      </c>
      <c r="DB33" s="42">
        <v>0</v>
      </c>
      <c r="DC33" s="42">
        <v>0</v>
      </c>
      <c r="DD33" s="42">
        <v>3.8634792477489498E-3</v>
      </c>
      <c r="DE33" s="42">
        <v>0</v>
      </c>
      <c r="DF33" s="42">
        <v>0</v>
      </c>
      <c r="DG33" s="42">
        <v>0</v>
      </c>
      <c r="DH33" s="42">
        <v>0</v>
      </c>
      <c r="DI33" s="42">
        <v>0</v>
      </c>
      <c r="DJ33" s="42">
        <v>1.31747750353809E-3</v>
      </c>
      <c r="DK33" s="42">
        <v>0</v>
      </c>
      <c r="DL33" s="42">
        <v>0</v>
      </c>
      <c r="DM33" s="42">
        <v>0</v>
      </c>
      <c r="DN33" s="42">
        <v>1.8310672695420801E-3</v>
      </c>
      <c r="DO33" s="42">
        <v>0</v>
      </c>
      <c r="DP33" s="42">
        <v>0</v>
      </c>
      <c r="DQ33" s="42">
        <v>0</v>
      </c>
      <c r="DR33" s="42">
        <v>0</v>
      </c>
      <c r="DS33" s="42">
        <v>0</v>
      </c>
      <c r="DT33" s="42">
        <v>0</v>
      </c>
      <c r="DU33" s="42">
        <v>0</v>
      </c>
      <c r="DV33" s="42">
        <v>1.0573276520047701E-3</v>
      </c>
      <c r="DW33" s="42">
        <v>0</v>
      </c>
      <c r="DX33" s="42">
        <v>0</v>
      </c>
      <c r="DY33" s="42">
        <v>0</v>
      </c>
      <c r="DZ33" s="42">
        <v>1.18127510052324E-3</v>
      </c>
      <c r="EA33" s="42">
        <v>0</v>
      </c>
      <c r="EB33" s="42">
        <v>0</v>
      </c>
      <c r="EC33" s="42">
        <v>0</v>
      </c>
      <c r="ED33" s="42">
        <v>0</v>
      </c>
      <c r="EE33" s="42">
        <v>0</v>
      </c>
      <c r="EF33" s="42">
        <v>2.7427333711450702E-3</v>
      </c>
      <c r="EG33" s="42">
        <v>2.8910043415156599E-3</v>
      </c>
      <c r="EH33" s="42">
        <v>0</v>
      </c>
      <c r="EI33" s="42">
        <v>0</v>
      </c>
      <c r="EJ33" s="42">
        <v>0</v>
      </c>
      <c r="EK33" s="42">
        <v>0</v>
      </c>
      <c r="EL33" s="42">
        <v>0</v>
      </c>
      <c r="EM33" s="42">
        <v>0</v>
      </c>
      <c r="EN33" s="42">
        <v>0</v>
      </c>
      <c r="EO33" s="42">
        <v>0</v>
      </c>
      <c r="EP33" s="42">
        <v>1.7348449081922099E-3</v>
      </c>
      <c r="EQ33" s="42">
        <v>0</v>
      </c>
      <c r="ER33" s="42">
        <v>0</v>
      </c>
      <c r="ES33" s="42">
        <v>0</v>
      </c>
      <c r="ET33" s="42">
        <v>0</v>
      </c>
      <c r="EU33" s="42">
        <v>0</v>
      </c>
      <c r="EV33" s="42">
        <v>0.18971210083096901</v>
      </c>
      <c r="EW33" s="42">
        <v>0</v>
      </c>
      <c r="EX33" s="42">
        <v>0</v>
      </c>
      <c r="EY33" s="42">
        <v>0</v>
      </c>
      <c r="EZ33" s="42">
        <v>0</v>
      </c>
      <c r="FA33" s="42">
        <v>0</v>
      </c>
      <c r="FB33" s="42">
        <v>0</v>
      </c>
      <c r="FC33" s="42">
        <v>0</v>
      </c>
      <c r="FD33" s="42">
        <v>0</v>
      </c>
      <c r="FE33" s="42">
        <v>0</v>
      </c>
      <c r="FF33" s="42">
        <v>0</v>
      </c>
      <c r="FG33" s="42">
        <v>2.2100855200117299E-3</v>
      </c>
      <c r="FH33" s="42">
        <v>0</v>
      </c>
      <c r="FI33" s="42">
        <v>8.4704567994681196E-3</v>
      </c>
      <c r="FJ33" s="42">
        <v>0</v>
      </c>
      <c r="FK33" s="42">
        <v>0</v>
      </c>
      <c r="FL33" s="42">
        <v>0</v>
      </c>
      <c r="FM33" s="42">
        <v>0</v>
      </c>
      <c r="FN33" s="42">
        <v>0</v>
      </c>
      <c r="FO33" s="42">
        <v>2.2158635213712398E-3</v>
      </c>
      <c r="FP33" s="42">
        <v>1.1672075310842399E-2</v>
      </c>
      <c r="FQ33" s="42">
        <v>0</v>
      </c>
      <c r="FR33" s="42">
        <v>0</v>
      </c>
      <c r="FS33" s="42">
        <v>0</v>
      </c>
      <c r="FT33" s="42">
        <v>0</v>
      </c>
    </row>
    <row r="34" spans="1:176" x14ac:dyDescent="0.2">
      <c r="A34" s="11" t="s">
        <v>324</v>
      </c>
      <c r="B34" s="40">
        <v>0</v>
      </c>
      <c r="C34" s="40">
        <v>0</v>
      </c>
      <c r="D34" s="40">
        <v>0</v>
      </c>
      <c r="E34" s="40">
        <v>0.12490249623239801</v>
      </c>
      <c r="F34" s="40">
        <v>0</v>
      </c>
      <c r="G34" s="40">
        <v>7.1872629726416296E-2</v>
      </c>
      <c r="H34" s="40">
        <v>0</v>
      </c>
      <c r="I34" s="40">
        <v>1.37005669362384E-2</v>
      </c>
      <c r="J34" s="40">
        <v>0</v>
      </c>
      <c r="K34" s="40">
        <v>3.7674964295241802E-2</v>
      </c>
      <c r="L34" s="40">
        <v>0</v>
      </c>
      <c r="M34" s="40">
        <v>0</v>
      </c>
      <c r="N34" s="40">
        <v>0</v>
      </c>
      <c r="O34" s="40">
        <v>3.50156042629656E-3</v>
      </c>
      <c r="P34" s="40">
        <v>0.18716874993660099</v>
      </c>
      <c r="Q34" s="40">
        <v>0</v>
      </c>
      <c r="R34" s="40">
        <v>1.17271712032825E-2</v>
      </c>
      <c r="S34" s="40">
        <v>0.11543300980052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2.2476977921246301E-3</v>
      </c>
      <c r="Z34" s="40">
        <v>1.1197965877158399E-3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2.1107036260891599E-3</v>
      </c>
      <c r="AG34" s="40">
        <v>0</v>
      </c>
      <c r="AH34" s="40">
        <v>0</v>
      </c>
      <c r="AI34" s="40">
        <v>0</v>
      </c>
      <c r="AJ34" s="40">
        <v>5.6198457905823496E-3</v>
      </c>
      <c r="AK34" s="40">
        <v>6.7109886366999404E-3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5.59877378718071E-3</v>
      </c>
      <c r="AT34" s="40">
        <v>1.1039219965676099E-2</v>
      </c>
      <c r="AU34" s="40">
        <v>0</v>
      </c>
      <c r="AV34" s="40">
        <v>0</v>
      </c>
      <c r="AW34" s="40">
        <v>0</v>
      </c>
      <c r="AX34" s="40">
        <v>1.36884361551238E-3</v>
      </c>
      <c r="AY34" s="40">
        <v>5.0679370801481702E-2</v>
      </c>
      <c r="AZ34" s="40">
        <v>1.12532341342193E-2</v>
      </c>
      <c r="BA34" s="40">
        <v>5.6459374275486399E-3</v>
      </c>
      <c r="BB34" s="40">
        <v>1.9672466818392E-2</v>
      </c>
      <c r="BC34" s="40">
        <v>3.11902251838989E-3</v>
      </c>
      <c r="BD34" s="40">
        <v>0</v>
      </c>
      <c r="BE34" s="40">
        <v>0</v>
      </c>
      <c r="BF34" s="40">
        <v>1.88267631384464E-2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3.9881511549706202E-3</v>
      </c>
      <c r="BO34" s="40">
        <v>1.0972605245245101E-3</v>
      </c>
      <c r="BP34" s="40">
        <v>0</v>
      </c>
      <c r="BQ34" s="40">
        <v>0</v>
      </c>
      <c r="BR34" s="40">
        <v>0</v>
      </c>
      <c r="BS34" s="40">
        <v>0</v>
      </c>
      <c r="BT34" s="40">
        <v>0</v>
      </c>
      <c r="BU34" s="40">
        <v>0</v>
      </c>
      <c r="BV34" s="40">
        <v>0</v>
      </c>
      <c r="BW34" s="40">
        <v>0</v>
      </c>
      <c r="BX34" s="40">
        <v>2.0264103836976501E-2</v>
      </c>
      <c r="BY34" s="40">
        <v>3.3541086903347201E-3</v>
      </c>
      <c r="BZ34" s="40">
        <v>9.4067410123199503E-3</v>
      </c>
      <c r="CA34" s="40">
        <v>6.9228590034082198E-3</v>
      </c>
      <c r="CB34" s="40">
        <v>1.77423131370816E-3</v>
      </c>
      <c r="CC34" s="40">
        <v>1.7102309857587701E-3</v>
      </c>
      <c r="CD34" s="40">
        <v>0</v>
      </c>
      <c r="CE34" s="40">
        <v>1.7014989148702499E-3</v>
      </c>
      <c r="CF34" s="40">
        <v>0</v>
      </c>
      <c r="CG34" s="40">
        <v>0</v>
      </c>
      <c r="CH34" s="40">
        <v>0</v>
      </c>
      <c r="CI34" s="40">
        <v>0</v>
      </c>
      <c r="CJ34" s="40">
        <v>2.2931463910246402E-2</v>
      </c>
      <c r="CK34" s="40">
        <v>0</v>
      </c>
      <c r="CL34" s="40">
        <v>0</v>
      </c>
      <c r="CM34" s="40">
        <v>0</v>
      </c>
      <c r="CN34" s="40">
        <v>1.8106236570519399E-3</v>
      </c>
      <c r="CO34" s="40">
        <v>0</v>
      </c>
      <c r="CP34" s="40">
        <v>0</v>
      </c>
      <c r="CQ34" s="40">
        <v>0</v>
      </c>
      <c r="CR34" s="40">
        <v>0</v>
      </c>
      <c r="CS34" s="40">
        <v>0</v>
      </c>
      <c r="CT34" s="40">
        <v>0</v>
      </c>
      <c r="CU34" s="40">
        <v>0</v>
      </c>
      <c r="CV34" s="40">
        <v>0</v>
      </c>
      <c r="CW34" s="40">
        <v>7.44275709229778E-3</v>
      </c>
      <c r="CX34" s="40">
        <v>2.7106544127650902E-3</v>
      </c>
      <c r="CY34" s="40">
        <v>0</v>
      </c>
      <c r="CZ34" s="40">
        <v>0</v>
      </c>
      <c r="DA34" s="40">
        <v>0</v>
      </c>
      <c r="DB34" s="40">
        <v>0</v>
      </c>
      <c r="DC34" s="40">
        <v>0</v>
      </c>
      <c r="DD34" s="40">
        <v>0</v>
      </c>
      <c r="DE34" s="40">
        <v>0</v>
      </c>
      <c r="DF34" s="40">
        <v>0</v>
      </c>
      <c r="DG34" s="40">
        <v>0</v>
      </c>
      <c r="DH34" s="40">
        <v>0</v>
      </c>
      <c r="DI34" s="40">
        <v>0</v>
      </c>
      <c r="DJ34" s="40">
        <v>0</v>
      </c>
      <c r="DK34" s="40">
        <v>0</v>
      </c>
      <c r="DL34" s="40">
        <v>0</v>
      </c>
      <c r="DM34" s="40">
        <v>0</v>
      </c>
      <c r="DN34" s="40">
        <v>1.4483734348024299E-3</v>
      </c>
      <c r="DO34" s="40">
        <v>0</v>
      </c>
      <c r="DP34" s="40">
        <v>0</v>
      </c>
      <c r="DQ34" s="40">
        <v>4.1063373814935099E-2</v>
      </c>
      <c r="DR34" s="40">
        <v>0</v>
      </c>
      <c r="DS34" s="40">
        <v>2.22788069711416E-3</v>
      </c>
      <c r="DT34" s="40">
        <v>8.8082019975840899E-3</v>
      </c>
      <c r="DU34" s="40">
        <v>0</v>
      </c>
      <c r="DV34" s="40">
        <v>0</v>
      </c>
      <c r="DW34" s="40">
        <v>0</v>
      </c>
      <c r="DX34" s="40">
        <v>0</v>
      </c>
      <c r="DY34" s="40">
        <v>0</v>
      </c>
      <c r="DZ34" s="40">
        <v>0</v>
      </c>
      <c r="EA34" s="40">
        <v>0</v>
      </c>
      <c r="EB34" s="40">
        <v>0</v>
      </c>
      <c r="EC34" s="40">
        <v>0</v>
      </c>
      <c r="ED34" s="40">
        <v>0</v>
      </c>
      <c r="EE34" s="40">
        <v>0</v>
      </c>
      <c r="EF34" s="40">
        <v>3.6974829988671298E-3</v>
      </c>
      <c r="EG34" s="40">
        <v>1.39723591786248E-3</v>
      </c>
      <c r="EH34" s="40">
        <v>0</v>
      </c>
      <c r="EI34" s="40">
        <v>0</v>
      </c>
      <c r="EJ34" s="40">
        <v>0</v>
      </c>
      <c r="EK34" s="40">
        <v>0</v>
      </c>
      <c r="EL34" s="40">
        <v>0</v>
      </c>
      <c r="EM34" s="40">
        <v>0</v>
      </c>
      <c r="EN34" s="40">
        <v>0</v>
      </c>
      <c r="EO34" s="40">
        <v>0</v>
      </c>
      <c r="EP34" s="40">
        <v>0</v>
      </c>
      <c r="EQ34" s="40">
        <v>0</v>
      </c>
      <c r="ER34" s="40">
        <v>0</v>
      </c>
      <c r="ES34" s="40">
        <v>0</v>
      </c>
      <c r="ET34" s="40">
        <v>3.7216399853970401E-3</v>
      </c>
      <c r="EU34" s="40">
        <v>0</v>
      </c>
      <c r="EV34" s="40">
        <v>8.5465535980262797E-3</v>
      </c>
      <c r="EW34" s="40">
        <v>2.0086482011777099E-2</v>
      </c>
      <c r="EX34" s="40">
        <v>0</v>
      </c>
      <c r="EY34" s="40">
        <v>0</v>
      </c>
      <c r="EZ34" s="40">
        <v>0</v>
      </c>
      <c r="FA34" s="40">
        <v>0</v>
      </c>
      <c r="FB34" s="40">
        <v>7.4357714355869603E-2</v>
      </c>
      <c r="FC34" s="40">
        <v>1.71903103085181E-2</v>
      </c>
      <c r="FD34" s="40">
        <v>0</v>
      </c>
      <c r="FE34" s="40">
        <v>0</v>
      </c>
      <c r="FF34" s="40">
        <v>0</v>
      </c>
      <c r="FG34" s="40">
        <v>4.3467935155955297E-3</v>
      </c>
      <c r="FH34" s="40">
        <v>1.1287273524329599E-2</v>
      </c>
      <c r="FI34" s="40">
        <v>0</v>
      </c>
      <c r="FJ34" s="40">
        <v>0</v>
      </c>
      <c r="FK34" s="40">
        <v>0</v>
      </c>
      <c r="FL34" s="40">
        <v>0</v>
      </c>
      <c r="FM34" s="40">
        <v>0</v>
      </c>
      <c r="FN34" s="40">
        <v>5.7121861330322104E-3</v>
      </c>
      <c r="FO34" s="40">
        <v>0</v>
      </c>
      <c r="FP34" s="40">
        <v>0</v>
      </c>
      <c r="FQ34" s="40">
        <v>0</v>
      </c>
      <c r="FR34" s="40">
        <v>0</v>
      </c>
      <c r="FS34" s="40">
        <v>0</v>
      </c>
      <c r="FT34" s="40">
        <v>0</v>
      </c>
    </row>
    <row r="35" spans="1:176" x14ac:dyDescent="0.2">
      <c r="A35" s="11" t="s">
        <v>325</v>
      </c>
      <c r="B35" s="40">
        <v>0</v>
      </c>
      <c r="C35" s="40">
        <v>1.35173301439229E-3</v>
      </c>
      <c r="D35" s="40">
        <v>0</v>
      </c>
      <c r="E35" s="40">
        <v>2.2477233745220502E-3</v>
      </c>
      <c r="F35" s="40">
        <v>0</v>
      </c>
      <c r="G35" s="40">
        <v>8.7725052806079794E-3</v>
      </c>
      <c r="H35" s="40">
        <v>0</v>
      </c>
      <c r="I35" s="40">
        <v>2.9502532669438499E-2</v>
      </c>
      <c r="J35" s="40">
        <v>0</v>
      </c>
      <c r="K35" s="40">
        <v>1.6874803734846001E-2</v>
      </c>
      <c r="L35" s="40">
        <v>0</v>
      </c>
      <c r="M35" s="40">
        <v>0</v>
      </c>
      <c r="N35" s="40">
        <v>0</v>
      </c>
      <c r="O35" s="40">
        <v>3.1135790785194401E-3</v>
      </c>
      <c r="P35" s="40">
        <v>0.43650713476972802</v>
      </c>
      <c r="Q35" s="40">
        <v>0</v>
      </c>
      <c r="R35" s="40">
        <v>5.1967038421334398E-2</v>
      </c>
      <c r="S35" s="40">
        <v>0.12430470192196701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1.92816521800637E-3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1.9628276187997101E-3</v>
      </c>
      <c r="AG35" s="40">
        <v>0</v>
      </c>
      <c r="AH35" s="40">
        <v>0</v>
      </c>
      <c r="AI35" s="40">
        <v>0</v>
      </c>
      <c r="AJ35" s="40">
        <v>6.0537455365241499E-3</v>
      </c>
      <c r="AK35" s="40">
        <v>7.0068860959300299E-3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1.22651572037977E-3</v>
      </c>
      <c r="AT35" s="40">
        <v>1.15688906914902E-2</v>
      </c>
      <c r="AU35" s="40">
        <v>0</v>
      </c>
      <c r="AV35" s="40">
        <v>0</v>
      </c>
      <c r="AW35" s="40">
        <v>0</v>
      </c>
      <c r="AX35" s="40">
        <v>1.15573197884677E-3</v>
      </c>
      <c r="AY35" s="40">
        <v>6.5574671917106406E-2</v>
      </c>
      <c r="AZ35" s="40">
        <v>4.5001757268011196E-3</v>
      </c>
      <c r="BA35" s="40">
        <v>1.21068370654861E-2</v>
      </c>
      <c r="BB35" s="40">
        <v>1.8636649798973101E-2</v>
      </c>
      <c r="BC35" s="40">
        <v>3.1443174339399502E-3</v>
      </c>
      <c r="BD35" s="40">
        <v>0</v>
      </c>
      <c r="BE35" s="40">
        <v>0</v>
      </c>
      <c r="BF35" s="40">
        <v>1.8510426339480399E-3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4.2547216579031299E-3</v>
      </c>
      <c r="BO35" s="40">
        <v>0</v>
      </c>
      <c r="BP35" s="40">
        <v>0</v>
      </c>
      <c r="BQ35" s="40">
        <v>0</v>
      </c>
      <c r="BR35" s="40">
        <v>0</v>
      </c>
      <c r="BS35" s="40">
        <v>0</v>
      </c>
      <c r="BT35" s="40">
        <v>0</v>
      </c>
      <c r="BU35" s="40">
        <v>0</v>
      </c>
      <c r="BV35" s="40">
        <v>0</v>
      </c>
      <c r="BW35" s="40">
        <v>0</v>
      </c>
      <c r="BX35" s="40">
        <v>1.58091235664783E-2</v>
      </c>
      <c r="BY35" s="40">
        <v>2.1986728073616702E-3</v>
      </c>
      <c r="BZ35" s="40">
        <v>8.4467088981149702E-3</v>
      </c>
      <c r="CA35" s="40">
        <v>7.10795541841743E-3</v>
      </c>
      <c r="CB35" s="40">
        <v>1.5976901660303799E-3</v>
      </c>
      <c r="CC35" s="40">
        <v>1.2346656607694899E-3</v>
      </c>
      <c r="CD35" s="40">
        <v>0</v>
      </c>
      <c r="CE35" s="40">
        <v>1.6265671153125E-3</v>
      </c>
      <c r="CF35" s="40">
        <v>0</v>
      </c>
      <c r="CG35" s="40">
        <v>0</v>
      </c>
      <c r="CH35" s="40">
        <v>0</v>
      </c>
      <c r="CI35" s="40">
        <v>0</v>
      </c>
      <c r="CJ35" s="40">
        <v>2.9442565206817799E-2</v>
      </c>
      <c r="CK35" s="40">
        <v>0</v>
      </c>
      <c r="CL35" s="40">
        <v>0</v>
      </c>
      <c r="CM35" s="40">
        <v>0</v>
      </c>
      <c r="CN35" s="40">
        <v>1.95070332476315E-3</v>
      </c>
      <c r="CO35" s="40">
        <v>0</v>
      </c>
      <c r="CP35" s="40">
        <v>0</v>
      </c>
      <c r="CQ35" s="40">
        <v>0</v>
      </c>
      <c r="CR35" s="40">
        <v>0</v>
      </c>
      <c r="CS35" s="40">
        <v>0</v>
      </c>
      <c r="CT35" s="40">
        <v>0</v>
      </c>
      <c r="CU35" s="40">
        <v>0</v>
      </c>
      <c r="CV35" s="40">
        <v>0</v>
      </c>
      <c r="CW35" s="40">
        <v>0</v>
      </c>
      <c r="CX35" s="40">
        <v>2.37862550349778E-3</v>
      </c>
      <c r="CY35" s="40">
        <v>0</v>
      </c>
      <c r="CZ35" s="40">
        <v>0</v>
      </c>
      <c r="DA35" s="40">
        <v>0</v>
      </c>
      <c r="DB35" s="40">
        <v>0</v>
      </c>
      <c r="DC35" s="40">
        <v>0</v>
      </c>
      <c r="DD35" s="40">
        <v>0</v>
      </c>
      <c r="DE35" s="40">
        <v>0</v>
      </c>
      <c r="DF35" s="40">
        <v>0</v>
      </c>
      <c r="DG35" s="40">
        <v>0</v>
      </c>
      <c r="DH35" s="40">
        <v>0</v>
      </c>
      <c r="DI35" s="40">
        <v>0</v>
      </c>
      <c r="DJ35" s="40">
        <v>0</v>
      </c>
      <c r="DK35" s="40">
        <v>0</v>
      </c>
      <c r="DL35" s="40">
        <v>0</v>
      </c>
      <c r="DM35" s="40">
        <v>0</v>
      </c>
      <c r="DN35" s="40">
        <v>1.4326287190014201E-3</v>
      </c>
      <c r="DO35" s="40">
        <v>0</v>
      </c>
      <c r="DP35" s="40">
        <v>0</v>
      </c>
      <c r="DQ35" s="40">
        <v>1.5182483705401499E-2</v>
      </c>
      <c r="DR35" s="40">
        <v>0</v>
      </c>
      <c r="DS35" s="40">
        <v>1.3171209218729601E-3</v>
      </c>
      <c r="DT35" s="40">
        <v>2.4695325546350302E-3</v>
      </c>
      <c r="DU35" s="40">
        <v>0</v>
      </c>
      <c r="DV35" s="40">
        <v>0</v>
      </c>
      <c r="DW35" s="40">
        <v>3.3462548458187201E-3</v>
      </c>
      <c r="DX35" s="40">
        <v>0</v>
      </c>
      <c r="DY35" s="40">
        <v>0</v>
      </c>
      <c r="DZ35" s="40">
        <v>0</v>
      </c>
      <c r="EA35" s="40">
        <v>0</v>
      </c>
      <c r="EB35" s="40">
        <v>0</v>
      </c>
      <c r="EC35" s="40">
        <v>0</v>
      </c>
      <c r="ED35" s="40">
        <v>0</v>
      </c>
      <c r="EE35" s="40">
        <v>0</v>
      </c>
      <c r="EF35" s="40">
        <v>1.24851049777722E-2</v>
      </c>
      <c r="EG35" s="40">
        <v>1.6960428417212099E-3</v>
      </c>
      <c r="EH35" s="40">
        <v>0</v>
      </c>
      <c r="EI35" s="40">
        <v>0</v>
      </c>
      <c r="EJ35" s="40">
        <v>0</v>
      </c>
      <c r="EK35" s="40">
        <v>0</v>
      </c>
      <c r="EL35" s="40">
        <v>0</v>
      </c>
      <c r="EM35" s="40">
        <v>0</v>
      </c>
      <c r="EN35" s="40">
        <v>0</v>
      </c>
      <c r="EO35" s="40">
        <v>0</v>
      </c>
      <c r="EP35" s="40">
        <v>0</v>
      </c>
      <c r="EQ35" s="40">
        <v>0</v>
      </c>
      <c r="ER35" s="40">
        <v>0</v>
      </c>
      <c r="ES35" s="40">
        <v>0</v>
      </c>
      <c r="ET35" s="40">
        <v>2.4539872979657401E-3</v>
      </c>
      <c r="EU35" s="40">
        <v>0</v>
      </c>
      <c r="EV35" s="40">
        <v>3.4309739792526598E-3</v>
      </c>
      <c r="EW35" s="40">
        <v>1.11271840456766E-2</v>
      </c>
      <c r="EX35" s="40">
        <v>0</v>
      </c>
      <c r="EY35" s="40">
        <v>0</v>
      </c>
      <c r="EZ35" s="40">
        <v>0</v>
      </c>
      <c r="FA35" s="40">
        <v>0</v>
      </c>
      <c r="FB35" s="40">
        <v>3.8620907333869699E-2</v>
      </c>
      <c r="FC35" s="40">
        <v>0</v>
      </c>
      <c r="FD35" s="40">
        <v>0</v>
      </c>
      <c r="FE35" s="40">
        <v>0</v>
      </c>
      <c r="FF35" s="40">
        <v>0</v>
      </c>
      <c r="FG35" s="40">
        <v>3.3701009676997701E-3</v>
      </c>
      <c r="FH35" s="40">
        <v>1.05881811979265E-2</v>
      </c>
      <c r="FI35" s="40">
        <v>0</v>
      </c>
      <c r="FJ35" s="40">
        <v>0</v>
      </c>
      <c r="FK35" s="40">
        <v>0</v>
      </c>
      <c r="FL35" s="40">
        <v>0</v>
      </c>
      <c r="FM35" s="40">
        <v>0</v>
      </c>
      <c r="FN35" s="40">
        <v>5.0732875843304999E-3</v>
      </c>
      <c r="FO35" s="40">
        <v>0</v>
      </c>
      <c r="FP35" s="40">
        <v>0</v>
      </c>
      <c r="FQ35" s="40">
        <v>0</v>
      </c>
      <c r="FR35" s="40">
        <v>0</v>
      </c>
      <c r="FS35" s="40">
        <v>0</v>
      </c>
      <c r="FT35" s="40">
        <v>0</v>
      </c>
    </row>
    <row r="36" spans="1:176" x14ac:dyDescent="0.2">
      <c r="A36" s="11" t="s">
        <v>326</v>
      </c>
      <c r="B36" s="40">
        <v>0</v>
      </c>
      <c r="C36" s="40">
        <v>0</v>
      </c>
      <c r="D36" s="40">
        <v>0</v>
      </c>
      <c r="E36" s="40">
        <v>0.16471155567705401</v>
      </c>
      <c r="F36" s="40">
        <v>0</v>
      </c>
      <c r="G36" s="40">
        <v>1.7340583718240599E-2</v>
      </c>
      <c r="H36" s="40">
        <v>0</v>
      </c>
      <c r="I36" s="40">
        <v>2.81897318079532E-2</v>
      </c>
      <c r="J36" s="40">
        <v>0</v>
      </c>
      <c r="K36" s="40">
        <v>2.9018120043918599E-2</v>
      </c>
      <c r="L36" s="40">
        <v>0</v>
      </c>
      <c r="M36" s="40">
        <v>0</v>
      </c>
      <c r="N36" s="40">
        <v>0</v>
      </c>
      <c r="O36" s="40">
        <v>5.5940602178070099E-3</v>
      </c>
      <c r="P36" s="40">
        <v>3.6312327845487102E-2</v>
      </c>
      <c r="Q36" s="40">
        <v>0</v>
      </c>
      <c r="R36" s="40">
        <v>1.5221769370588899E-2</v>
      </c>
      <c r="S36" s="40">
        <v>6.6755053378318205E-2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3.02134007790264E-3</v>
      </c>
      <c r="Z36" s="40">
        <v>1.6414610480656199E-3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2.7357684134427102E-3</v>
      </c>
      <c r="AG36" s="40">
        <v>1.44358035033828E-3</v>
      </c>
      <c r="AH36" s="40">
        <v>0</v>
      </c>
      <c r="AI36" s="40">
        <v>0</v>
      </c>
      <c r="AJ36" s="40">
        <v>5.2556300108034699E-3</v>
      </c>
      <c r="AK36" s="40">
        <v>1.0073482861566301E-2</v>
      </c>
      <c r="AL36" s="40">
        <v>1.6853742987941601E-3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5.2629488859248898E-3</v>
      </c>
      <c r="AT36" s="40">
        <v>1.0963268327716999E-2</v>
      </c>
      <c r="AU36" s="40">
        <v>0</v>
      </c>
      <c r="AV36" s="40">
        <v>0</v>
      </c>
      <c r="AW36" s="40">
        <v>0</v>
      </c>
      <c r="AX36" s="40">
        <v>1.6729051041428401E-3</v>
      </c>
      <c r="AY36" s="40">
        <v>2.53807746432963E-2</v>
      </c>
      <c r="AZ36" s="40">
        <v>1.7852633907291201E-3</v>
      </c>
      <c r="BA36" s="40">
        <v>7.8867656169547395E-3</v>
      </c>
      <c r="BB36" s="40">
        <v>1.72725452865563E-2</v>
      </c>
      <c r="BC36" s="40">
        <v>4.8597330806243203E-3</v>
      </c>
      <c r="BD36" s="40">
        <v>0</v>
      </c>
      <c r="BE36" s="40">
        <v>0</v>
      </c>
      <c r="BF36" s="40">
        <v>3.9856696425122498E-3</v>
      </c>
      <c r="BG36" s="40">
        <v>1.2503078332429501E-3</v>
      </c>
      <c r="BH36" s="40">
        <v>1.2732132016785101E-3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6.9006149617053397E-3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1.56463996623558E-2</v>
      </c>
      <c r="BY36" s="40">
        <v>2.7643662403060401E-3</v>
      </c>
      <c r="BZ36" s="40">
        <v>1.0914204757458501E-2</v>
      </c>
      <c r="CA36" s="40">
        <v>1.10397099123185E-2</v>
      </c>
      <c r="CB36" s="40">
        <v>2.1745191194092002E-3</v>
      </c>
      <c r="CC36" s="40">
        <v>2.92185759014109E-3</v>
      </c>
      <c r="CD36" s="40">
        <v>0</v>
      </c>
      <c r="CE36" s="40">
        <v>2.8759113185455E-3</v>
      </c>
      <c r="CF36" s="40">
        <v>0</v>
      </c>
      <c r="CG36" s="40">
        <v>0</v>
      </c>
      <c r="CH36" s="40">
        <v>0</v>
      </c>
      <c r="CI36" s="40">
        <v>0</v>
      </c>
      <c r="CJ36" s="40">
        <v>1.19770680667584E-2</v>
      </c>
      <c r="CK36" s="40">
        <v>0</v>
      </c>
      <c r="CL36" s="40">
        <v>0</v>
      </c>
      <c r="CM36" s="40">
        <v>0</v>
      </c>
      <c r="CN36" s="40">
        <v>1.88013769785867E-3</v>
      </c>
      <c r="CO36" s="40">
        <v>0</v>
      </c>
      <c r="CP36" s="40">
        <v>0</v>
      </c>
      <c r="CQ36" s="40">
        <v>0</v>
      </c>
      <c r="CR36" s="40">
        <v>0</v>
      </c>
      <c r="CS36" s="40">
        <v>0</v>
      </c>
      <c r="CT36" s="40">
        <v>0</v>
      </c>
      <c r="CU36" s="40">
        <v>0</v>
      </c>
      <c r="CV36" s="40">
        <v>0</v>
      </c>
      <c r="CW36" s="40">
        <v>3.6273158310115099E-3</v>
      </c>
      <c r="CX36" s="40">
        <v>3.7022665336438501E-3</v>
      </c>
      <c r="CY36" s="40">
        <v>0</v>
      </c>
      <c r="CZ36" s="40">
        <v>0</v>
      </c>
      <c r="DA36" s="40">
        <v>0</v>
      </c>
      <c r="DB36" s="40">
        <v>0</v>
      </c>
      <c r="DC36" s="40">
        <v>0</v>
      </c>
      <c r="DD36" s="40">
        <v>0</v>
      </c>
      <c r="DE36" s="40">
        <v>0</v>
      </c>
      <c r="DF36" s="40">
        <v>1.30181102854185E-3</v>
      </c>
      <c r="DG36" s="40">
        <v>0</v>
      </c>
      <c r="DH36" s="40">
        <v>0</v>
      </c>
      <c r="DI36" s="40">
        <v>0</v>
      </c>
      <c r="DJ36" s="40">
        <v>0</v>
      </c>
      <c r="DK36" s="40">
        <v>0</v>
      </c>
      <c r="DL36" s="40">
        <v>0</v>
      </c>
      <c r="DM36" s="40">
        <v>0</v>
      </c>
      <c r="DN36" s="40">
        <v>2.1173234656825398E-3</v>
      </c>
      <c r="DO36" s="40">
        <v>0</v>
      </c>
      <c r="DP36" s="40">
        <v>0</v>
      </c>
      <c r="DQ36" s="40">
        <v>3.2700462973065302E-2</v>
      </c>
      <c r="DR36" s="40">
        <v>0</v>
      </c>
      <c r="DS36" s="40">
        <v>1.7343836551627901E-2</v>
      </c>
      <c r="DT36" s="40">
        <v>2.10500335922814E-2</v>
      </c>
      <c r="DU36" s="40">
        <v>0</v>
      </c>
      <c r="DV36" s="40">
        <v>0</v>
      </c>
      <c r="DW36" s="40">
        <v>0</v>
      </c>
      <c r="DX36" s="40">
        <v>0</v>
      </c>
      <c r="DY36" s="40">
        <v>0</v>
      </c>
      <c r="DZ36" s="40">
        <v>0</v>
      </c>
      <c r="EA36" s="40">
        <v>0</v>
      </c>
      <c r="EB36" s="40">
        <v>0</v>
      </c>
      <c r="EC36" s="40">
        <v>0</v>
      </c>
      <c r="ED36" s="40">
        <v>0</v>
      </c>
      <c r="EE36" s="40">
        <v>1.5137873376141499E-3</v>
      </c>
      <c r="EF36" s="40">
        <v>7.9626650626583792E-3</v>
      </c>
      <c r="EG36" s="40">
        <v>2.2631588292131E-3</v>
      </c>
      <c r="EH36" s="40">
        <v>0</v>
      </c>
      <c r="EI36" s="40">
        <v>0</v>
      </c>
      <c r="EJ36" s="40">
        <v>0</v>
      </c>
      <c r="EK36" s="40">
        <v>0</v>
      </c>
      <c r="EL36" s="40">
        <v>0</v>
      </c>
      <c r="EM36" s="40">
        <v>0</v>
      </c>
      <c r="EN36" s="40">
        <v>0</v>
      </c>
      <c r="EO36" s="40">
        <v>0</v>
      </c>
      <c r="EP36" s="40">
        <v>0</v>
      </c>
      <c r="EQ36" s="40">
        <v>0</v>
      </c>
      <c r="ER36" s="40">
        <v>0</v>
      </c>
      <c r="ES36" s="40">
        <v>0</v>
      </c>
      <c r="ET36" s="40">
        <v>3.63233061581692E-3</v>
      </c>
      <c r="EU36" s="40">
        <v>0</v>
      </c>
      <c r="EV36" s="40">
        <v>1.3731022936134801E-3</v>
      </c>
      <c r="EW36" s="40">
        <v>6.0470172669883603E-3</v>
      </c>
      <c r="EX36" s="40">
        <v>0</v>
      </c>
      <c r="EY36" s="40">
        <v>0</v>
      </c>
      <c r="EZ36" s="40">
        <v>0</v>
      </c>
      <c r="FA36" s="40">
        <v>0</v>
      </c>
      <c r="FB36" s="40">
        <v>0.32420895496899399</v>
      </c>
      <c r="FC36" s="40">
        <v>2.49532981223154E-3</v>
      </c>
      <c r="FD36" s="40">
        <v>0</v>
      </c>
      <c r="FE36" s="40">
        <v>0</v>
      </c>
      <c r="FF36" s="40">
        <v>0</v>
      </c>
      <c r="FG36" s="40">
        <v>1.57667544976859E-3</v>
      </c>
      <c r="FH36" s="40">
        <v>1.7467986359243098E-2</v>
      </c>
      <c r="FI36" s="40">
        <v>0</v>
      </c>
      <c r="FJ36" s="40">
        <v>0</v>
      </c>
      <c r="FK36" s="40">
        <v>0</v>
      </c>
      <c r="FL36" s="40">
        <v>0</v>
      </c>
      <c r="FM36" s="40">
        <v>0</v>
      </c>
      <c r="FN36" s="40">
        <v>8.1983599485130603E-3</v>
      </c>
      <c r="FO36" s="40">
        <v>1.72955861897163E-3</v>
      </c>
      <c r="FP36" s="40">
        <v>0</v>
      </c>
      <c r="FQ36" s="40">
        <v>0</v>
      </c>
      <c r="FR36" s="40">
        <v>0</v>
      </c>
      <c r="FS36" s="40">
        <v>0</v>
      </c>
      <c r="FT36" s="40">
        <v>0</v>
      </c>
    </row>
    <row r="37" spans="1:176" x14ac:dyDescent="0.2">
      <c r="A37" s="11" t="s">
        <v>327</v>
      </c>
      <c r="B37" s="40">
        <v>0</v>
      </c>
      <c r="C37" s="40">
        <v>0</v>
      </c>
      <c r="D37" s="40">
        <v>0</v>
      </c>
      <c r="E37" s="40">
        <v>8.5403547334744895E-2</v>
      </c>
      <c r="F37" s="40">
        <v>0</v>
      </c>
      <c r="G37" s="40">
        <v>2.9086236691799699E-2</v>
      </c>
      <c r="H37" s="40">
        <v>0</v>
      </c>
      <c r="I37" s="40">
        <v>1.7846676789897899E-2</v>
      </c>
      <c r="J37" s="40">
        <v>0</v>
      </c>
      <c r="K37" s="40">
        <v>2.09865842149893E-2</v>
      </c>
      <c r="L37" s="40">
        <v>0</v>
      </c>
      <c r="M37" s="40">
        <v>0</v>
      </c>
      <c r="N37" s="40">
        <v>0</v>
      </c>
      <c r="O37" s="40">
        <v>4.2761215599900499E-3</v>
      </c>
      <c r="P37" s="40">
        <v>0.129448913364827</v>
      </c>
      <c r="Q37" s="40">
        <v>0</v>
      </c>
      <c r="R37" s="40">
        <v>7.4724171110230296E-3</v>
      </c>
      <c r="S37" s="40">
        <v>6.7454493742420102E-2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2.3551286535700702E-3</v>
      </c>
      <c r="Z37" s="40">
        <v>1.56800587915542E-3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2.98619365788749E-3</v>
      </c>
      <c r="AG37" s="40">
        <v>0</v>
      </c>
      <c r="AH37" s="40">
        <v>0</v>
      </c>
      <c r="AI37" s="40">
        <v>0</v>
      </c>
      <c r="AJ37" s="40">
        <v>5.8291060121528297E-3</v>
      </c>
      <c r="AK37" s="40">
        <v>6.4894545455745902E-3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6.7948352042163001E-3</v>
      </c>
      <c r="AT37" s="40">
        <v>8.03223763303248E-3</v>
      </c>
      <c r="AU37" s="40">
        <v>0</v>
      </c>
      <c r="AV37" s="40">
        <v>0</v>
      </c>
      <c r="AW37" s="40">
        <v>0</v>
      </c>
      <c r="AX37" s="40">
        <v>1.5565169635654401E-3</v>
      </c>
      <c r="AY37" s="40">
        <v>2.5490272140386599E-2</v>
      </c>
      <c r="AZ37" s="40">
        <v>2.6628203009798701E-3</v>
      </c>
      <c r="BA37" s="40">
        <v>7.8346480933599808E-3</v>
      </c>
      <c r="BB37" s="40">
        <v>2.09211502187268E-2</v>
      </c>
      <c r="BC37" s="40">
        <v>8.2942047169591703E-3</v>
      </c>
      <c r="BD37" s="40">
        <v>0</v>
      </c>
      <c r="BE37" s="40">
        <v>0</v>
      </c>
      <c r="BF37" s="40">
        <v>1.31207047591347E-2</v>
      </c>
      <c r="BG37" s="40">
        <v>1.34951839819425E-3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4.9801147670036298E-3</v>
      </c>
      <c r="BO37" s="40">
        <v>0</v>
      </c>
      <c r="BP37" s="40">
        <v>0</v>
      </c>
      <c r="BQ37" s="40">
        <v>0</v>
      </c>
      <c r="BR37" s="40">
        <v>0</v>
      </c>
      <c r="BS37" s="40">
        <v>0</v>
      </c>
      <c r="BT37" s="40">
        <v>0</v>
      </c>
      <c r="BU37" s="40">
        <v>0</v>
      </c>
      <c r="BV37" s="40">
        <v>0</v>
      </c>
      <c r="BW37" s="40">
        <v>0</v>
      </c>
      <c r="BX37" s="40">
        <v>1.21297527753737E-2</v>
      </c>
      <c r="BY37" s="40">
        <v>1.66127078301086E-3</v>
      </c>
      <c r="BZ37" s="40">
        <v>7.0115069082882396E-3</v>
      </c>
      <c r="CA37" s="40">
        <v>1.33638207775387E-2</v>
      </c>
      <c r="CB37" s="40">
        <v>1.7695901279842E-3</v>
      </c>
      <c r="CC37" s="40">
        <v>2.8227737378576099E-3</v>
      </c>
      <c r="CD37" s="40">
        <v>0</v>
      </c>
      <c r="CE37" s="40">
        <v>2.5750357419173499E-3</v>
      </c>
      <c r="CF37" s="40">
        <v>0</v>
      </c>
      <c r="CG37" s="40">
        <v>0</v>
      </c>
      <c r="CH37" s="40">
        <v>0</v>
      </c>
      <c r="CI37" s="40">
        <v>0</v>
      </c>
      <c r="CJ37" s="40">
        <v>1.1984523638361199E-2</v>
      </c>
      <c r="CK37" s="40">
        <v>0</v>
      </c>
      <c r="CL37" s="40">
        <v>0</v>
      </c>
      <c r="CM37" s="40">
        <v>0</v>
      </c>
      <c r="CN37" s="40">
        <v>1.76034617291181E-3</v>
      </c>
      <c r="CO37" s="40">
        <v>0</v>
      </c>
      <c r="CP37" s="40">
        <v>0</v>
      </c>
      <c r="CQ37" s="40">
        <v>0</v>
      </c>
      <c r="CR37" s="40">
        <v>0</v>
      </c>
      <c r="CS37" s="40">
        <v>0</v>
      </c>
      <c r="CT37" s="40">
        <v>0</v>
      </c>
      <c r="CU37" s="40">
        <v>0</v>
      </c>
      <c r="CV37" s="40">
        <v>0</v>
      </c>
      <c r="CW37" s="40">
        <v>6.0752263159554098E-3</v>
      </c>
      <c r="CX37" s="40">
        <v>3.3291443910734402E-3</v>
      </c>
      <c r="CY37" s="40">
        <v>0</v>
      </c>
      <c r="CZ37" s="40">
        <v>0</v>
      </c>
      <c r="DA37" s="40">
        <v>0</v>
      </c>
      <c r="DB37" s="40">
        <v>0</v>
      </c>
      <c r="DC37" s="40">
        <v>0</v>
      </c>
      <c r="DD37" s="40">
        <v>0</v>
      </c>
      <c r="DE37" s="40">
        <v>0</v>
      </c>
      <c r="DF37" s="40">
        <v>0</v>
      </c>
      <c r="DG37" s="40">
        <v>0</v>
      </c>
      <c r="DH37" s="40">
        <v>0</v>
      </c>
      <c r="DI37" s="40">
        <v>0</v>
      </c>
      <c r="DJ37" s="40">
        <v>0</v>
      </c>
      <c r="DK37" s="40">
        <v>0</v>
      </c>
      <c r="DL37" s="40">
        <v>0</v>
      </c>
      <c r="DM37" s="40">
        <v>0</v>
      </c>
      <c r="DN37" s="40">
        <v>1.9797580493802099E-3</v>
      </c>
      <c r="DO37" s="40">
        <v>0</v>
      </c>
      <c r="DP37" s="40">
        <v>0</v>
      </c>
      <c r="DQ37" s="40">
        <v>4.6023473373200001E-2</v>
      </c>
      <c r="DR37" s="40">
        <v>0</v>
      </c>
      <c r="DS37" s="40">
        <v>1.26538189997281E-2</v>
      </c>
      <c r="DT37" s="40">
        <v>9.8384074118031701E-3</v>
      </c>
      <c r="DU37" s="40">
        <v>0</v>
      </c>
      <c r="DV37" s="40">
        <v>0</v>
      </c>
      <c r="DW37" s="40">
        <v>0</v>
      </c>
      <c r="DX37" s="40">
        <v>0</v>
      </c>
      <c r="DY37" s="40">
        <v>0</v>
      </c>
      <c r="DZ37" s="40">
        <v>0</v>
      </c>
      <c r="EA37" s="40">
        <v>0</v>
      </c>
      <c r="EB37" s="40">
        <v>0</v>
      </c>
      <c r="EC37" s="40">
        <v>0</v>
      </c>
      <c r="ED37" s="40">
        <v>0</v>
      </c>
      <c r="EE37" s="40">
        <v>1.15021212400831E-3</v>
      </c>
      <c r="EF37" s="40">
        <v>4.3255437055021101E-3</v>
      </c>
      <c r="EG37" s="40">
        <v>1.8540732745208699E-3</v>
      </c>
      <c r="EH37" s="40">
        <v>0</v>
      </c>
      <c r="EI37" s="40">
        <v>0</v>
      </c>
      <c r="EJ37" s="40">
        <v>0</v>
      </c>
      <c r="EK37" s="40">
        <v>0</v>
      </c>
      <c r="EL37" s="40">
        <v>0</v>
      </c>
      <c r="EM37" s="40">
        <v>0</v>
      </c>
      <c r="EN37" s="40">
        <v>0</v>
      </c>
      <c r="EO37" s="40">
        <v>0</v>
      </c>
      <c r="EP37" s="40">
        <v>0</v>
      </c>
      <c r="EQ37" s="40">
        <v>0</v>
      </c>
      <c r="ER37" s="40">
        <v>0</v>
      </c>
      <c r="ES37" s="40">
        <v>0</v>
      </c>
      <c r="ET37" s="40">
        <v>4.5364049235285496E-3</v>
      </c>
      <c r="EU37" s="40">
        <v>0</v>
      </c>
      <c r="EV37" s="40">
        <v>2.2361787602634699E-3</v>
      </c>
      <c r="EW37" s="40">
        <v>4.6120732986211803E-3</v>
      </c>
      <c r="EX37" s="40">
        <v>0</v>
      </c>
      <c r="EY37" s="40">
        <v>0</v>
      </c>
      <c r="EZ37" s="40">
        <v>0</v>
      </c>
      <c r="FA37" s="40">
        <v>0</v>
      </c>
      <c r="FB37" s="40">
        <v>0.31876907494255902</v>
      </c>
      <c r="FC37" s="40">
        <v>1.1098061361043601E-2</v>
      </c>
      <c r="FD37" s="40">
        <v>0</v>
      </c>
      <c r="FE37" s="40">
        <v>0</v>
      </c>
      <c r="FF37" s="40">
        <v>0</v>
      </c>
      <c r="FG37" s="40">
        <v>4.3937839024115596E-3</v>
      </c>
      <c r="FH37" s="40">
        <v>1.6505841106646602E-2</v>
      </c>
      <c r="FI37" s="40">
        <v>0</v>
      </c>
      <c r="FJ37" s="40">
        <v>0</v>
      </c>
      <c r="FK37" s="40">
        <v>0</v>
      </c>
      <c r="FL37" s="40">
        <v>0</v>
      </c>
      <c r="FM37" s="40">
        <v>0</v>
      </c>
      <c r="FN37" s="40">
        <v>1.1640087269538701E-2</v>
      </c>
      <c r="FO37" s="40">
        <v>1.66031337337836E-3</v>
      </c>
      <c r="FP37" s="40">
        <v>0</v>
      </c>
      <c r="FQ37" s="40">
        <v>0</v>
      </c>
      <c r="FR37" s="40">
        <v>0</v>
      </c>
      <c r="FS37" s="40">
        <v>0</v>
      </c>
      <c r="FT37" s="40">
        <v>0</v>
      </c>
    </row>
    <row r="38" spans="1:176" ht="17" thickBot="1" x14ac:dyDescent="0.25">
      <c r="A38" s="23" t="s">
        <v>328</v>
      </c>
      <c r="B38" s="41">
        <v>0</v>
      </c>
      <c r="C38" s="41">
        <v>0</v>
      </c>
      <c r="D38" s="41">
        <v>0</v>
      </c>
      <c r="E38" s="41">
        <v>4.3548851049557899E-2</v>
      </c>
      <c r="F38" s="41">
        <v>0</v>
      </c>
      <c r="G38" s="41">
        <v>6.9659029845904899E-2</v>
      </c>
      <c r="H38" s="41">
        <v>0</v>
      </c>
      <c r="I38" s="41">
        <v>1.29164356280517E-2</v>
      </c>
      <c r="J38" s="41">
        <v>0</v>
      </c>
      <c r="K38" s="41">
        <v>1.9476341033804401E-2</v>
      </c>
      <c r="L38" s="41">
        <v>0</v>
      </c>
      <c r="M38" s="41">
        <v>0</v>
      </c>
      <c r="N38" s="41">
        <v>0</v>
      </c>
      <c r="O38" s="41">
        <v>2.8782821253838901E-3</v>
      </c>
      <c r="P38" s="41">
        <v>0.24515449292073199</v>
      </c>
      <c r="Q38" s="41">
        <v>0</v>
      </c>
      <c r="R38" s="41">
        <v>4.7343025326728296E-3</v>
      </c>
      <c r="S38" s="41">
        <v>4.1296974281576998E-2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1.69175348210384E-3</v>
      </c>
      <c r="Z38" s="41">
        <v>1.4121202551400701E-3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1">
        <v>2.48420063087312E-3</v>
      </c>
      <c r="AG38" s="41">
        <v>0</v>
      </c>
      <c r="AH38" s="41">
        <v>0</v>
      </c>
      <c r="AI38" s="41">
        <v>0</v>
      </c>
      <c r="AJ38" s="41">
        <v>4.0178686182850299E-3</v>
      </c>
      <c r="AK38" s="41">
        <v>5.4610796327373397E-3</v>
      </c>
      <c r="AL38" s="41">
        <v>0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7.13814456713461E-3</v>
      </c>
      <c r="AT38" s="41">
        <v>4.8529737576854699E-3</v>
      </c>
      <c r="AU38" s="41">
        <v>0</v>
      </c>
      <c r="AV38" s="41">
        <v>0</v>
      </c>
      <c r="AW38" s="41">
        <v>0</v>
      </c>
      <c r="AX38" s="41">
        <v>1.06485850644398E-3</v>
      </c>
      <c r="AY38" s="41">
        <v>1.5988545380880102E-2</v>
      </c>
      <c r="AZ38" s="41">
        <v>1.2088674762504501E-3</v>
      </c>
      <c r="BA38" s="41">
        <v>1.6326137169002702E-2</v>
      </c>
      <c r="BB38" s="41">
        <v>1.7527415562271401E-2</v>
      </c>
      <c r="BC38" s="41">
        <v>5.5426010725087901E-3</v>
      </c>
      <c r="BD38" s="41">
        <v>0</v>
      </c>
      <c r="BE38" s="41">
        <v>0</v>
      </c>
      <c r="BF38" s="41">
        <v>6.9386863297358596E-3</v>
      </c>
      <c r="BG38" s="41">
        <v>1.3788262136718501E-3</v>
      </c>
      <c r="BH38" s="41">
        <v>0</v>
      </c>
      <c r="BI38" s="41">
        <v>0</v>
      </c>
      <c r="BJ38" s="41">
        <v>0</v>
      </c>
      <c r="BK38" s="41">
        <v>0</v>
      </c>
      <c r="BL38" s="41">
        <v>0</v>
      </c>
      <c r="BM38" s="41">
        <v>0</v>
      </c>
      <c r="BN38" s="41">
        <v>4.5472071562604396E-3</v>
      </c>
      <c r="BO38" s="41">
        <v>0</v>
      </c>
      <c r="BP38" s="41">
        <v>0</v>
      </c>
      <c r="BQ38" s="41">
        <v>0</v>
      </c>
      <c r="BR38" s="41">
        <v>0</v>
      </c>
      <c r="BS38" s="41">
        <v>0</v>
      </c>
      <c r="BT38" s="41">
        <v>0</v>
      </c>
      <c r="BU38" s="41">
        <v>0</v>
      </c>
      <c r="BV38" s="41">
        <v>0</v>
      </c>
      <c r="BW38" s="41">
        <v>0</v>
      </c>
      <c r="BX38" s="41">
        <v>9.8374100173447207E-3</v>
      </c>
      <c r="BY38" s="41">
        <v>1.2211079326725899E-3</v>
      </c>
      <c r="BZ38" s="41">
        <v>5.3982860912917697E-3</v>
      </c>
      <c r="CA38" s="41">
        <v>1.48689720342292E-2</v>
      </c>
      <c r="CB38" s="41">
        <v>1.4608372717001799E-3</v>
      </c>
      <c r="CC38" s="41">
        <v>2.4150420520880301E-3</v>
      </c>
      <c r="CD38" s="41">
        <v>0</v>
      </c>
      <c r="CE38" s="41">
        <v>1.89959643215176E-3</v>
      </c>
      <c r="CF38" s="41">
        <v>0</v>
      </c>
      <c r="CG38" s="41">
        <v>0</v>
      </c>
      <c r="CH38" s="41">
        <v>0</v>
      </c>
      <c r="CI38" s="41">
        <v>0</v>
      </c>
      <c r="CJ38" s="41">
        <v>7.6612404723347301E-3</v>
      </c>
      <c r="CK38" s="41">
        <v>0</v>
      </c>
      <c r="CL38" s="41">
        <v>0</v>
      </c>
      <c r="CM38" s="41">
        <v>0</v>
      </c>
      <c r="CN38" s="41">
        <v>1.4731389304044301E-3</v>
      </c>
      <c r="CO38" s="41">
        <v>0</v>
      </c>
      <c r="CP38" s="41">
        <v>0</v>
      </c>
      <c r="CQ38" s="41">
        <v>0</v>
      </c>
      <c r="CR38" s="41">
        <v>0</v>
      </c>
      <c r="CS38" s="41">
        <v>0</v>
      </c>
      <c r="CT38" s="41">
        <v>0</v>
      </c>
      <c r="CU38" s="41">
        <v>0</v>
      </c>
      <c r="CV38" s="41">
        <v>0</v>
      </c>
      <c r="CW38" s="41">
        <v>9.5236259169631902E-3</v>
      </c>
      <c r="CX38" s="41">
        <v>2.3957021309410501E-3</v>
      </c>
      <c r="CY38" s="41">
        <v>0</v>
      </c>
      <c r="CZ38" s="41">
        <v>1.5061269604621E-3</v>
      </c>
      <c r="DA38" s="41">
        <v>0</v>
      </c>
      <c r="DB38" s="41">
        <v>0</v>
      </c>
      <c r="DC38" s="41">
        <v>0</v>
      </c>
      <c r="DD38" s="41">
        <v>0</v>
      </c>
      <c r="DE38" s="41">
        <v>0</v>
      </c>
      <c r="DF38" s="41">
        <v>0</v>
      </c>
      <c r="DG38" s="41">
        <v>0</v>
      </c>
      <c r="DH38" s="41">
        <v>0</v>
      </c>
      <c r="DI38" s="41">
        <v>0</v>
      </c>
      <c r="DJ38" s="41">
        <v>0</v>
      </c>
      <c r="DK38" s="41">
        <v>0</v>
      </c>
      <c r="DL38" s="41">
        <v>0</v>
      </c>
      <c r="DM38" s="41">
        <v>0</v>
      </c>
      <c r="DN38" s="41">
        <v>1.60013366578412E-3</v>
      </c>
      <c r="DO38" s="41">
        <v>0</v>
      </c>
      <c r="DP38" s="41">
        <v>0</v>
      </c>
      <c r="DQ38" s="41">
        <v>3.0896013650557001E-2</v>
      </c>
      <c r="DR38" s="41">
        <v>0</v>
      </c>
      <c r="DS38" s="41">
        <v>2.9753489448114501E-3</v>
      </c>
      <c r="DT38" s="41">
        <v>7.7377433249730997E-3</v>
      </c>
      <c r="DU38" s="41">
        <v>0</v>
      </c>
      <c r="DV38" s="41">
        <v>0</v>
      </c>
      <c r="DW38" s="41">
        <v>0</v>
      </c>
      <c r="DX38" s="41">
        <v>0</v>
      </c>
      <c r="DY38" s="41">
        <v>0</v>
      </c>
      <c r="DZ38" s="41">
        <v>0</v>
      </c>
      <c r="EA38" s="41">
        <v>0</v>
      </c>
      <c r="EB38" s="41">
        <v>0</v>
      </c>
      <c r="EC38" s="41">
        <v>0</v>
      </c>
      <c r="ED38" s="41">
        <v>0</v>
      </c>
      <c r="EE38" s="41">
        <v>0</v>
      </c>
      <c r="EF38" s="41">
        <v>3.55052799208776E-3</v>
      </c>
      <c r="EG38" s="41">
        <v>1.34161522614855E-3</v>
      </c>
      <c r="EH38" s="41">
        <v>0</v>
      </c>
      <c r="EI38" s="41">
        <v>0</v>
      </c>
      <c r="EJ38" s="41">
        <v>0</v>
      </c>
      <c r="EK38" s="41">
        <v>0</v>
      </c>
      <c r="EL38" s="41">
        <v>0</v>
      </c>
      <c r="EM38" s="41">
        <v>0</v>
      </c>
      <c r="EN38" s="41">
        <v>0</v>
      </c>
      <c r="EO38" s="41">
        <v>0</v>
      </c>
      <c r="EP38" s="41">
        <v>0</v>
      </c>
      <c r="EQ38" s="41">
        <v>0</v>
      </c>
      <c r="ER38" s="41">
        <v>0</v>
      </c>
      <c r="ES38" s="41">
        <v>0</v>
      </c>
      <c r="ET38" s="41">
        <v>4.3456068389878099E-3</v>
      </c>
      <c r="EU38" s="41">
        <v>0</v>
      </c>
      <c r="EV38" s="41">
        <v>0</v>
      </c>
      <c r="EW38" s="41">
        <v>3.0912048648470002E-3</v>
      </c>
      <c r="EX38" s="41">
        <v>0</v>
      </c>
      <c r="EY38" s="41">
        <v>0</v>
      </c>
      <c r="EZ38" s="41">
        <v>0</v>
      </c>
      <c r="FA38" s="41">
        <v>0</v>
      </c>
      <c r="FB38" s="41">
        <v>0.29509463708882699</v>
      </c>
      <c r="FC38" s="41">
        <v>2.0497745919949802E-2</v>
      </c>
      <c r="FD38" s="41">
        <v>0</v>
      </c>
      <c r="FE38" s="41">
        <v>0</v>
      </c>
      <c r="FF38" s="41">
        <v>0</v>
      </c>
      <c r="FG38" s="41">
        <v>8.4205159842000096E-3</v>
      </c>
      <c r="FH38" s="41">
        <v>1.34596670840662E-2</v>
      </c>
      <c r="FI38" s="41">
        <v>0</v>
      </c>
      <c r="FJ38" s="41">
        <v>0</v>
      </c>
      <c r="FK38" s="41">
        <v>0</v>
      </c>
      <c r="FL38" s="41">
        <v>0</v>
      </c>
      <c r="FM38" s="41">
        <v>1.22949264532175E-3</v>
      </c>
      <c r="FN38" s="41">
        <v>7.6726240968073203E-3</v>
      </c>
      <c r="FO38" s="41">
        <v>1.1800412013763101E-3</v>
      </c>
      <c r="FP38" s="41">
        <v>0</v>
      </c>
      <c r="FQ38" s="41">
        <v>0</v>
      </c>
      <c r="FR38" s="41">
        <v>0</v>
      </c>
      <c r="FS38" s="41">
        <v>0</v>
      </c>
      <c r="FT38" s="41">
        <v>0</v>
      </c>
    </row>
    <row r="39" spans="1:176" ht="17" thickTop="1" x14ac:dyDescent="0.2">
      <c r="A39" s="19" t="s">
        <v>259</v>
      </c>
      <c r="B39" s="39">
        <v>0</v>
      </c>
      <c r="C39" s="39">
        <v>1.6958345297433601E-3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2.3960255196075701E-3</v>
      </c>
      <c r="J39" s="39">
        <v>0</v>
      </c>
      <c r="K39" s="39">
        <v>7.4466163220329598E-3</v>
      </c>
      <c r="L39" s="39">
        <v>0</v>
      </c>
      <c r="M39" s="39">
        <v>0</v>
      </c>
      <c r="N39" s="39">
        <v>0</v>
      </c>
      <c r="O39" s="39">
        <v>2.11925474636082E-3</v>
      </c>
      <c r="P39" s="39">
        <v>0.52665721759426698</v>
      </c>
      <c r="Q39" s="39">
        <v>0</v>
      </c>
      <c r="R39" s="39">
        <v>1.58628819690853E-2</v>
      </c>
      <c r="S39" s="39">
        <v>3.3574859156682499E-2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v>0</v>
      </c>
      <c r="AF39" s="39">
        <v>0</v>
      </c>
      <c r="AG39" s="39">
        <v>0</v>
      </c>
      <c r="AH39" s="39">
        <v>1.5697200152599499E-3</v>
      </c>
      <c r="AI39" s="39">
        <v>0</v>
      </c>
      <c r="AJ39" s="39">
        <v>3.1429459939884699E-3</v>
      </c>
      <c r="AK39" s="39">
        <v>5.0302562143077203E-3</v>
      </c>
      <c r="AL39" s="39">
        <v>0</v>
      </c>
      <c r="AM39" s="39">
        <v>0</v>
      </c>
      <c r="AN39" s="39">
        <v>0</v>
      </c>
      <c r="AO39" s="39">
        <v>0</v>
      </c>
      <c r="AP39" s="39">
        <v>2.3259062502363299E-3</v>
      </c>
      <c r="AQ39" s="39">
        <v>0</v>
      </c>
      <c r="AR39" s="39">
        <v>1.59461235588674E-3</v>
      </c>
      <c r="AS39" s="39">
        <v>0</v>
      </c>
      <c r="AT39" s="39">
        <v>1.1846049537961501E-2</v>
      </c>
      <c r="AU39" s="39">
        <v>0</v>
      </c>
      <c r="AV39" s="39">
        <v>0</v>
      </c>
      <c r="AW39" s="39">
        <v>0</v>
      </c>
      <c r="AX39" s="39">
        <v>1.1169999610838E-3</v>
      </c>
      <c r="AY39" s="39">
        <v>0</v>
      </c>
      <c r="AZ39" s="39">
        <v>0.128848865477734</v>
      </c>
      <c r="BA39" s="39">
        <v>2.2665052120404202E-3</v>
      </c>
      <c r="BB39" s="39">
        <v>2.34955146957216E-2</v>
      </c>
      <c r="BC39" s="39">
        <v>0</v>
      </c>
      <c r="BD39" s="39">
        <v>0</v>
      </c>
      <c r="BE39" s="39">
        <v>0</v>
      </c>
      <c r="BF39" s="39">
        <v>2.6048306867566301E-3</v>
      </c>
      <c r="BG39" s="39">
        <v>0</v>
      </c>
      <c r="BH39" s="39">
        <v>1.29324975316765E-3</v>
      </c>
      <c r="BI39" s="39">
        <v>0</v>
      </c>
      <c r="BJ39" s="39">
        <v>0</v>
      </c>
      <c r="BK39" s="39">
        <v>0</v>
      </c>
      <c r="BL39" s="39">
        <v>0</v>
      </c>
      <c r="BM39" s="39">
        <v>0</v>
      </c>
      <c r="BN39" s="39">
        <v>3.6230626484118102E-3</v>
      </c>
      <c r="BO39" s="39">
        <v>1.33171518093701E-3</v>
      </c>
      <c r="BP39" s="39">
        <v>0</v>
      </c>
      <c r="BQ39" s="39">
        <v>0</v>
      </c>
      <c r="BR39" s="39">
        <v>0</v>
      </c>
      <c r="BS39" s="39">
        <v>0</v>
      </c>
      <c r="BT39" s="39">
        <v>0</v>
      </c>
      <c r="BU39" s="39">
        <v>0</v>
      </c>
      <c r="BV39" s="39">
        <v>0</v>
      </c>
      <c r="BW39" s="39">
        <v>0</v>
      </c>
      <c r="BX39" s="39">
        <v>2.74972714839305E-2</v>
      </c>
      <c r="BY39" s="39">
        <v>1.08920267929735E-3</v>
      </c>
      <c r="BZ39" s="39">
        <v>2.9447088024375E-3</v>
      </c>
      <c r="CA39" s="39">
        <v>2.5225407156302501E-3</v>
      </c>
      <c r="CB39" s="39">
        <v>0</v>
      </c>
      <c r="CC39" s="39">
        <v>0</v>
      </c>
      <c r="CD39" s="39">
        <v>0</v>
      </c>
      <c r="CE39" s="39">
        <v>2.1742482876248299E-3</v>
      </c>
      <c r="CF39" s="39">
        <v>0</v>
      </c>
      <c r="CG39" s="39">
        <v>0</v>
      </c>
      <c r="CH39" s="39">
        <v>0</v>
      </c>
      <c r="CI39" s="39">
        <v>0</v>
      </c>
      <c r="CJ39" s="39">
        <v>0</v>
      </c>
      <c r="CK39" s="39">
        <v>0</v>
      </c>
      <c r="CL39" s="39">
        <v>0</v>
      </c>
      <c r="CM39" s="39">
        <v>0</v>
      </c>
      <c r="CN39" s="39">
        <v>0</v>
      </c>
      <c r="CO39" s="39">
        <v>0</v>
      </c>
      <c r="CP39" s="39">
        <v>1.3329172255548E-3</v>
      </c>
      <c r="CQ39" s="39">
        <v>0</v>
      </c>
      <c r="CR39" s="39">
        <v>0</v>
      </c>
      <c r="CS39" s="39">
        <v>0</v>
      </c>
      <c r="CT39" s="39">
        <v>0</v>
      </c>
      <c r="CU39" s="39">
        <v>0</v>
      </c>
      <c r="CV39" s="39">
        <v>0</v>
      </c>
      <c r="CW39" s="39">
        <v>0</v>
      </c>
      <c r="CX39" s="39">
        <v>1.68025803490447E-3</v>
      </c>
      <c r="CY39" s="39">
        <v>0</v>
      </c>
      <c r="CZ39" s="39">
        <v>0</v>
      </c>
      <c r="DA39" s="39">
        <v>0</v>
      </c>
      <c r="DB39" s="39">
        <v>0</v>
      </c>
      <c r="DC39" s="39">
        <v>0</v>
      </c>
      <c r="DD39" s="39">
        <v>0</v>
      </c>
      <c r="DE39" s="39">
        <v>0</v>
      </c>
      <c r="DF39" s="39">
        <v>0</v>
      </c>
      <c r="DG39" s="39">
        <v>0</v>
      </c>
      <c r="DH39" s="39">
        <v>0</v>
      </c>
      <c r="DI39" s="39">
        <v>0</v>
      </c>
      <c r="DJ39" s="39">
        <v>0</v>
      </c>
      <c r="DK39" s="39">
        <v>1.78122978279905E-3</v>
      </c>
      <c r="DL39" s="39">
        <v>0</v>
      </c>
      <c r="DM39" s="39">
        <v>0</v>
      </c>
      <c r="DN39" s="39">
        <v>1.5020549203167101E-3</v>
      </c>
      <c r="DO39" s="39">
        <v>0</v>
      </c>
      <c r="DP39" s="39">
        <v>3.9424058352053896E-3</v>
      </c>
      <c r="DQ39" s="39">
        <v>1.05191425354957E-2</v>
      </c>
      <c r="DR39" s="39">
        <v>0</v>
      </c>
      <c r="DS39" s="39">
        <v>0</v>
      </c>
      <c r="DT39" s="39">
        <v>0</v>
      </c>
      <c r="DU39" s="39">
        <v>0</v>
      </c>
      <c r="DV39" s="39">
        <v>0</v>
      </c>
      <c r="DW39" s="39">
        <v>2.2287409769647598E-3</v>
      </c>
      <c r="DX39" s="39">
        <v>0</v>
      </c>
      <c r="DY39" s="39">
        <v>0</v>
      </c>
      <c r="DZ39" s="39">
        <v>1.1147962126178499E-3</v>
      </c>
      <c r="EA39" s="39">
        <v>0</v>
      </c>
      <c r="EB39" s="39">
        <v>3.76535468004301E-3</v>
      </c>
      <c r="EC39" s="39">
        <v>0</v>
      </c>
      <c r="ED39" s="39">
        <v>0</v>
      </c>
      <c r="EE39" s="39">
        <v>0</v>
      </c>
      <c r="EF39" s="39">
        <v>1.49549376011126E-2</v>
      </c>
      <c r="EG39" s="39">
        <v>0</v>
      </c>
      <c r="EH39" s="39">
        <v>0</v>
      </c>
      <c r="EI39" s="39">
        <v>0</v>
      </c>
      <c r="EJ39" s="39">
        <v>0</v>
      </c>
      <c r="EK39" s="39">
        <v>0</v>
      </c>
      <c r="EL39" s="39">
        <v>0</v>
      </c>
      <c r="EM39" s="39">
        <v>0</v>
      </c>
      <c r="EN39" s="39">
        <v>0</v>
      </c>
      <c r="EO39" s="39">
        <v>0</v>
      </c>
      <c r="EP39" s="39">
        <v>1.2941512866309901E-3</v>
      </c>
      <c r="EQ39" s="39">
        <v>0</v>
      </c>
      <c r="ER39" s="39">
        <v>0</v>
      </c>
      <c r="ES39" s="39">
        <v>0</v>
      </c>
      <c r="ET39" s="39">
        <v>0</v>
      </c>
      <c r="EU39" s="39">
        <v>0</v>
      </c>
      <c r="EV39" s="39">
        <v>8.8041303855793507E-2</v>
      </c>
      <c r="EW39" s="39">
        <v>8.8824586179862604E-3</v>
      </c>
      <c r="EX39" s="39">
        <v>0</v>
      </c>
      <c r="EY39" s="39">
        <v>0</v>
      </c>
      <c r="EZ39" s="39">
        <v>0</v>
      </c>
      <c r="FA39" s="39">
        <v>0</v>
      </c>
      <c r="FB39" s="39">
        <v>7.79951658773991E-3</v>
      </c>
      <c r="FC39" s="39">
        <v>0</v>
      </c>
      <c r="FD39" s="39">
        <v>0</v>
      </c>
      <c r="FE39" s="39">
        <v>0</v>
      </c>
      <c r="FF39" s="39">
        <v>0</v>
      </c>
      <c r="FG39" s="39">
        <v>1.46759630793999E-2</v>
      </c>
      <c r="FH39" s="39">
        <v>4.5225426188675597E-3</v>
      </c>
      <c r="FI39" s="39">
        <v>3.4261777570558601E-3</v>
      </c>
      <c r="FJ39" s="39">
        <v>0</v>
      </c>
      <c r="FK39" s="39">
        <v>0</v>
      </c>
      <c r="FL39" s="39">
        <v>0</v>
      </c>
      <c r="FM39" s="39">
        <v>1.5985190008945701E-3</v>
      </c>
      <c r="FN39" s="39">
        <v>3.2813814658042501E-3</v>
      </c>
      <c r="FO39" s="39">
        <v>1.4546242431063101E-3</v>
      </c>
      <c r="FP39" s="39">
        <v>6.13062789151206E-3</v>
      </c>
      <c r="FQ39" s="39">
        <v>0</v>
      </c>
      <c r="FR39" s="39">
        <v>0</v>
      </c>
      <c r="FS39" s="39">
        <v>0</v>
      </c>
      <c r="FT39" s="39">
        <v>0</v>
      </c>
    </row>
    <row r="40" spans="1:176" x14ac:dyDescent="0.2">
      <c r="A40" s="15" t="s">
        <v>260</v>
      </c>
      <c r="B40" s="42">
        <v>0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0.84397199238623499</v>
      </c>
      <c r="Q40" s="42">
        <v>0</v>
      </c>
      <c r="R40" s="42">
        <v>0</v>
      </c>
      <c r="S40" s="42">
        <v>1.4264368199336599E-3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2.18063987033163E-3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7.7946383658932403E-2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v>0</v>
      </c>
      <c r="BS40" s="42">
        <v>0</v>
      </c>
      <c r="BT40" s="42">
        <v>0</v>
      </c>
      <c r="BU40" s="42">
        <v>0</v>
      </c>
      <c r="BV40" s="42">
        <v>0</v>
      </c>
      <c r="BW40" s="42">
        <v>0</v>
      </c>
      <c r="BX40" s="42">
        <v>1.26188957543046E-3</v>
      </c>
      <c r="BY40" s="42">
        <v>0</v>
      </c>
      <c r="BZ40" s="42">
        <v>0</v>
      </c>
      <c r="CA40" s="42">
        <v>0</v>
      </c>
      <c r="CB40" s="42">
        <v>0</v>
      </c>
      <c r="CC40" s="42">
        <v>0</v>
      </c>
      <c r="CD40" s="42">
        <v>0</v>
      </c>
      <c r="CE40" s="42">
        <v>0</v>
      </c>
      <c r="CF40" s="42">
        <v>0</v>
      </c>
      <c r="CG40" s="42">
        <v>0</v>
      </c>
      <c r="CH40" s="42">
        <v>0</v>
      </c>
      <c r="CI40" s="42">
        <v>0</v>
      </c>
      <c r="CJ40" s="42">
        <v>0</v>
      </c>
      <c r="CK40" s="42">
        <v>0</v>
      </c>
      <c r="CL40" s="42">
        <v>0</v>
      </c>
      <c r="CM40" s="42">
        <v>0</v>
      </c>
      <c r="CN40" s="42">
        <v>0</v>
      </c>
      <c r="CO40" s="42">
        <v>0</v>
      </c>
      <c r="CP40" s="42">
        <v>1.5000874361539599E-3</v>
      </c>
      <c r="CQ40" s="42">
        <v>0</v>
      </c>
      <c r="CR40" s="42">
        <v>2.10798118160251E-3</v>
      </c>
      <c r="CS40" s="42">
        <v>0</v>
      </c>
      <c r="CT40" s="42">
        <v>0</v>
      </c>
      <c r="CU40" s="42">
        <v>0</v>
      </c>
      <c r="CV40" s="42">
        <v>0</v>
      </c>
      <c r="CW40" s="42">
        <v>0</v>
      </c>
      <c r="CX40" s="42">
        <v>0</v>
      </c>
      <c r="CY40" s="42">
        <v>0</v>
      </c>
      <c r="CZ40" s="42">
        <v>1.1704969834019599E-3</v>
      </c>
      <c r="DA40" s="42">
        <v>0</v>
      </c>
      <c r="DB40" s="42">
        <v>0</v>
      </c>
      <c r="DC40" s="42">
        <v>0</v>
      </c>
      <c r="DD40" s="42">
        <v>0</v>
      </c>
      <c r="DE40" s="42">
        <v>0</v>
      </c>
      <c r="DF40" s="42">
        <v>0</v>
      </c>
      <c r="DG40" s="42">
        <v>0</v>
      </c>
      <c r="DH40" s="42">
        <v>0</v>
      </c>
      <c r="DI40" s="42">
        <v>0</v>
      </c>
      <c r="DJ40" s="42">
        <v>0</v>
      </c>
      <c r="DK40" s="42">
        <v>0</v>
      </c>
      <c r="DL40" s="42">
        <v>0</v>
      </c>
      <c r="DM40" s="42">
        <v>0</v>
      </c>
      <c r="DN40" s="42">
        <v>0</v>
      </c>
      <c r="DO40" s="42">
        <v>0</v>
      </c>
      <c r="DP40" s="42">
        <v>0</v>
      </c>
      <c r="DQ40" s="42">
        <v>0</v>
      </c>
      <c r="DR40" s="42">
        <v>0</v>
      </c>
      <c r="DS40" s="42">
        <v>0</v>
      </c>
      <c r="DT40" s="42">
        <v>0</v>
      </c>
      <c r="DU40" s="42">
        <v>0</v>
      </c>
      <c r="DV40" s="42">
        <v>0</v>
      </c>
      <c r="DW40" s="42">
        <v>0</v>
      </c>
      <c r="DX40" s="42">
        <v>0</v>
      </c>
      <c r="DY40" s="42">
        <v>0</v>
      </c>
      <c r="DZ40" s="42">
        <v>0</v>
      </c>
      <c r="EA40" s="42">
        <v>0</v>
      </c>
      <c r="EB40" s="42">
        <v>0</v>
      </c>
      <c r="EC40" s="42">
        <v>0</v>
      </c>
      <c r="ED40" s="42">
        <v>0</v>
      </c>
      <c r="EE40" s="42">
        <v>0</v>
      </c>
      <c r="EF40" s="42">
        <v>0</v>
      </c>
      <c r="EG40" s="42">
        <v>0</v>
      </c>
      <c r="EH40" s="42">
        <v>0</v>
      </c>
      <c r="EI40" s="42">
        <v>0</v>
      </c>
      <c r="EJ40" s="42">
        <v>0</v>
      </c>
      <c r="EK40" s="42">
        <v>0</v>
      </c>
      <c r="EL40" s="42">
        <v>0</v>
      </c>
      <c r="EM40" s="42">
        <v>0</v>
      </c>
      <c r="EN40" s="42">
        <v>0</v>
      </c>
      <c r="EO40" s="42">
        <v>0</v>
      </c>
      <c r="EP40" s="42">
        <v>0</v>
      </c>
      <c r="EQ40" s="42">
        <v>0</v>
      </c>
      <c r="ER40" s="42">
        <v>0</v>
      </c>
      <c r="ES40" s="42">
        <v>0</v>
      </c>
      <c r="ET40" s="42">
        <v>0</v>
      </c>
      <c r="EU40" s="42">
        <v>0</v>
      </c>
      <c r="EV40" s="42">
        <v>4.59169773372297E-2</v>
      </c>
      <c r="EW40" s="42">
        <v>0</v>
      </c>
      <c r="EX40" s="42">
        <v>0</v>
      </c>
      <c r="EY40" s="42">
        <v>0</v>
      </c>
      <c r="EZ40" s="42">
        <v>0</v>
      </c>
      <c r="FA40" s="42">
        <v>0</v>
      </c>
      <c r="FB40" s="42">
        <v>0</v>
      </c>
      <c r="FC40" s="42">
        <v>0</v>
      </c>
      <c r="FD40" s="42">
        <v>0</v>
      </c>
      <c r="FE40" s="42">
        <v>0</v>
      </c>
      <c r="FF40" s="42">
        <v>0</v>
      </c>
      <c r="FG40" s="42">
        <v>1.8983756308123399E-2</v>
      </c>
      <c r="FH40" s="42">
        <v>0</v>
      </c>
      <c r="FI40" s="42">
        <v>1.78323764727333E-3</v>
      </c>
      <c r="FJ40" s="42">
        <v>0</v>
      </c>
      <c r="FK40" s="42">
        <v>0</v>
      </c>
      <c r="FL40" s="42">
        <v>0</v>
      </c>
      <c r="FM40" s="42">
        <v>1.7501207953518E-3</v>
      </c>
      <c r="FN40" s="42">
        <v>0</v>
      </c>
      <c r="FO40" s="42">
        <v>0</v>
      </c>
      <c r="FP40" s="42">
        <v>0</v>
      </c>
      <c r="FQ40" s="42">
        <v>0</v>
      </c>
      <c r="FR40" s="42">
        <v>0</v>
      </c>
      <c r="FS40" s="42">
        <v>0</v>
      </c>
      <c r="FT40" s="42">
        <v>0</v>
      </c>
    </row>
    <row r="41" spans="1:176" x14ac:dyDescent="0.2">
      <c r="A41" s="15" t="s">
        <v>329</v>
      </c>
      <c r="B41" s="42">
        <v>0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0.88714492467430905</v>
      </c>
      <c r="Q41" s="42">
        <v>0</v>
      </c>
      <c r="R41" s="42">
        <v>0</v>
      </c>
      <c r="S41" s="42">
        <v>5.9328095574044002E-3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3.1297987858353998E-3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3.0576118639066799E-2</v>
      </c>
      <c r="BA41" s="42">
        <v>0</v>
      </c>
      <c r="BB41" s="42">
        <v>1.87201489104144E-3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v>0</v>
      </c>
      <c r="BU41" s="42">
        <v>0</v>
      </c>
      <c r="BV41" s="42">
        <v>0</v>
      </c>
      <c r="BW41" s="42">
        <v>0</v>
      </c>
      <c r="BX41" s="42">
        <v>7.1727896552056802E-3</v>
      </c>
      <c r="BY41" s="42">
        <v>0</v>
      </c>
      <c r="BZ41" s="42">
        <v>0</v>
      </c>
      <c r="CA41" s="42">
        <v>0</v>
      </c>
      <c r="CB41" s="42">
        <v>0</v>
      </c>
      <c r="CC41" s="42">
        <v>0</v>
      </c>
      <c r="CD41" s="42">
        <v>0</v>
      </c>
      <c r="CE41" s="42">
        <v>0</v>
      </c>
      <c r="CF41" s="42">
        <v>0</v>
      </c>
      <c r="CG41" s="42">
        <v>0</v>
      </c>
      <c r="CH41" s="42">
        <v>0</v>
      </c>
      <c r="CI41" s="42">
        <v>0</v>
      </c>
      <c r="CJ41" s="42">
        <v>0</v>
      </c>
      <c r="CK41" s="42">
        <v>0</v>
      </c>
      <c r="CL41" s="42">
        <v>0</v>
      </c>
      <c r="CM41" s="42">
        <v>0</v>
      </c>
      <c r="CN41" s="42">
        <v>0</v>
      </c>
      <c r="CO41" s="42">
        <v>0</v>
      </c>
      <c r="CP41" s="42">
        <v>2.1826639671942601E-3</v>
      </c>
      <c r="CQ41" s="42">
        <v>0</v>
      </c>
      <c r="CR41" s="42">
        <v>0</v>
      </c>
      <c r="CS41" s="42">
        <v>0</v>
      </c>
      <c r="CT41" s="42">
        <v>0</v>
      </c>
      <c r="CU41" s="42">
        <v>0</v>
      </c>
      <c r="CV41" s="42">
        <v>0</v>
      </c>
      <c r="CW41" s="42">
        <v>0</v>
      </c>
      <c r="CX41" s="42">
        <v>0</v>
      </c>
      <c r="CY41" s="42">
        <v>0</v>
      </c>
      <c r="CZ41" s="42">
        <v>1.1132469627198E-3</v>
      </c>
      <c r="DA41" s="42">
        <v>0</v>
      </c>
      <c r="DB41" s="42">
        <v>0</v>
      </c>
      <c r="DC41" s="42">
        <v>0</v>
      </c>
      <c r="DD41" s="42">
        <v>0</v>
      </c>
      <c r="DE41" s="42">
        <v>0</v>
      </c>
      <c r="DF41" s="42">
        <v>0</v>
      </c>
      <c r="DG41" s="42">
        <v>0</v>
      </c>
      <c r="DH41" s="42">
        <v>0</v>
      </c>
      <c r="DI41" s="42">
        <v>0</v>
      </c>
      <c r="DJ41" s="42">
        <v>0</v>
      </c>
      <c r="DK41" s="42">
        <v>0</v>
      </c>
      <c r="DL41" s="42">
        <v>0</v>
      </c>
      <c r="DM41" s="42">
        <v>0</v>
      </c>
      <c r="DN41" s="42">
        <v>0</v>
      </c>
      <c r="DO41" s="42">
        <v>0</v>
      </c>
      <c r="DP41" s="42">
        <v>0</v>
      </c>
      <c r="DQ41" s="42">
        <v>2.62874421665399E-3</v>
      </c>
      <c r="DR41" s="42">
        <v>0</v>
      </c>
      <c r="DS41" s="42">
        <v>0</v>
      </c>
      <c r="DT41" s="42">
        <v>0</v>
      </c>
      <c r="DU41" s="42">
        <v>0</v>
      </c>
      <c r="DV41" s="42">
        <v>0</v>
      </c>
      <c r="DW41" s="42">
        <v>0</v>
      </c>
      <c r="DX41" s="42">
        <v>0</v>
      </c>
      <c r="DY41" s="42">
        <v>0</v>
      </c>
      <c r="DZ41" s="42">
        <v>0</v>
      </c>
      <c r="EA41" s="42">
        <v>0</v>
      </c>
      <c r="EB41" s="42">
        <v>0</v>
      </c>
      <c r="EC41" s="42">
        <v>0</v>
      </c>
      <c r="ED41" s="42">
        <v>0</v>
      </c>
      <c r="EE41" s="42">
        <v>0</v>
      </c>
      <c r="EF41" s="42">
        <v>1.21300258861772E-3</v>
      </c>
      <c r="EG41" s="42">
        <v>0</v>
      </c>
      <c r="EH41" s="42">
        <v>0</v>
      </c>
      <c r="EI41" s="42">
        <v>0</v>
      </c>
      <c r="EJ41" s="42">
        <v>0</v>
      </c>
      <c r="EK41" s="42">
        <v>0</v>
      </c>
      <c r="EL41" s="42">
        <v>0</v>
      </c>
      <c r="EM41" s="42">
        <v>0</v>
      </c>
      <c r="EN41" s="42">
        <v>0</v>
      </c>
      <c r="EO41" s="42">
        <v>0</v>
      </c>
      <c r="EP41" s="42">
        <v>0</v>
      </c>
      <c r="EQ41" s="42">
        <v>0</v>
      </c>
      <c r="ER41" s="42">
        <v>0</v>
      </c>
      <c r="ES41" s="42">
        <v>0</v>
      </c>
      <c r="ET41" s="42">
        <v>0</v>
      </c>
      <c r="EU41" s="42">
        <v>0</v>
      </c>
      <c r="EV41" s="42">
        <v>2.0419358245149E-2</v>
      </c>
      <c r="EW41" s="42">
        <v>3.37239250821658E-3</v>
      </c>
      <c r="EX41" s="42">
        <v>0</v>
      </c>
      <c r="EY41" s="42">
        <v>0</v>
      </c>
      <c r="EZ41" s="42">
        <v>0</v>
      </c>
      <c r="FA41" s="42">
        <v>0</v>
      </c>
      <c r="FB41" s="42">
        <v>2.41455502535274E-3</v>
      </c>
      <c r="FC41" s="42">
        <v>0</v>
      </c>
      <c r="FD41" s="42">
        <v>0</v>
      </c>
      <c r="FE41" s="42">
        <v>0</v>
      </c>
      <c r="FF41" s="42">
        <v>0</v>
      </c>
      <c r="FG41" s="42">
        <v>2.5248162505448101E-2</v>
      </c>
      <c r="FH41" s="42">
        <v>1.23481563760493E-3</v>
      </c>
      <c r="FI41" s="42">
        <v>0</v>
      </c>
      <c r="FJ41" s="42">
        <v>0</v>
      </c>
      <c r="FK41" s="42">
        <v>0</v>
      </c>
      <c r="FL41" s="42">
        <v>0</v>
      </c>
      <c r="FM41" s="42">
        <v>2.9566534624104E-3</v>
      </c>
      <c r="FN41" s="42">
        <v>0</v>
      </c>
      <c r="FO41" s="42">
        <v>0</v>
      </c>
      <c r="FP41" s="42">
        <v>1.38794867776907E-3</v>
      </c>
      <c r="FQ41" s="42">
        <v>0</v>
      </c>
      <c r="FR41" s="42">
        <v>0</v>
      </c>
      <c r="FS41" s="42">
        <v>0</v>
      </c>
      <c r="FT41" s="42">
        <v>0</v>
      </c>
    </row>
    <row r="42" spans="1:176" x14ac:dyDescent="0.2">
      <c r="A42" s="11" t="s">
        <v>261</v>
      </c>
      <c r="B42" s="40">
        <v>0</v>
      </c>
      <c r="C42" s="40">
        <v>1.2659934226917501E-3</v>
      </c>
      <c r="D42" s="40">
        <v>0</v>
      </c>
      <c r="E42" s="40">
        <v>0.31676726142212502</v>
      </c>
      <c r="F42" s="40">
        <v>0</v>
      </c>
      <c r="G42" s="40">
        <v>7.1923010107485998E-3</v>
      </c>
      <c r="H42" s="40">
        <v>0</v>
      </c>
      <c r="I42" s="40">
        <v>1.9776357878747802E-2</v>
      </c>
      <c r="J42" s="40">
        <v>0</v>
      </c>
      <c r="K42" s="40">
        <v>0.162289484210488</v>
      </c>
      <c r="L42" s="40">
        <v>0</v>
      </c>
      <c r="M42" s="40">
        <v>0</v>
      </c>
      <c r="N42" s="40">
        <v>0</v>
      </c>
      <c r="O42" s="40">
        <v>3.4661860799700202E-3</v>
      </c>
      <c r="P42" s="40">
        <v>8.6455956628441397E-2</v>
      </c>
      <c r="Q42" s="40">
        <v>0</v>
      </c>
      <c r="R42" s="40">
        <v>2.0130519087393401E-2</v>
      </c>
      <c r="S42" s="40">
        <v>0.10600117191151499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2.24532790052112E-3</v>
      </c>
      <c r="Z42" s="40">
        <v>2.0435232129552899E-3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3.4791749999699001E-3</v>
      </c>
      <c r="AG42" s="40">
        <v>0</v>
      </c>
      <c r="AH42" s="40">
        <v>0</v>
      </c>
      <c r="AI42" s="40">
        <v>0</v>
      </c>
      <c r="AJ42" s="40">
        <v>3.5688938334826402E-3</v>
      </c>
      <c r="AK42" s="40">
        <v>7.7598516193923403E-3</v>
      </c>
      <c r="AL42" s="40">
        <v>2.44475045024912E-2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4.0690424788837202E-3</v>
      </c>
      <c r="AU42" s="40">
        <v>0</v>
      </c>
      <c r="AV42" s="40">
        <v>0</v>
      </c>
      <c r="AW42" s="40">
        <v>0</v>
      </c>
      <c r="AX42" s="40">
        <v>1.2047097924220099E-3</v>
      </c>
      <c r="AY42" s="40">
        <v>1.5363836198786E-2</v>
      </c>
      <c r="AZ42" s="40">
        <v>6.6580501815640299E-3</v>
      </c>
      <c r="BA42" s="40">
        <v>6.7113097685906004E-3</v>
      </c>
      <c r="BB42" s="40">
        <v>1.3886108335015E-2</v>
      </c>
      <c r="BC42" s="40">
        <v>4.0500856767217196E-3</v>
      </c>
      <c r="BD42" s="40">
        <v>0</v>
      </c>
      <c r="BE42" s="40">
        <v>0</v>
      </c>
      <c r="BF42" s="40">
        <v>7.2205857631807901E-3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3.9341884021281302E-3</v>
      </c>
      <c r="BO42" s="40">
        <v>1.1630850680980399E-3</v>
      </c>
      <c r="BP42" s="40">
        <v>0</v>
      </c>
      <c r="BQ42" s="40">
        <v>0</v>
      </c>
      <c r="BR42" s="40">
        <v>0</v>
      </c>
      <c r="BS42" s="40">
        <v>0</v>
      </c>
      <c r="BT42" s="40">
        <v>0</v>
      </c>
      <c r="BU42" s="40">
        <v>0</v>
      </c>
      <c r="BV42" s="40">
        <v>0</v>
      </c>
      <c r="BW42" s="40">
        <v>0</v>
      </c>
      <c r="BX42" s="40">
        <v>2.0961007563061899E-2</v>
      </c>
      <c r="BY42" s="40">
        <v>3.0785244907841798E-3</v>
      </c>
      <c r="BZ42" s="40">
        <v>1.4338564073389499E-2</v>
      </c>
      <c r="CA42" s="40">
        <v>8.3806618150626504E-3</v>
      </c>
      <c r="CB42" s="40">
        <v>2.1425198464679498E-3</v>
      </c>
      <c r="CC42" s="40">
        <v>1.8206052616058701E-3</v>
      </c>
      <c r="CD42" s="40">
        <v>0</v>
      </c>
      <c r="CE42" s="40">
        <v>2.97732124537965E-3</v>
      </c>
      <c r="CF42" s="40">
        <v>0</v>
      </c>
      <c r="CG42" s="40">
        <v>0</v>
      </c>
      <c r="CH42" s="40">
        <v>0</v>
      </c>
      <c r="CI42" s="40">
        <v>0</v>
      </c>
      <c r="CJ42" s="40">
        <v>7.2239959815591399E-3</v>
      </c>
      <c r="CK42" s="40">
        <v>0</v>
      </c>
      <c r="CL42" s="40">
        <v>0</v>
      </c>
      <c r="CM42" s="40">
        <v>0</v>
      </c>
      <c r="CN42" s="40">
        <v>2.0204540886311702E-3</v>
      </c>
      <c r="CO42" s="40">
        <v>0</v>
      </c>
      <c r="CP42" s="40">
        <v>0</v>
      </c>
      <c r="CQ42" s="40">
        <v>0</v>
      </c>
      <c r="CR42" s="40">
        <v>0</v>
      </c>
      <c r="CS42" s="40">
        <v>0</v>
      </c>
      <c r="CT42" s="40">
        <v>0</v>
      </c>
      <c r="CU42" s="40">
        <v>0</v>
      </c>
      <c r="CV42" s="40">
        <v>0</v>
      </c>
      <c r="CW42" s="40">
        <v>0</v>
      </c>
      <c r="CX42" s="40">
        <v>3.1664880648374699E-3</v>
      </c>
      <c r="CY42" s="40">
        <v>0</v>
      </c>
      <c r="CZ42" s="40">
        <v>3.8025439426698101E-3</v>
      </c>
      <c r="DA42" s="40">
        <v>0</v>
      </c>
      <c r="DB42" s="40">
        <v>0</v>
      </c>
      <c r="DC42" s="40">
        <v>0</v>
      </c>
      <c r="DD42" s="40">
        <v>0</v>
      </c>
      <c r="DE42" s="40">
        <v>0</v>
      </c>
      <c r="DF42" s="40">
        <v>0</v>
      </c>
      <c r="DG42" s="40">
        <v>0</v>
      </c>
      <c r="DH42" s="40">
        <v>0</v>
      </c>
      <c r="DI42" s="40">
        <v>0</v>
      </c>
      <c r="DJ42" s="40">
        <v>0</v>
      </c>
      <c r="DK42" s="40">
        <v>0</v>
      </c>
      <c r="DL42" s="40">
        <v>0</v>
      </c>
      <c r="DM42" s="40">
        <v>0</v>
      </c>
      <c r="DN42" s="40">
        <v>2.0815872680900998E-3</v>
      </c>
      <c r="DO42" s="40">
        <v>0</v>
      </c>
      <c r="DP42" s="40">
        <v>0</v>
      </c>
      <c r="DQ42" s="40">
        <v>1.6497733809586999E-2</v>
      </c>
      <c r="DR42" s="40">
        <v>0</v>
      </c>
      <c r="DS42" s="40">
        <v>1.58324403241873E-3</v>
      </c>
      <c r="DT42" s="40">
        <v>2.3886573729523099E-3</v>
      </c>
      <c r="DU42" s="40">
        <v>0</v>
      </c>
      <c r="DV42" s="40">
        <v>0</v>
      </c>
      <c r="DW42" s="40">
        <v>0</v>
      </c>
      <c r="DX42" s="40">
        <v>0</v>
      </c>
      <c r="DY42" s="40">
        <v>0</v>
      </c>
      <c r="DZ42" s="40">
        <v>0</v>
      </c>
      <c r="EA42" s="40">
        <v>0</v>
      </c>
      <c r="EB42" s="40">
        <v>0</v>
      </c>
      <c r="EC42" s="40">
        <v>0</v>
      </c>
      <c r="ED42" s="40">
        <v>0</v>
      </c>
      <c r="EE42" s="40">
        <v>0</v>
      </c>
      <c r="EF42" s="40">
        <v>8.9293559220849292E-3</v>
      </c>
      <c r="EG42" s="40">
        <v>2.0059606605231902E-3</v>
      </c>
      <c r="EH42" s="40">
        <v>0</v>
      </c>
      <c r="EI42" s="40">
        <v>0</v>
      </c>
      <c r="EJ42" s="40">
        <v>0</v>
      </c>
      <c r="EK42" s="40">
        <v>0</v>
      </c>
      <c r="EL42" s="40">
        <v>0</v>
      </c>
      <c r="EM42" s="40">
        <v>0</v>
      </c>
      <c r="EN42" s="40">
        <v>0</v>
      </c>
      <c r="EO42" s="40">
        <v>0</v>
      </c>
      <c r="EP42" s="40">
        <v>0</v>
      </c>
      <c r="EQ42" s="40">
        <v>0</v>
      </c>
      <c r="ER42" s="40">
        <v>0</v>
      </c>
      <c r="ES42" s="40">
        <v>0</v>
      </c>
      <c r="ET42" s="40">
        <v>1.58038546701335E-3</v>
      </c>
      <c r="EU42" s="40">
        <v>0</v>
      </c>
      <c r="EV42" s="40">
        <v>8.1854268129021805E-3</v>
      </c>
      <c r="EW42" s="40">
        <v>2.9672911913256801E-3</v>
      </c>
      <c r="EX42" s="40">
        <v>0</v>
      </c>
      <c r="EY42" s="40">
        <v>0</v>
      </c>
      <c r="EZ42" s="40">
        <v>0</v>
      </c>
      <c r="FA42" s="40">
        <v>0</v>
      </c>
      <c r="FB42" s="40">
        <v>2.69992004040908E-2</v>
      </c>
      <c r="FC42" s="40">
        <v>0</v>
      </c>
      <c r="FD42" s="40">
        <v>0</v>
      </c>
      <c r="FE42" s="40">
        <v>0</v>
      </c>
      <c r="FF42" s="40">
        <v>0</v>
      </c>
      <c r="FG42" s="40">
        <v>2.2234623826834698E-3</v>
      </c>
      <c r="FH42" s="40">
        <v>1.2880645566375E-2</v>
      </c>
      <c r="FI42" s="40">
        <v>0</v>
      </c>
      <c r="FJ42" s="40">
        <v>0</v>
      </c>
      <c r="FK42" s="40">
        <v>0</v>
      </c>
      <c r="FL42" s="40">
        <v>0</v>
      </c>
      <c r="FM42" s="40">
        <v>0</v>
      </c>
      <c r="FN42" s="40">
        <v>5.61793357616762E-3</v>
      </c>
      <c r="FO42" s="40">
        <v>1.4303860086362699E-3</v>
      </c>
      <c r="FP42" s="40">
        <v>3.5655337653745598E-3</v>
      </c>
      <c r="FQ42" s="40">
        <v>0</v>
      </c>
      <c r="FR42" s="40">
        <v>0</v>
      </c>
      <c r="FS42" s="40">
        <v>0</v>
      </c>
      <c r="FT42" s="40">
        <v>0</v>
      </c>
    </row>
    <row r="43" spans="1:176" x14ac:dyDescent="0.2">
      <c r="A43" s="11" t="s">
        <v>262</v>
      </c>
      <c r="B43" s="40">
        <v>0</v>
      </c>
      <c r="C43" s="40">
        <v>0</v>
      </c>
      <c r="D43" s="40">
        <v>0</v>
      </c>
      <c r="E43" s="40">
        <v>8.0507008751177195E-2</v>
      </c>
      <c r="F43" s="40">
        <v>0</v>
      </c>
      <c r="G43" s="40">
        <v>7.4351092079042403E-3</v>
      </c>
      <c r="H43" s="40">
        <v>0</v>
      </c>
      <c r="I43" s="40">
        <v>1.95147927956823E-3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0.75195489440778795</v>
      </c>
      <c r="Q43" s="40">
        <v>0</v>
      </c>
      <c r="R43" s="40">
        <v>0</v>
      </c>
      <c r="S43" s="40">
        <v>4.1383457782184904E-3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3.5404417114996002E-3</v>
      </c>
      <c r="AI43" s="40">
        <v>0</v>
      </c>
      <c r="AJ43" s="40">
        <v>0</v>
      </c>
      <c r="AK43" s="40">
        <v>0</v>
      </c>
      <c r="AL43" s="40">
        <v>1.1545107447829999E-3</v>
      </c>
      <c r="AM43" s="40">
        <v>0</v>
      </c>
      <c r="AN43" s="40">
        <v>0</v>
      </c>
      <c r="AO43" s="40">
        <v>0</v>
      </c>
      <c r="AP43" s="40">
        <v>1.5146981986047399E-3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2.6584305618363598E-3</v>
      </c>
      <c r="BA43" s="40">
        <v>0</v>
      </c>
      <c r="BB43" s="40">
        <v>1.34015158747398E-3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1.9516766858237501E-3</v>
      </c>
      <c r="BO43" s="40">
        <v>0</v>
      </c>
      <c r="BP43" s="40">
        <v>0</v>
      </c>
      <c r="BQ43" s="40">
        <v>0</v>
      </c>
      <c r="BR43" s="40">
        <v>0</v>
      </c>
      <c r="BS43" s="40">
        <v>0</v>
      </c>
      <c r="BT43" s="40">
        <v>0</v>
      </c>
      <c r="BU43" s="40">
        <v>0</v>
      </c>
      <c r="BV43" s="40">
        <v>0</v>
      </c>
      <c r="BW43" s="40">
        <v>0</v>
      </c>
      <c r="BX43" s="40">
        <v>2.0912705453521498E-2</v>
      </c>
      <c r="BY43" s="40">
        <v>0</v>
      </c>
      <c r="BZ43" s="40">
        <v>0</v>
      </c>
      <c r="CA43" s="40">
        <v>1.0950519806203899E-3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7.2934070495668898E-2</v>
      </c>
      <c r="DA43" s="40">
        <v>0</v>
      </c>
      <c r="DB43" s="40">
        <v>1.03713298525083E-3</v>
      </c>
      <c r="DC43" s="40">
        <v>0</v>
      </c>
      <c r="DD43" s="40">
        <v>0</v>
      </c>
      <c r="DE43" s="40">
        <v>0</v>
      </c>
      <c r="DF43" s="40">
        <v>0</v>
      </c>
      <c r="DG43" s="40">
        <v>0</v>
      </c>
      <c r="DH43" s="40">
        <v>0</v>
      </c>
      <c r="DI43" s="40">
        <v>0</v>
      </c>
      <c r="DJ43" s="40">
        <v>1.13887616934582E-3</v>
      </c>
      <c r="DK43" s="40">
        <v>0</v>
      </c>
      <c r="DL43" s="40">
        <v>0</v>
      </c>
      <c r="DM43" s="40">
        <v>0</v>
      </c>
      <c r="DN43" s="40">
        <v>0</v>
      </c>
      <c r="DO43" s="40">
        <v>0</v>
      </c>
      <c r="DP43" s="40">
        <v>0</v>
      </c>
      <c r="DQ43" s="40">
        <v>1.70282636011528E-3</v>
      </c>
      <c r="DR43" s="40">
        <v>0</v>
      </c>
      <c r="DS43" s="40">
        <v>0</v>
      </c>
      <c r="DT43" s="40">
        <v>0</v>
      </c>
      <c r="DU43" s="40">
        <v>0</v>
      </c>
      <c r="DV43" s="40">
        <v>0</v>
      </c>
      <c r="DW43" s="40">
        <v>0</v>
      </c>
      <c r="DX43" s="40">
        <v>0</v>
      </c>
      <c r="DY43" s="40">
        <v>0</v>
      </c>
      <c r="DZ43" s="40">
        <v>0</v>
      </c>
      <c r="EA43" s="40">
        <v>0</v>
      </c>
      <c r="EB43" s="40">
        <v>0</v>
      </c>
      <c r="EC43" s="40">
        <v>0</v>
      </c>
      <c r="ED43" s="40">
        <v>0</v>
      </c>
      <c r="EE43" s="40">
        <v>0</v>
      </c>
      <c r="EF43" s="40">
        <v>2.7709916087338502E-3</v>
      </c>
      <c r="EG43" s="40">
        <v>0</v>
      </c>
      <c r="EH43" s="40">
        <v>0</v>
      </c>
      <c r="EI43" s="40">
        <v>0</v>
      </c>
      <c r="EJ43" s="40">
        <v>0</v>
      </c>
      <c r="EK43" s="40">
        <v>0</v>
      </c>
      <c r="EL43" s="40">
        <v>0</v>
      </c>
      <c r="EM43" s="40">
        <v>0</v>
      </c>
      <c r="EN43" s="40">
        <v>0</v>
      </c>
      <c r="EO43" s="40">
        <v>0</v>
      </c>
      <c r="EP43" s="40">
        <v>0</v>
      </c>
      <c r="EQ43" s="40">
        <v>0</v>
      </c>
      <c r="ER43" s="40">
        <v>0</v>
      </c>
      <c r="ES43" s="40">
        <v>0</v>
      </c>
      <c r="ET43" s="40">
        <v>0</v>
      </c>
      <c r="EU43" s="40">
        <v>0</v>
      </c>
      <c r="EV43" s="40">
        <v>3.7716439179645901E-3</v>
      </c>
      <c r="EW43" s="40">
        <v>0</v>
      </c>
      <c r="EX43" s="40">
        <v>0</v>
      </c>
      <c r="EY43" s="40">
        <v>0</v>
      </c>
      <c r="EZ43" s="40">
        <v>0</v>
      </c>
      <c r="FA43" s="40">
        <v>0</v>
      </c>
      <c r="FB43" s="40">
        <v>0</v>
      </c>
      <c r="FC43" s="40">
        <v>0</v>
      </c>
      <c r="FD43" s="40">
        <v>0</v>
      </c>
      <c r="FE43" s="40">
        <v>0</v>
      </c>
      <c r="FF43" s="40">
        <v>0</v>
      </c>
      <c r="FG43" s="40">
        <v>2.18313946854603E-2</v>
      </c>
      <c r="FH43" s="40">
        <v>0</v>
      </c>
      <c r="FI43" s="40">
        <v>0</v>
      </c>
      <c r="FJ43" s="40">
        <v>0</v>
      </c>
      <c r="FK43" s="40">
        <v>0</v>
      </c>
      <c r="FL43" s="40">
        <v>0</v>
      </c>
      <c r="FM43" s="40">
        <v>1.93256776028942E-3</v>
      </c>
      <c r="FN43" s="40">
        <v>0</v>
      </c>
      <c r="FO43" s="40">
        <v>0</v>
      </c>
      <c r="FP43" s="40">
        <v>1.2725991668350501E-2</v>
      </c>
      <c r="FQ43" s="40">
        <v>0</v>
      </c>
      <c r="FR43" s="40">
        <v>0</v>
      </c>
      <c r="FS43" s="40">
        <v>0</v>
      </c>
      <c r="FT43" s="40">
        <v>0</v>
      </c>
    </row>
    <row r="44" spans="1:176" x14ac:dyDescent="0.2">
      <c r="A44" s="11" t="s">
        <v>263</v>
      </c>
      <c r="B44" s="40">
        <v>0</v>
      </c>
      <c r="C44" s="40">
        <v>0</v>
      </c>
      <c r="D44" s="40">
        <v>0</v>
      </c>
      <c r="E44" s="40">
        <v>0.42447247797598497</v>
      </c>
      <c r="F44" s="40">
        <v>0</v>
      </c>
      <c r="G44" s="40">
        <v>4.6934510489217004E-3</v>
      </c>
      <c r="H44" s="40">
        <v>0</v>
      </c>
      <c r="I44" s="40">
        <v>3.2370745807706103E-2</v>
      </c>
      <c r="J44" s="40">
        <v>0</v>
      </c>
      <c r="K44" s="40">
        <v>9.15302330323364E-2</v>
      </c>
      <c r="L44" s="40">
        <v>0</v>
      </c>
      <c r="M44" s="40">
        <v>0</v>
      </c>
      <c r="N44" s="40">
        <v>0</v>
      </c>
      <c r="O44" s="40">
        <v>2.8793890823293998E-3</v>
      </c>
      <c r="P44" s="40">
        <v>0.119428804053526</v>
      </c>
      <c r="Q44" s="40">
        <v>0</v>
      </c>
      <c r="R44" s="40">
        <v>2.7528432633414498E-3</v>
      </c>
      <c r="S44" s="40">
        <v>9.2861664209595796E-2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1.7501059048621299E-3</v>
      </c>
      <c r="Z44" s="40">
        <v>1.92167470932035E-3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2.8110087965935002E-3</v>
      </c>
      <c r="AG44" s="40">
        <v>0</v>
      </c>
      <c r="AH44" s="40">
        <v>0</v>
      </c>
      <c r="AI44" s="40">
        <v>0</v>
      </c>
      <c r="AJ44" s="40">
        <v>3.7183000283605699E-3</v>
      </c>
      <c r="AK44" s="40">
        <v>5.92156358322326E-3</v>
      </c>
      <c r="AL44" s="40">
        <v>2.4861276179125601E-2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2.0823130779996498E-3</v>
      </c>
      <c r="AT44" s="40">
        <v>4.7579276075937101E-3</v>
      </c>
      <c r="AU44" s="40">
        <v>0</v>
      </c>
      <c r="AV44" s="40">
        <v>0</v>
      </c>
      <c r="AW44" s="40">
        <v>0</v>
      </c>
      <c r="AX44" s="40">
        <v>0</v>
      </c>
      <c r="AY44" s="40">
        <v>2.7756800666652402E-3</v>
      </c>
      <c r="AZ44" s="40">
        <v>1.7611014027587701E-3</v>
      </c>
      <c r="BA44" s="40">
        <v>6.8998375854355002E-3</v>
      </c>
      <c r="BB44" s="40">
        <v>1.3440141908286201E-2</v>
      </c>
      <c r="BC44" s="40">
        <v>3.1912968747346599E-3</v>
      </c>
      <c r="BD44" s="40">
        <v>0</v>
      </c>
      <c r="BE44" s="40">
        <v>0</v>
      </c>
      <c r="BF44" s="40">
        <v>5.1185669261799302E-3</v>
      </c>
      <c r="BG44" s="40">
        <v>0</v>
      </c>
      <c r="BH44" s="40">
        <v>0</v>
      </c>
      <c r="BI44" s="40">
        <v>0</v>
      </c>
      <c r="BJ44" s="40">
        <v>1.20026594791243E-3</v>
      </c>
      <c r="BK44" s="40">
        <v>0</v>
      </c>
      <c r="BL44" s="40">
        <v>0</v>
      </c>
      <c r="BM44" s="40">
        <v>0</v>
      </c>
      <c r="BN44" s="40">
        <v>3.24672979904198E-3</v>
      </c>
      <c r="BO44" s="40">
        <v>0</v>
      </c>
      <c r="BP44" s="40">
        <v>0</v>
      </c>
      <c r="BQ44" s="40">
        <v>0</v>
      </c>
      <c r="BR44" s="40">
        <v>0</v>
      </c>
      <c r="BS44" s="40">
        <v>0</v>
      </c>
      <c r="BT44" s="40">
        <v>0</v>
      </c>
      <c r="BU44" s="40">
        <v>0</v>
      </c>
      <c r="BV44" s="40">
        <v>0</v>
      </c>
      <c r="BW44" s="40">
        <v>0</v>
      </c>
      <c r="BX44" s="40">
        <v>1.8790655284179201E-2</v>
      </c>
      <c r="BY44" s="40">
        <v>2.93163396286787E-3</v>
      </c>
      <c r="BZ44" s="40">
        <v>9.8390187539602499E-3</v>
      </c>
      <c r="CA44" s="40">
        <v>8.5652326130111096E-3</v>
      </c>
      <c r="CB44" s="40">
        <v>1.58582405758986E-3</v>
      </c>
      <c r="CC44" s="40">
        <v>1.3748276097862999E-3</v>
      </c>
      <c r="CD44" s="40">
        <v>0</v>
      </c>
      <c r="CE44" s="40">
        <v>1.53923958129404E-3</v>
      </c>
      <c r="CF44" s="40">
        <v>0</v>
      </c>
      <c r="CG44" s="40">
        <v>0</v>
      </c>
      <c r="CH44" s="40">
        <v>0</v>
      </c>
      <c r="CI44" s="40">
        <v>0</v>
      </c>
      <c r="CJ44" s="40">
        <v>1.6411919197794401E-3</v>
      </c>
      <c r="CK44" s="40">
        <v>0</v>
      </c>
      <c r="CL44" s="40">
        <v>0</v>
      </c>
      <c r="CM44" s="40">
        <v>0</v>
      </c>
      <c r="CN44" s="40">
        <v>1.5912242133615799E-3</v>
      </c>
      <c r="CO44" s="40">
        <v>0</v>
      </c>
      <c r="CP44" s="40">
        <v>0</v>
      </c>
      <c r="CQ44" s="40">
        <v>0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2.4106815861909998E-3</v>
      </c>
      <c r="CX44" s="40">
        <v>2.7970855033989401E-3</v>
      </c>
      <c r="CY44" s="40">
        <v>0</v>
      </c>
      <c r="CZ44" s="40">
        <v>3.5785465994731102E-3</v>
      </c>
      <c r="DA44" s="40">
        <v>0</v>
      </c>
      <c r="DB44" s="40">
        <v>0</v>
      </c>
      <c r="DC44" s="40">
        <v>0</v>
      </c>
      <c r="DD44" s="40">
        <v>0</v>
      </c>
      <c r="DE44" s="40">
        <v>0</v>
      </c>
      <c r="DF44" s="40">
        <v>0</v>
      </c>
      <c r="DG44" s="40">
        <v>0</v>
      </c>
      <c r="DH44" s="40">
        <v>0</v>
      </c>
      <c r="DI44" s="40">
        <v>0</v>
      </c>
      <c r="DJ44" s="40">
        <v>0</v>
      </c>
      <c r="DK44" s="40">
        <v>0</v>
      </c>
      <c r="DL44" s="40">
        <v>0</v>
      </c>
      <c r="DM44" s="40">
        <v>0</v>
      </c>
      <c r="DN44" s="40">
        <v>2.6645539695796801E-3</v>
      </c>
      <c r="DO44" s="40">
        <v>0</v>
      </c>
      <c r="DP44" s="40">
        <v>0</v>
      </c>
      <c r="DQ44" s="40">
        <v>1.4969882420391401E-2</v>
      </c>
      <c r="DR44" s="40">
        <v>0</v>
      </c>
      <c r="DS44" s="40">
        <v>1.4182240423132699E-3</v>
      </c>
      <c r="DT44" s="40">
        <v>5.28532113392601E-3</v>
      </c>
      <c r="DU44" s="40">
        <v>0</v>
      </c>
      <c r="DV44" s="40">
        <v>0</v>
      </c>
      <c r="DW44" s="40">
        <v>0</v>
      </c>
      <c r="DX44" s="40">
        <v>0</v>
      </c>
      <c r="DY44" s="40">
        <v>0</v>
      </c>
      <c r="DZ44" s="40">
        <v>0</v>
      </c>
      <c r="EA44" s="40">
        <v>0</v>
      </c>
      <c r="EB44" s="40">
        <v>0</v>
      </c>
      <c r="EC44" s="40">
        <v>0</v>
      </c>
      <c r="ED44" s="40">
        <v>0</v>
      </c>
      <c r="EE44" s="40">
        <v>0</v>
      </c>
      <c r="EF44" s="40">
        <v>4.9896788709536399E-3</v>
      </c>
      <c r="EG44" s="40">
        <v>3.0890192256606002E-3</v>
      </c>
      <c r="EH44" s="40">
        <v>0</v>
      </c>
      <c r="EI44" s="40">
        <v>0</v>
      </c>
      <c r="EJ44" s="40">
        <v>0</v>
      </c>
      <c r="EK44" s="40">
        <v>0</v>
      </c>
      <c r="EL44" s="40">
        <v>0</v>
      </c>
      <c r="EM44" s="40">
        <v>0</v>
      </c>
      <c r="EN44" s="40">
        <v>0</v>
      </c>
      <c r="EO44" s="40">
        <v>0</v>
      </c>
      <c r="EP44" s="40">
        <v>0</v>
      </c>
      <c r="EQ44" s="40">
        <v>0</v>
      </c>
      <c r="ER44" s="40">
        <v>0</v>
      </c>
      <c r="ES44" s="40">
        <v>0</v>
      </c>
      <c r="ET44" s="40">
        <v>3.9272795505144497E-3</v>
      </c>
      <c r="EU44" s="40">
        <v>0</v>
      </c>
      <c r="EV44" s="40">
        <v>3.26741955248063E-3</v>
      </c>
      <c r="EW44" s="40">
        <v>1.66578540028199E-3</v>
      </c>
      <c r="EX44" s="40">
        <v>0</v>
      </c>
      <c r="EY44" s="40">
        <v>0</v>
      </c>
      <c r="EZ44" s="40">
        <v>0</v>
      </c>
      <c r="FA44" s="40">
        <v>0</v>
      </c>
      <c r="FB44" s="40">
        <v>2.1145773821827502E-2</v>
      </c>
      <c r="FC44" s="40">
        <v>3.9341110728762698E-3</v>
      </c>
      <c r="FD44" s="40">
        <v>0</v>
      </c>
      <c r="FE44" s="40">
        <v>0</v>
      </c>
      <c r="FF44" s="40">
        <v>0</v>
      </c>
      <c r="FG44" s="40">
        <v>3.08023583976683E-3</v>
      </c>
      <c r="FH44" s="40">
        <v>1.07470256690223E-2</v>
      </c>
      <c r="FI44" s="40">
        <v>0</v>
      </c>
      <c r="FJ44" s="40">
        <v>0</v>
      </c>
      <c r="FK44" s="40">
        <v>0</v>
      </c>
      <c r="FL44" s="40">
        <v>0</v>
      </c>
      <c r="FM44" s="40">
        <v>0</v>
      </c>
      <c r="FN44" s="40">
        <v>4.9043824346075198E-3</v>
      </c>
      <c r="FO44" s="40">
        <v>1.81874643906896E-3</v>
      </c>
      <c r="FP44" s="40">
        <v>0</v>
      </c>
      <c r="FQ44" s="40">
        <v>0</v>
      </c>
      <c r="FR44" s="40">
        <v>0</v>
      </c>
      <c r="FS44" s="40">
        <v>0</v>
      </c>
      <c r="FT44" s="40">
        <v>0</v>
      </c>
    </row>
    <row r="45" spans="1:176" x14ac:dyDescent="0.2">
      <c r="A45" s="11" t="s">
        <v>264</v>
      </c>
      <c r="B45" s="40">
        <v>0</v>
      </c>
      <c r="C45" s="40">
        <v>0</v>
      </c>
      <c r="D45" s="40">
        <v>0</v>
      </c>
      <c r="E45" s="40">
        <v>7.9687188653842195E-2</v>
      </c>
      <c r="F45" s="40">
        <v>0</v>
      </c>
      <c r="G45" s="40">
        <v>1.26793515551556E-3</v>
      </c>
      <c r="H45" s="40">
        <v>0</v>
      </c>
      <c r="I45" s="40">
        <v>4.3420975507441201E-2</v>
      </c>
      <c r="J45" s="40">
        <v>0</v>
      </c>
      <c r="K45" s="40">
        <v>0.27544351010198798</v>
      </c>
      <c r="L45" s="40">
        <v>0</v>
      </c>
      <c r="M45" s="40">
        <v>0</v>
      </c>
      <c r="N45" s="40">
        <v>0</v>
      </c>
      <c r="O45" s="40">
        <v>4.1418761233139598E-3</v>
      </c>
      <c r="P45" s="40">
        <v>6.1803754681063403E-2</v>
      </c>
      <c r="Q45" s="40">
        <v>0</v>
      </c>
      <c r="R45" s="40">
        <v>6.50898341418277E-3</v>
      </c>
      <c r="S45" s="40">
        <v>0.18668076497097799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2.7279156841161999E-3</v>
      </c>
      <c r="Z45" s="40">
        <v>2.1956892655486402E-3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3.0772190550128601E-3</v>
      </c>
      <c r="AG45" s="40">
        <v>0</v>
      </c>
      <c r="AH45" s="40">
        <v>0</v>
      </c>
      <c r="AI45" s="40">
        <v>0</v>
      </c>
      <c r="AJ45" s="40">
        <v>5.23233439558501E-3</v>
      </c>
      <c r="AK45" s="40">
        <v>9.2462937319344705E-3</v>
      </c>
      <c r="AL45" s="40">
        <v>3.6708033235490697E-2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1.77000343857206E-3</v>
      </c>
      <c r="AT45" s="40">
        <v>9.8775722660067299E-3</v>
      </c>
      <c r="AU45" s="40">
        <v>0</v>
      </c>
      <c r="AV45" s="40">
        <v>0</v>
      </c>
      <c r="AW45" s="40">
        <v>0</v>
      </c>
      <c r="AX45" s="40">
        <v>1.5635257297571001E-3</v>
      </c>
      <c r="AY45" s="40">
        <v>4.5190230098404701E-3</v>
      </c>
      <c r="AZ45" s="40">
        <v>1.2758320939338099E-3</v>
      </c>
      <c r="BA45" s="40">
        <v>1.1373769788042699E-2</v>
      </c>
      <c r="BB45" s="40">
        <v>1.19758432653785E-2</v>
      </c>
      <c r="BC45" s="40">
        <v>4.5572823149357504E-3</v>
      </c>
      <c r="BD45" s="40">
        <v>0</v>
      </c>
      <c r="BE45" s="40">
        <v>0</v>
      </c>
      <c r="BF45" s="40">
        <v>1.5216583407293299E-3</v>
      </c>
      <c r="BG45" s="40">
        <v>0</v>
      </c>
      <c r="BH45" s="40">
        <v>0</v>
      </c>
      <c r="BI45" s="40">
        <v>0</v>
      </c>
      <c r="BJ45" s="40">
        <v>2.2425943566708002E-3</v>
      </c>
      <c r="BK45" s="40">
        <v>0</v>
      </c>
      <c r="BL45" s="40">
        <v>0</v>
      </c>
      <c r="BM45" s="40">
        <v>0</v>
      </c>
      <c r="BN45" s="40">
        <v>5.0249036079954299E-3</v>
      </c>
      <c r="BO45" s="40">
        <v>1.2298120045309299E-3</v>
      </c>
      <c r="BP45" s="40">
        <v>0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1.3980304082506099E-3</v>
      </c>
      <c r="BX45" s="40">
        <v>2.3457787494340201E-2</v>
      </c>
      <c r="BY45" s="40">
        <v>3.8820260031205102E-3</v>
      </c>
      <c r="BZ45" s="40">
        <v>1.5447977318359001E-2</v>
      </c>
      <c r="CA45" s="40">
        <v>1.0437029506706099E-2</v>
      </c>
      <c r="CB45" s="40">
        <v>2.5609907444477799E-3</v>
      </c>
      <c r="CC45" s="40">
        <v>2.18398001203193E-3</v>
      </c>
      <c r="CD45" s="40">
        <v>0</v>
      </c>
      <c r="CE45" s="40">
        <v>2.5889023371329601E-3</v>
      </c>
      <c r="CF45" s="40">
        <v>0</v>
      </c>
      <c r="CG45" s="40">
        <v>0</v>
      </c>
      <c r="CH45" s="40">
        <v>0</v>
      </c>
      <c r="CI45" s="40">
        <v>0</v>
      </c>
      <c r="CJ45" s="40">
        <v>2.6360116594211099E-3</v>
      </c>
      <c r="CK45" s="40">
        <v>0</v>
      </c>
      <c r="CL45" s="40">
        <v>0</v>
      </c>
      <c r="CM45" s="40">
        <v>0</v>
      </c>
      <c r="CN45" s="40">
        <v>2.2704378723006498E-3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1.6226846908386E-3</v>
      </c>
      <c r="CX45" s="40">
        <v>3.4843198458844298E-3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0">
        <v>0</v>
      </c>
      <c r="DH45" s="40">
        <v>0</v>
      </c>
      <c r="DI45" s="40">
        <v>0</v>
      </c>
      <c r="DJ45" s="40">
        <v>0</v>
      </c>
      <c r="DK45" s="40">
        <v>0</v>
      </c>
      <c r="DL45" s="40">
        <v>0</v>
      </c>
      <c r="DM45" s="40">
        <v>0</v>
      </c>
      <c r="DN45" s="40">
        <v>1.76169803782184E-3</v>
      </c>
      <c r="DO45" s="40">
        <v>0</v>
      </c>
      <c r="DP45" s="40">
        <v>0</v>
      </c>
      <c r="DQ45" s="40">
        <v>2.7267039125313301E-2</v>
      </c>
      <c r="DR45" s="40">
        <v>0</v>
      </c>
      <c r="DS45" s="40">
        <v>2.2174058461988098E-3</v>
      </c>
      <c r="DT45" s="40">
        <v>4.54244151687388E-3</v>
      </c>
      <c r="DU45" s="40">
        <v>0</v>
      </c>
      <c r="DV45" s="40">
        <v>0</v>
      </c>
      <c r="DW45" s="40">
        <v>0</v>
      </c>
      <c r="DX45" s="40">
        <v>0</v>
      </c>
      <c r="DY45" s="40">
        <v>0</v>
      </c>
      <c r="DZ45" s="40">
        <v>0</v>
      </c>
      <c r="EA45" s="40">
        <v>0</v>
      </c>
      <c r="EB45" s="40">
        <v>0</v>
      </c>
      <c r="EC45" s="40">
        <v>0</v>
      </c>
      <c r="ED45" s="40">
        <v>0</v>
      </c>
      <c r="EE45" s="40">
        <v>0</v>
      </c>
      <c r="EF45" s="40">
        <v>1.08727226608162E-2</v>
      </c>
      <c r="EG45" s="40">
        <v>1.9703542124073501E-3</v>
      </c>
      <c r="EH45" s="40">
        <v>0</v>
      </c>
      <c r="EI45" s="40">
        <v>0</v>
      </c>
      <c r="EJ45" s="40">
        <v>0</v>
      </c>
      <c r="EK45" s="40">
        <v>0</v>
      </c>
      <c r="EL45" s="40">
        <v>0</v>
      </c>
      <c r="EM45" s="40">
        <v>0</v>
      </c>
      <c r="EN45" s="40">
        <v>0</v>
      </c>
      <c r="EO45" s="40">
        <v>0</v>
      </c>
      <c r="EP45" s="40">
        <v>0</v>
      </c>
      <c r="EQ45" s="40">
        <v>0</v>
      </c>
      <c r="ER45" s="40">
        <v>0</v>
      </c>
      <c r="ES45" s="40">
        <v>0</v>
      </c>
      <c r="ET45" s="40">
        <v>3.6822879227831899E-3</v>
      </c>
      <c r="EU45" s="40">
        <v>0</v>
      </c>
      <c r="EV45" s="40">
        <v>0</v>
      </c>
      <c r="EW45" s="40">
        <v>2.2493339851484399E-3</v>
      </c>
      <c r="EX45" s="40">
        <v>0</v>
      </c>
      <c r="EY45" s="40">
        <v>0</v>
      </c>
      <c r="EZ45" s="40">
        <v>0</v>
      </c>
      <c r="FA45" s="40">
        <v>0</v>
      </c>
      <c r="FB45" s="40">
        <v>7.3192297190112707E-2</v>
      </c>
      <c r="FC45" s="40">
        <v>1.24077241043901E-3</v>
      </c>
      <c r="FD45" s="40">
        <v>0</v>
      </c>
      <c r="FE45" s="40">
        <v>0</v>
      </c>
      <c r="FF45" s="40">
        <v>0</v>
      </c>
      <c r="FG45" s="40">
        <v>1.34853838902592E-3</v>
      </c>
      <c r="FH45" s="40">
        <v>1.3889421213640901E-2</v>
      </c>
      <c r="FI45" s="40">
        <v>0</v>
      </c>
      <c r="FJ45" s="40">
        <v>0</v>
      </c>
      <c r="FK45" s="40">
        <v>0</v>
      </c>
      <c r="FL45" s="40">
        <v>0</v>
      </c>
      <c r="FM45" s="40">
        <v>0</v>
      </c>
      <c r="FN45" s="40">
        <v>7.3878581984891303E-3</v>
      </c>
      <c r="FO45" s="40">
        <v>1.3333572056873999E-3</v>
      </c>
      <c r="FP45" s="40">
        <v>0</v>
      </c>
      <c r="FQ45" s="40">
        <v>0</v>
      </c>
      <c r="FR45" s="40">
        <v>0</v>
      </c>
      <c r="FS45" s="40">
        <v>0</v>
      </c>
      <c r="FT45" s="40">
        <v>0</v>
      </c>
    </row>
    <row r="46" spans="1:176" ht="17" thickBot="1" x14ac:dyDescent="0.25">
      <c r="A46" s="23" t="s">
        <v>330</v>
      </c>
      <c r="B46" s="41">
        <v>0</v>
      </c>
      <c r="C46" s="41">
        <v>0</v>
      </c>
      <c r="D46" s="41">
        <v>0</v>
      </c>
      <c r="E46" s="41">
        <v>0.32040689165516201</v>
      </c>
      <c r="F46" s="41">
        <v>0</v>
      </c>
      <c r="G46" s="41">
        <v>0</v>
      </c>
      <c r="H46" s="41">
        <v>0</v>
      </c>
      <c r="I46" s="41">
        <v>2.0592564385139601E-2</v>
      </c>
      <c r="J46" s="41">
        <v>0</v>
      </c>
      <c r="K46" s="41">
        <v>0.19835842072385501</v>
      </c>
      <c r="L46" s="41">
        <v>0</v>
      </c>
      <c r="M46" s="41">
        <v>0</v>
      </c>
      <c r="N46" s="41">
        <v>0</v>
      </c>
      <c r="O46" s="41">
        <v>1.9411174436949801E-3</v>
      </c>
      <c r="P46" s="41">
        <v>0.18524977032332299</v>
      </c>
      <c r="Q46" s="41">
        <v>0</v>
      </c>
      <c r="R46" s="41">
        <v>6.4486105101546301E-2</v>
      </c>
      <c r="S46" s="41">
        <v>2.6452166282743099E-2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1.1401677771189201E-3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41">
        <v>1.11220588485408E-3</v>
      </c>
      <c r="AG46" s="41">
        <v>0</v>
      </c>
      <c r="AH46" s="41">
        <v>0</v>
      </c>
      <c r="AI46" s="41">
        <v>0</v>
      </c>
      <c r="AJ46" s="41">
        <v>2.48896874523458E-3</v>
      </c>
      <c r="AK46" s="41">
        <v>3.5996612287031902E-3</v>
      </c>
      <c r="AL46" s="41">
        <v>4.4689373644965197E-2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1.07554553795942E-2</v>
      </c>
      <c r="AU46" s="41">
        <v>0</v>
      </c>
      <c r="AV46" s="41">
        <v>0</v>
      </c>
      <c r="AW46" s="41">
        <v>0</v>
      </c>
      <c r="AX46" s="41">
        <v>0</v>
      </c>
      <c r="AY46" s="41">
        <v>2.51195803294718E-3</v>
      </c>
      <c r="AZ46" s="41">
        <v>4.52348467443276E-3</v>
      </c>
      <c r="BA46" s="41">
        <v>3.9772909077439101E-3</v>
      </c>
      <c r="BB46" s="41">
        <v>5.8068490493100701E-3</v>
      </c>
      <c r="BC46" s="41">
        <v>1.65926445233463E-3</v>
      </c>
      <c r="BD46" s="41">
        <v>0</v>
      </c>
      <c r="BE46" s="41">
        <v>0</v>
      </c>
      <c r="BF46" s="41">
        <v>1.89903047183242E-3</v>
      </c>
      <c r="BG46" s="41">
        <v>0</v>
      </c>
      <c r="BH46" s="41">
        <v>0</v>
      </c>
      <c r="BI46" s="41">
        <v>0</v>
      </c>
      <c r="BJ46" s="41">
        <v>4.2740617127610203E-3</v>
      </c>
      <c r="BK46" s="41">
        <v>0</v>
      </c>
      <c r="BL46" s="41">
        <v>0</v>
      </c>
      <c r="BM46" s="41">
        <v>0</v>
      </c>
      <c r="BN46" s="41">
        <v>3.1916914552204698E-3</v>
      </c>
      <c r="BO46" s="41">
        <v>0</v>
      </c>
      <c r="BP46" s="41">
        <v>0</v>
      </c>
      <c r="BQ46" s="41">
        <v>0</v>
      </c>
      <c r="BR46" s="41">
        <v>0</v>
      </c>
      <c r="BS46" s="41">
        <v>0</v>
      </c>
      <c r="BT46" s="41">
        <v>0</v>
      </c>
      <c r="BU46" s="41">
        <v>0</v>
      </c>
      <c r="BV46" s="41">
        <v>0</v>
      </c>
      <c r="BW46" s="41">
        <v>0</v>
      </c>
      <c r="BX46" s="41">
        <v>1.73709652358729E-2</v>
      </c>
      <c r="BY46" s="41">
        <v>2.1602723776573498E-3</v>
      </c>
      <c r="BZ46" s="41">
        <v>4.8024549964874597E-3</v>
      </c>
      <c r="CA46" s="41">
        <v>2.65133509387556E-3</v>
      </c>
      <c r="CB46" s="41">
        <v>1.1594816614668099E-3</v>
      </c>
      <c r="CC46" s="41">
        <v>0</v>
      </c>
      <c r="CD46" s="41">
        <v>0</v>
      </c>
      <c r="CE46" s="41">
        <v>1.1272678319761201E-3</v>
      </c>
      <c r="CF46" s="41">
        <v>0</v>
      </c>
      <c r="CG46" s="41">
        <v>0</v>
      </c>
      <c r="CH46" s="41">
        <v>0</v>
      </c>
      <c r="CI46" s="41">
        <v>0</v>
      </c>
      <c r="CJ46" s="41">
        <v>1.31701953902082E-3</v>
      </c>
      <c r="CK46" s="41">
        <v>0</v>
      </c>
      <c r="CL46" s="41">
        <v>0</v>
      </c>
      <c r="CM46" s="41">
        <v>0</v>
      </c>
      <c r="CN46" s="41">
        <v>1.1174667563368999E-3</v>
      </c>
      <c r="CO46" s="41">
        <v>0</v>
      </c>
      <c r="CP46" s="41">
        <v>0</v>
      </c>
      <c r="CQ46" s="41">
        <v>0</v>
      </c>
      <c r="CR46" s="41">
        <v>0</v>
      </c>
      <c r="CS46" s="41">
        <v>0</v>
      </c>
      <c r="CT46" s="41">
        <v>0</v>
      </c>
      <c r="CU46" s="41">
        <v>0</v>
      </c>
      <c r="CV46" s="41">
        <v>0</v>
      </c>
      <c r="CW46" s="41">
        <v>0</v>
      </c>
      <c r="CX46" s="41">
        <v>1.7850929675264401E-3</v>
      </c>
      <c r="CY46" s="41">
        <v>0</v>
      </c>
      <c r="CZ46" s="41">
        <v>1.9635301975464399E-3</v>
      </c>
      <c r="DA46" s="41">
        <v>0</v>
      </c>
      <c r="DB46" s="41">
        <v>0</v>
      </c>
      <c r="DC46" s="41">
        <v>0</v>
      </c>
      <c r="DD46" s="41">
        <v>0</v>
      </c>
      <c r="DE46" s="41">
        <v>0</v>
      </c>
      <c r="DF46" s="41">
        <v>0</v>
      </c>
      <c r="DG46" s="41">
        <v>0</v>
      </c>
      <c r="DH46" s="41">
        <v>0</v>
      </c>
      <c r="DI46" s="41">
        <v>0</v>
      </c>
      <c r="DJ46" s="41">
        <v>0</v>
      </c>
      <c r="DK46" s="41">
        <v>0</v>
      </c>
      <c r="DL46" s="41">
        <v>0</v>
      </c>
      <c r="DM46" s="41">
        <v>0</v>
      </c>
      <c r="DN46" s="41">
        <v>1.8451966225493299E-3</v>
      </c>
      <c r="DO46" s="41">
        <v>0</v>
      </c>
      <c r="DP46" s="41">
        <v>0</v>
      </c>
      <c r="DQ46" s="41">
        <v>5.92201168807096E-3</v>
      </c>
      <c r="DR46" s="41">
        <v>0</v>
      </c>
      <c r="DS46" s="41">
        <v>0</v>
      </c>
      <c r="DT46" s="41">
        <v>1.25419896817734E-2</v>
      </c>
      <c r="DU46" s="41">
        <v>0</v>
      </c>
      <c r="DV46" s="41">
        <v>0</v>
      </c>
      <c r="DW46" s="41">
        <v>0</v>
      </c>
      <c r="DX46" s="41">
        <v>0</v>
      </c>
      <c r="DY46" s="41">
        <v>0</v>
      </c>
      <c r="DZ46" s="41">
        <v>0</v>
      </c>
      <c r="EA46" s="41">
        <v>0</v>
      </c>
      <c r="EB46" s="41">
        <v>0</v>
      </c>
      <c r="EC46" s="41">
        <v>0</v>
      </c>
      <c r="ED46" s="41">
        <v>0</v>
      </c>
      <c r="EE46" s="41">
        <v>0</v>
      </c>
      <c r="EF46" s="41">
        <v>3.1720893039420199E-3</v>
      </c>
      <c r="EG46" s="41">
        <v>2.15227297033416E-3</v>
      </c>
      <c r="EH46" s="41">
        <v>0</v>
      </c>
      <c r="EI46" s="41">
        <v>0</v>
      </c>
      <c r="EJ46" s="41">
        <v>0</v>
      </c>
      <c r="EK46" s="41">
        <v>0</v>
      </c>
      <c r="EL46" s="41">
        <v>0</v>
      </c>
      <c r="EM46" s="41">
        <v>0</v>
      </c>
      <c r="EN46" s="41">
        <v>0</v>
      </c>
      <c r="EO46" s="41">
        <v>0</v>
      </c>
      <c r="EP46" s="41">
        <v>0</v>
      </c>
      <c r="EQ46" s="41">
        <v>0</v>
      </c>
      <c r="ER46" s="41">
        <v>0</v>
      </c>
      <c r="ES46" s="41">
        <v>0</v>
      </c>
      <c r="ET46" s="41">
        <v>1.8895176631237699E-3</v>
      </c>
      <c r="EU46" s="41">
        <v>0</v>
      </c>
      <c r="EV46" s="41">
        <v>2.2694534776090099E-3</v>
      </c>
      <c r="EW46" s="41">
        <v>3.4948041327100198E-3</v>
      </c>
      <c r="EX46" s="41">
        <v>0</v>
      </c>
      <c r="EY46" s="41">
        <v>0</v>
      </c>
      <c r="EZ46" s="41">
        <v>0</v>
      </c>
      <c r="FA46" s="41">
        <v>0</v>
      </c>
      <c r="FB46" s="41">
        <v>9.8222632586212697E-3</v>
      </c>
      <c r="FC46" s="41">
        <v>0</v>
      </c>
      <c r="FD46" s="41">
        <v>0</v>
      </c>
      <c r="FE46" s="41">
        <v>0</v>
      </c>
      <c r="FF46" s="41">
        <v>0</v>
      </c>
      <c r="FG46" s="41">
        <v>2.4550973808931402E-3</v>
      </c>
      <c r="FH46" s="41">
        <v>5.3955642061258397E-3</v>
      </c>
      <c r="FI46" s="41">
        <v>0</v>
      </c>
      <c r="FJ46" s="41">
        <v>0</v>
      </c>
      <c r="FK46" s="41">
        <v>0</v>
      </c>
      <c r="FL46" s="41">
        <v>0</v>
      </c>
      <c r="FM46" s="41">
        <v>0</v>
      </c>
      <c r="FN46" s="41">
        <v>3.1908987211614098E-3</v>
      </c>
      <c r="FO46" s="41">
        <v>1.27745490280071E-3</v>
      </c>
      <c r="FP46" s="41">
        <v>0</v>
      </c>
      <c r="FQ46" s="41">
        <v>0</v>
      </c>
      <c r="FR46" s="41">
        <v>0</v>
      </c>
      <c r="FS46" s="41">
        <v>0</v>
      </c>
      <c r="FT46" s="41">
        <v>0</v>
      </c>
    </row>
    <row r="47" spans="1:176" ht="17" thickTop="1" x14ac:dyDescent="0.2">
      <c r="A47" s="19" t="s">
        <v>331</v>
      </c>
      <c r="B47" s="39">
        <v>0</v>
      </c>
      <c r="C47" s="39">
        <v>0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2.46391905517796E-3</v>
      </c>
      <c r="AI47" s="39">
        <v>0</v>
      </c>
      <c r="AJ47" s="39">
        <v>0</v>
      </c>
      <c r="AK47" s="39">
        <v>0</v>
      </c>
      <c r="AL47" s="39">
        <v>0</v>
      </c>
      <c r="AM47" s="39">
        <v>0</v>
      </c>
      <c r="AN47" s="39">
        <v>0</v>
      </c>
      <c r="AO47" s="39">
        <v>0</v>
      </c>
      <c r="AP47" s="39">
        <v>0</v>
      </c>
      <c r="AQ47" s="39">
        <v>0</v>
      </c>
      <c r="AR47" s="39">
        <v>0</v>
      </c>
      <c r="AS47" s="39">
        <v>0</v>
      </c>
      <c r="AT47" s="39">
        <v>0</v>
      </c>
      <c r="AU47" s="39">
        <v>0</v>
      </c>
      <c r="AV47" s="39">
        <v>1.4969585492243199E-3</v>
      </c>
      <c r="AW47" s="39">
        <v>0</v>
      </c>
      <c r="AX47" s="39">
        <v>0</v>
      </c>
      <c r="AY47" s="39">
        <v>0</v>
      </c>
      <c r="AZ47" s="39">
        <v>0.50983753772340401</v>
      </c>
      <c r="BA47" s="39">
        <v>0</v>
      </c>
      <c r="BB47" s="39">
        <v>0</v>
      </c>
      <c r="BC47" s="39">
        <v>0</v>
      </c>
      <c r="BD47" s="39">
        <v>0</v>
      </c>
      <c r="BE47" s="39">
        <v>0</v>
      </c>
      <c r="BF47" s="39">
        <v>0</v>
      </c>
      <c r="BG47" s="39">
        <v>0</v>
      </c>
      <c r="BH47" s="39">
        <v>0</v>
      </c>
      <c r="BI47" s="39">
        <v>0</v>
      </c>
      <c r="BJ47" s="39">
        <v>0</v>
      </c>
      <c r="BK47" s="39">
        <v>0</v>
      </c>
      <c r="BL47" s="39">
        <v>0</v>
      </c>
      <c r="BM47" s="39">
        <v>0</v>
      </c>
      <c r="BN47" s="39">
        <v>2.73601617711457E-2</v>
      </c>
      <c r="BO47" s="39">
        <v>0</v>
      </c>
      <c r="BP47" s="39">
        <v>0</v>
      </c>
      <c r="BQ47" s="39">
        <v>0</v>
      </c>
      <c r="BR47" s="39">
        <v>0</v>
      </c>
      <c r="BS47" s="39">
        <v>0</v>
      </c>
      <c r="BT47" s="39">
        <v>2.1660905003855899E-2</v>
      </c>
      <c r="BU47" s="39">
        <v>0</v>
      </c>
      <c r="BV47" s="39">
        <v>0</v>
      </c>
      <c r="BW47" s="39">
        <v>0</v>
      </c>
      <c r="BX47" s="39">
        <v>0</v>
      </c>
      <c r="BY47" s="39">
        <v>0</v>
      </c>
      <c r="BZ47" s="39">
        <v>0</v>
      </c>
      <c r="CA47" s="39">
        <v>0</v>
      </c>
      <c r="CB47" s="39">
        <v>0</v>
      </c>
      <c r="CC47" s="39">
        <v>0</v>
      </c>
      <c r="CD47" s="39">
        <v>0</v>
      </c>
      <c r="CE47" s="39">
        <v>4.1934501705985401E-3</v>
      </c>
      <c r="CF47" s="39">
        <v>0</v>
      </c>
      <c r="CG47" s="39">
        <v>0</v>
      </c>
      <c r="CH47" s="39">
        <v>0</v>
      </c>
      <c r="CI47" s="39">
        <v>0</v>
      </c>
      <c r="CJ47" s="39">
        <v>0</v>
      </c>
      <c r="CK47" s="39">
        <v>0</v>
      </c>
      <c r="CL47" s="39">
        <v>0</v>
      </c>
      <c r="CM47" s="39">
        <v>0</v>
      </c>
      <c r="CN47" s="39">
        <v>0</v>
      </c>
      <c r="CO47" s="39">
        <v>0.135291987368789</v>
      </c>
      <c r="CP47" s="39">
        <v>0</v>
      </c>
      <c r="CQ47" s="39">
        <v>0</v>
      </c>
      <c r="CR47" s="39">
        <v>0</v>
      </c>
      <c r="CS47" s="39">
        <v>0</v>
      </c>
      <c r="CT47" s="39">
        <v>0</v>
      </c>
      <c r="CU47" s="39">
        <v>0</v>
      </c>
      <c r="CV47" s="39">
        <v>0</v>
      </c>
      <c r="CW47" s="39">
        <v>0</v>
      </c>
      <c r="CX47" s="39">
        <v>0</v>
      </c>
      <c r="CY47" s="39">
        <v>0</v>
      </c>
      <c r="CZ47" s="39">
        <v>0</v>
      </c>
      <c r="DA47" s="39">
        <v>0</v>
      </c>
      <c r="DB47" s="39">
        <v>0</v>
      </c>
      <c r="DC47" s="39">
        <v>0</v>
      </c>
      <c r="DD47" s="39">
        <v>0</v>
      </c>
      <c r="DE47" s="39">
        <v>0</v>
      </c>
      <c r="DF47" s="39">
        <v>0</v>
      </c>
      <c r="DG47" s="39">
        <v>0</v>
      </c>
      <c r="DH47" s="39">
        <v>0</v>
      </c>
      <c r="DI47" s="39">
        <v>0</v>
      </c>
      <c r="DJ47" s="39">
        <v>0</v>
      </c>
      <c r="DK47" s="39">
        <v>4.2626615641178497E-3</v>
      </c>
      <c r="DL47" s="39">
        <v>1.0766762945438901E-3</v>
      </c>
      <c r="DM47" s="39">
        <v>0</v>
      </c>
      <c r="DN47" s="39">
        <v>0</v>
      </c>
      <c r="DO47" s="39">
        <v>0</v>
      </c>
      <c r="DP47" s="39">
        <v>0</v>
      </c>
      <c r="DQ47" s="39">
        <v>0</v>
      </c>
      <c r="DR47" s="39">
        <v>0</v>
      </c>
      <c r="DS47" s="39">
        <v>0</v>
      </c>
      <c r="DT47" s="39">
        <v>0</v>
      </c>
      <c r="DU47" s="39">
        <v>0</v>
      </c>
      <c r="DV47" s="39">
        <v>1.9737699960547502E-3</v>
      </c>
      <c r="DW47" s="39">
        <v>0</v>
      </c>
      <c r="DX47" s="39">
        <v>0</v>
      </c>
      <c r="DY47" s="39">
        <v>0</v>
      </c>
      <c r="DZ47" s="39">
        <v>3.6683021681615901E-3</v>
      </c>
      <c r="EA47" s="39">
        <v>0</v>
      </c>
      <c r="EB47" s="39">
        <v>0</v>
      </c>
      <c r="EC47" s="39">
        <v>0</v>
      </c>
      <c r="ED47" s="39">
        <v>0</v>
      </c>
      <c r="EE47" s="39">
        <v>0</v>
      </c>
      <c r="EF47" s="39">
        <v>3.82107845442437E-3</v>
      </c>
      <c r="EG47" s="39">
        <v>0</v>
      </c>
      <c r="EH47" s="39">
        <v>0</v>
      </c>
      <c r="EI47" s="39">
        <v>0</v>
      </c>
      <c r="EJ47" s="39">
        <v>0</v>
      </c>
      <c r="EK47" s="39">
        <v>0</v>
      </c>
      <c r="EL47" s="39">
        <v>0</v>
      </c>
      <c r="EM47" s="39">
        <v>0</v>
      </c>
      <c r="EN47" s="39">
        <v>0</v>
      </c>
      <c r="EO47" s="39">
        <v>0</v>
      </c>
      <c r="EP47" s="39">
        <v>2.4583152917822199E-3</v>
      </c>
      <c r="EQ47" s="39">
        <v>0</v>
      </c>
      <c r="ER47" s="39">
        <v>0</v>
      </c>
      <c r="ES47" s="39">
        <v>0</v>
      </c>
      <c r="ET47" s="39">
        <v>0</v>
      </c>
      <c r="EU47" s="39">
        <v>0</v>
      </c>
      <c r="EV47" s="39">
        <v>0.26470506983616399</v>
      </c>
      <c r="EW47" s="39">
        <v>0</v>
      </c>
      <c r="EX47" s="39">
        <v>0</v>
      </c>
      <c r="EY47" s="39">
        <v>0</v>
      </c>
      <c r="EZ47" s="39">
        <v>0</v>
      </c>
      <c r="FA47" s="39">
        <v>0</v>
      </c>
      <c r="FB47" s="39">
        <v>0</v>
      </c>
      <c r="FC47" s="39">
        <v>0</v>
      </c>
      <c r="FD47" s="39">
        <v>0</v>
      </c>
      <c r="FE47" s="39">
        <v>0</v>
      </c>
      <c r="FF47" s="39">
        <v>0</v>
      </c>
      <c r="FG47" s="39">
        <v>0</v>
      </c>
      <c r="FH47" s="39">
        <v>0</v>
      </c>
      <c r="FI47" s="39">
        <v>6.6454407469691999E-3</v>
      </c>
      <c r="FJ47" s="39">
        <v>0</v>
      </c>
      <c r="FK47" s="39">
        <v>0</v>
      </c>
      <c r="FL47" s="39">
        <v>0</v>
      </c>
      <c r="FM47" s="39">
        <v>0</v>
      </c>
      <c r="FN47" s="39">
        <v>0</v>
      </c>
      <c r="FO47" s="39">
        <v>0</v>
      </c>
      <c r="FP47" s="39">
        <v>9.0837660055853395E-3</v>
      </c>
      <c r="FQ47" s="39">
        <v>0</v>
      </c>
      <c r="FR47" s="39">
        <v>0</v>
      </c>
      <c r="FS47" s="39">
        <v>0</v>
      </c>
      <c r="FT47" s="39">
        <v>0</v>
      </c>
    </row>
    <row r="48" spans="1:176" x14ac:dyDescent="0.2">
      <c r="A48" s="15" t="s">
        <v>332</v>
      </c>
      <c r="B48" s="42">
        <v>0</v>
      </c>
      <c r="C48" s="42">
        <v>0</v>
      </c>
      <c r="D48" s="42">
        <v>0</v>
      </c>
      <c r="E48" s="42">
        <v>1.55944709935181E-3</v>
      </c>
      <c r="F48" s="42">
        <v>0</v>
      </c>
      <c r="G48" s="42">
        <v>6.16584556091014E-3</v>
      </c>
      <c r="H48" s="42">
        <v>0</v>
      </c>
      <c r="I48" s="42">
        <v>0</v>
      </c>
      <c r="J48" s="42">
        <v>0</v>
      </c>
      <c r="K48" s="42">
        <v>1.3151933630391401E-3</v>
      </c>
      <c r="L48" s="42">
        <v>0</v>
      </c>
      <c r="M48" s="42">
        <v>0</v>
      </c>
      <c r="N48" s="42">
        <v>0</v>
      </c>
      <c r="O48" s="42">
        <v>0</v>
      </c>
      <c r="P48" s="42">
        <v>2.6016393301648501E-3</v>
      </c>
      <c r="Q48" s="42">
        <v>0</v>
      </c>
      <c r="R48" s="42">
        <v>0</v>
      </c>
      <c r="S48" s="42">
        <v>1.10365218069691E-3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2.3778061578458502E-3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1.9931610440766701E-3</v>
      </c>
      <c r="AW48" s="42">
        <v>0</v>
      </c>
      <c r="AX48" s="42">
        <v>0</v>
      </c>
      <c r="AY48" s="42">
        <v>0</v>
      </c>
      <c r="AZ48" s="42">
        <v>0.39645645224273102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6.1149924088288099E-3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v>0</v>
      </c>
      <c r="BS48" s="42">
        <v>0</v>
      </c>
      <c r="BT48" s="42">
        <v>0.196317974054037</v>
      </c>
      <c r="BU48" s="42">
        <v>0</v>
      </c>
      <c r="BV48" s="42">
        <v>0</v>
      </c>
      <c r="BW48" s="42">
        <v>0</v>
      </c>
      <c r="BX48" s="42">
        <v>0</v>
      </c>
      <c r="BY48" s="42">
        <v>0</v>
      </c>
      <c r="BZ48" s="42">
        <v>0</v>
      </c>
      <c r="CA48" s="42">
        <v>0</v>
      </c>
      <c r="CB48" s="42">
        <v>0</v>
      </c>
      <c r="CC48" s="42">
        <v>0</v>
      </c>
      <c r="CD48" s="42">
        <v>0</v>
      </c>
      <c r="CE48" s="42">
        <v>1.60583944861899E-3</v>
      </c>
      <c r="CF48" s="42">
        <v>0</v>
      </c>
      <c r="CG48" s="42">
        <v>0</v>
      </c>
      <c r="CH48" s="42">
        <v>0</v>
      </c>
      <c r="CI48" s="42">
        <v>0</v>
      </c>
      <c r="CJ48" s="42">
        <v>0</v>
      </c>
      <c r="CK48" s="42">
        <v>0</v>
      </c>
      <c r="CL48" s="42">
        <v>0</v>
      </c>
      <c r="CM48" s="42">
        <v>0</v>
      </c>
      <c r="CN48" s="42">
        <v>0</v>
      </c>
      <c r="CO48" s="42">
        <v>8.3687634662033793E-3</v>
      </c>
      <c r="CP48" s="42">
        <v>0</v>
      </c>
      <c r="CQ48" s="42">
        <v>0</v>
      </c>
      <c r="CR48" s="42">
        <v>0</v>
      </c>
      <c r="CS48" s="42">
        <v>0</v>
      </c>
      <c r="CT48" s="42">
        <v>0</v>
      </c>
      <c r="CU48" s="42">
        <v>0</v>
      </c>
      <c r="CV48" s="42">
        <v>0</v>
      </c>
      <c r="CW48" s="42">
        <v>0</v>
      </c>
      <c r="CX48" s="42">
        <v>0</v>
      </c>
      <c r="CY48" s="42">
        <v>0</v>
      </c>
      <c r="CZ48" s="42">
        <v>0</v>
      </c>
      <c r="DA48" s="42">
        <v>0</v>
      </c>
      <c r="DB48" s="42">
        <v>0</v>
      </c>
      <c r="DC48" s="42">
        <v>0</v>
      </c>
      <c r="DD48" s="42">
        <v>0</v>
      </c>
      <c r="DE48" s="42">
        <v>0</v>
      </c>
      <c r="DF48" s="42">
        <v>0</v>
      </c>
      <c r="DG48" s="42">
        <v>0</v>
      </c>
      <c r="DH48" s="42">
        <v>0</v>
      </c>
      <c r="DI48" s="42">
        <v>0</v>
      </c>
      <c r="DJ48" s="42">
        <v>0</v>
      </c>
      <c r="DK48" s="42">
        <v>0</v>
      </c>
      <c r="DL48" s="42">
        <v>0</v>
      </c>
      <c r="DM48" s="42">
        <v>0</v>
      </c>
      <c r="DN48" s="42">
        <v>0</v>
      </c>
      <c r="DO48" s="42">
        <v>0</v>
      </c>
      <c r="DP48" s="42">
        <v>0</v>
      </c>
      <c r="DQ48" s="42">
        <v>0</v>
      </c>
      <c r="DR48" s="42">
        <v>0</v>
      </c>
      <c r="DS48" s="42">
        <v>0</v>
      </c>
      <c r="DT48" s="42">
        <v>0</v>
      </c>
      <c r="DU48" s="42">
        <v>0</v>
      </c>
      <c r="DV48" s="42">
        <v>1.7971335426325401E-3</v>
      </c>
      <c r="DW48" s="42">
        <v>0</v>
      </c>
      <c r="DX48" s="42">
        <v>0</v>
      </c>
      <c r="DY48" s="42">
        <v>0</v>
      </c>
      <c r="DZ48" s="42">
        <v>2.8212347398104101E-3</v>
      </c>
      <c r="EA48" s="42">
        <v>0</v>
      </c>
      <c r="EB48" s="42">
        <v>0</v>
      </c>
      <c r="EC48" s="42">
        <v>0</v>
      </c>
      <c r="ED48" s="42">
        <v>0</v>
      </c>
      <c r="EE48" s="42">
        <v>0</v>
      </c>
      <c r="EF48" s="42">
        <v>2.2218515350155301E-3</v>
      </c>
      <c r="EG48" s="42">
        <v>0</v>
      </c>
      <c r="EH48" s="42">
        <v>0</v>
      </c>
      <c r="EI48" s="42">
        <v>0</v>
      </c>
      <c r="EJ48" s="42">
        <v>0</v>
      </c>
      <c r="EK48" s="42">
        <v>0</v>
      </c>
      <c r="EL48" s="42">
        <v>0</v>
      </c>
      <c r="EM48" s="42">
        <v>0</v>
      </c>
      <c r="EN48" s="42">
        <v>0</v>
      </c>
      <c r="EO48" s="42">
        <v>0</v>
      </c>
      <c r="EP48" s="42">
        <v>2.2681695375691398E-3</v>
      </c>
      <c r="EQ48" s="42">
        <v>0</v>
      </c>
      <c r="ER48" s="42">
        <v>0</v>
      </c>
      <c r="ES48" s="42">
        <v>0</v>
      </c>
      <c r="ET48" s="42">
        <v>0</v>
      </c>
      <c r="EU48" s="42">
        <v>0</v>
      </c>
      <c r="EV48" s="42">
        <v>0.31109160528705199</v>
      </c>
      <c r="EW48" s="42">
        <v>0</v>
      </c>
      <c r="EX48" s="42">
        <v>0</v>
      </c>
      <c r="EY48" s="42">
        <v>0</v>
      </c>
      <c r="EZ48" s="42">
        <v>0</v>
      </c>
      <c r="FA48" s="42">
        <v>0</v>
      </c>
      <c r="FB48" s="42">
        <v>0</v>
      </c>
      <c r="FC48" s="42">
        <v>0</v>
      </c>
      <c r="FD48" s="42">
        <v>0</v>
      </c>
      <c r="FE48" s="42">
        <v>0</v>
      </c>
      <c r="FF48" s="42">
        <v>0</v>
      </c>
      <c r="FG48" s="42">
        <v>0</v>
      </c>
      <c r="FH48" s="42">
        <v>0</v>
      </c>
      <c r="FI48" s="42">
        <v>1.08455003175719E-2</v>
      </c>
      <c r="FJ48" s="42">
        <v>0</v>
      </c>
      <c r="FK48" s="42">
        <v>0</v>
      </c>
      <c r="FL48" s="42">
        <v>0</v>
      </c>
      <c r="FM48" s="42">
        <v>0</v>
      </c>
      <c r="FN48" s="42">
        <v>0</v>
      </c>
      <c r="FO48" s="42">
        <v>0</v>
      </c>
      <c r="FP48" s="42">
        <v>4.2973738683841599E-2</v>
      </c>
      <c r="FQ48" s="42">
        <v>0</v>
      </c>
      <c r="FR48" s="42">
        <v>0</v>
      </c>
      <c r="FS48" s="42">
        <v>0</v>
      </c>
      <c r="FT48" s="42">
        <v>0</v>
      </c>
    </row>
    <row r="49" spans="1:176" x14ac:dyDescent="0.2">
      <c r="A49" s="11" t="s">
        <v>333</v>
      </c>
      <c r="B49" s="40">
        <v>0</v>
      </c>
      <c r="C49" s="40">
        <v>0</v>
      </c>
      <c r="D49" s="40">
        <v>0</v>
      </c>
      <c r="E49" s="40">
        <v>0.109776574135035</v>
      </c>
      <c r="F49" s="40">
        <v>0</v>
      </c>
      <c r="G49" s="40">
        <v>0.25088085608657501</v>
      </c>
      <c r="H49" s="40">
        <v>0</v>
      </c>
      <c r="I49" s="40">
        <v>2.3563259243453399E-2</v>
      </c>
      <c r="J49" s="40">
        <v>0</v>
      </c>
      <c r="K49" s="40">
        <v>8.7004805992156806E-2</v>
      </c>
      <c r="L49" s="40">
        <v>0</v>
      </c>
      <c r="M49" s="40">
        <v>0</v>
      </c>
      <c r="N49" s="40">
        <v>0</v>
      </c>
      <c r="O49" s="40">
        <v>3.9981020548778201E-3</v>
      </c>
      <c r="P49" s="40">
        <v>9.6136816421666396E-2</v>
      </c>
      <c r="Q49" s="40">
        <v>0</v>
      </c>
      <c r="R49" s="40">
        <v>4.6526455417751397E-2</v>
      </c>
      <c r="S49" s="40">
        <v>5.76214965001213E-2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2.4994758062406299E-3</v>
      </c>
      <c r="Z49" s="40">
        <v>2.0318171254834899E-3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3.0771417957200001E-3</v>
      </c>
      <c r="AG49" s="40">
        <v>0</v>
      </c>
      <c r="AH49" s="40">
        <v>0</v>
      </c>
      <c r="AI49" s="40">
        <v>0</v>
      </c>
      <c r="AJ49" s="40">
        <v>5.0086506327398301E-3</v>
      </c>
      <c r="AK49" s="40">
        <v>7.2605461850116099E-3</v>
      </c>
      <c r="AL49" s="40">
        <v>0</v>
      </c>
      <c r="AM49" s="40">
        <v>0</v>
      </c>
      <c r="AN49" s="40">
        <v>0</v>
      </c>
      <c r="AO49" s="40">
        <v>0</v>
      </c>
      <c r="AP49" s="40">
        <v>1.4376883253020699E-3</v>
      </c>
      <c r="AQ49" s="40">
        <v>0</v>
      </c>
      <c r="AR49" s="40">
        <v>0</v>
      </c>
      <c r="AS49" s="40">
        <v>3.2754612362703001E-3</v>
      </c>
      <c r="AT49" s="40">
        <v>5.0970903832554997E-3</v>
      </c>
      <c r="AU49" s="40">
        <v>0</v>
      </c>
      <c r="AV49" s="40">
        <v>0</v>
      </c>
      <c r="AW49" s="40">
        <v>0</v>
      </c>
      <c r="AX49" s="40">
        <v>1.2018489905935999E-3</v>
      </c>
      <c r="AY49" s="40">
        <v>1.8271997026995002E-2</v>
      </c>
      <c r="AZ49" s="40">
        <v>2.48148157128722E-3</v>
      </c>
      <c r="BA49" s="40">
        <v>1.07976257308881E-2</v>
      </c>
      <c r="BB49" s="40">
        <v>4.7838758382473902E-2</v>
      </c>
      <c r="BC49" s="40">
        <v>3.1673043985184402E-3</v>
      </c>
      <c r="BD49" s="40">
        <v>0</v>
      </c>
      <c r="BE49" s="40">
        <v>0</v>
      </c>
      <c r="BF49" s="40">
        <v>3.1738767609305E-3</v>
      </c>
      <c r="BG49" s="40">
        <v>1.27376212106342E-3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4.2109062164721704E-3</v>
      </c>
      <c r="BO49" s="40">
        <v>1.14129392332133E-3</v>
      </c>
      <c r="BP49" s="40">
        <v>0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1.7851493451310801E-2</v>
      </c>
      <c r="BY49" s="40">
        <v>2.09556265994609E-3</v>
      </c>
      <c r="BZ49" s="40">
        <v>7.8382759838347901E-3</v>
      </c>
      <c r="CA49" s="40">
        <v>1.00739639627797E-2</v>
      </c>
      <c r="CB49" s="40">
        <v>1.67257051985344E-3</v>
      </c>
      <c r="CC49" s="40">
        <v>1.7779197464778101E-3</v>
      </c>
      <c r="CD49" s="40">
        <v>0</v>
      </c>
      <c r="CE49" s="40">
        <v>2.0008695937373902E-3</v>
      </c>
      <c r="CF49" s="40">
        <v>0</v>
      </c>
      <c r="CG49" s="40">
        <v>0</v>
      </c>
      <c r="CH49" s="40">
        <v>0</v>
      </c>
      <c r="CI49" s="40">
        <v>0</v>
      </c>
      <c r="CJ49" s="40">
        <v>8.4404447613358208E-3</v>
      </c>
      <c r="CK49" s="40">
        <v>0</v>
      </c>
      <c r="CL49" s="40">
        <v>0</v>
      </c>
      <c r="CM49" s="40">
        <v>0</v>
      </c>
      <c r="CN49" s="40">
        <v>1.7188961034568899E-3</v>
      </c>
      <c r="CO49" s="40">
        <v>0</v>
      </c>
      <c r="CP49" s="40">
        <v>1.2396241221270001E-3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4.0661866247192497E-3</v>
      </c>
      <c r="CX49" s="40">
        <v>3.3917856700293701E-3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0">
        <v>0</v>
      </c>
      <c r="DH49" s="40">
        <v>0</v>
      </c>
      <c r="DI49" s="40">
        <v>0</v>
      </c>
      <c r="DJ49" s="40">
        <v>0</v>
      </c>
      <c r="DK49" s="40">
        <v>0</v>
      </c>
      <c r="DL49" s="40">
        <v>0</v>
      </c>
      <c r="DM49" s="40">
        <v>0</v>
      </c>
      <c r="DN49" s="40">
        <v>2.1818328927723498E-3</v>
      </c>
      <c r="DO49" s="40">
        <v>0</v>
      </c>
      <c r="DP49" s="40">
        <v>0</v>
      </c>
      <c r="DQ49" s="40">
        <v>3.2332258316048398E-2</v>
      </c>
      <c r="DR49" s="40">
        <v>0</v>
      </c>
      <c r="DS49" s="40">
        <v>1.70044244122808E-2</v>
      </c>
      <c r="DT49" s="40">
        <v>7.7860161312573502E-3</v>
      </c>
      <c r="DU49" s="40">
        <v>0</v>
      </c>
      <c r="DV49" s="40">
        <v>0</v>
      </c>
      <c r="DW49" s="40">
        <v>0</v>
      </c>
      <c r="DX49" s="40">
        <v>0</v>
      </c>
      <c r="DY49" s="40">
        <v>0</v>
      </c>
      <c r="DZ49" s="40">
        <v>0</v>
      </c>
      <c r="EA49" s="40">
        <v>0</v>
      </c>
      <c r="EB49" s="40">
        <v>0</v>
      </c>
      <c r="EC49" s="40">
        <v>0</v>
      </c>
      <c r="ED49" s="40">
        <v>0</v>
      </c>
      <c r="EE49" s="40">
        <v>0</v>
      </c>
      <c r="EF49" s="40">
        <v>3.3753228593273199E-3</v>
      </c>
      <c r="EG49" s="40">
        <v>2.3760685353190398E-3</v>
      </c>
      <c r="EH49" s="40">
        <v>0</v>
      </c>
      <c r="EI49" s="40">
        <v>0</v>
      </c>
      <c r="EJ49" s="40">
        <v>0</v>
      </c>
      <c r="EK49" s="40">
        <v>0</v>
      </c>
      <c r="EL49" s="40">
        <v>0</v>
      </c>
      <c r="EM49" s="40">
        <v>0</v>
      </c>
      <c r="EN49" s="40">
        <v>0</v>
      </c>
      <c r="EO49" s="40">
        <v>0</v>
      </c>
      <c r="EP49" s="40">
        <v>0</v>
      </c>
      <c r="EQ49" s="40">
        <v>0</v>
      </c>
      <c r="ER49" s="40">
        <v>0</v>
      </c>
      <c r="ES49" s="40">
        <v>0</v>
      </c>
      <c r="ET49" s="40">
        <v>3.6063126839065E-3</v>
      </c>
      <c r="EU49" s="40">
        <v>0</v>
      </c>
      <c r="EV49" s="40">
        <v>1.5980412062875601E-3</v>
      </c>
      <c r="EW49" s="40">
        <v>5.0948570562222798E-3</v>
      </c>
      <c r="EX49" s="40">
        <v>0</v>
      </c>
      <c r="EY49" s="40">
        <v>0</v>
      </c>
      <c r="EZ49" s="40">
        <v>0</v>
      </c>
      <c r="FA49" s="40">
        <v>0</v>
      </c>
      <c r="FB49" s="40">
        <v>2.2238896312751499E-2</v>
      </c>
      <c r="FC49" s="40">
        <v>6.7359057602353698E-3</v>
      </c>
      <c r="FD49" s="40">
        <v>0</v>
      </c>
      <c r="FE49" s="40">
        <v>0</v>
      </c>
      <c r="FF49" s="40">
        <v>0</v>
      </c>
      <c r="FG49" s="40">
        <v>1.2408556424624601E-2</v>
      </c>
      <c r="FH49" s="40">
        <v>1.45669074788762E-2</v>
      </c>
      <c r="FI49" s="40">
        <v>0</v>
      </c>
      <c r="FJ49" s="40">
        <v>0</v>
      </c>
      <c r="FK49" s="40">
        <v>0</v>
      </c>
      <c r="FL49" s="40">
        <v>0</v>
      </c>
      <c r="FM49" s="40">
        <v>0</v>
      </c>
      <c r="FN49" s="40">
        <v>6.1070646770232601E-3</v>
      </c>
      <c r="FO49" s="40">
        <v>1.66484958925287E-3</v>
      </c>
      <c r="FP49" s="40">
        <v>0</v>
      </c>
      <c r="FQ49" s="40">
        <v>0</v>
      </c>
      <c r="FR49" s="40">
        <v>0</v>
      </c>
      <c r="FS49" s="40">
        <v>0</v>
      </c>
      <c r="FT49" s="40">
        <v>0</v>
      </c>
    </row>
    <row r="50" spans="1:176" x14ac:dyDescent="0.2">
      <c r="A50" s="11" t="s">
        <v>334</v>
      </c>
      <c r="B50" s="40">
        <v>0</v>
      </c>
      <c r="C50" s="40">
        <v>0</v>
      </c>
      <c r="D50" s="40">
        <v>0</v>
      </c>
      <c r="E50" s="40">
        <v>2.4787983642041399E-2</v>
      </c>
      <c r="F50" s="40">
        <v>0</v>
      </c>
      <c r="G50" s="40">
        <v>0.22502071297021201</v>
      </c>
      <c r="H50" s="40">
        <v>0</v>
      </c>
      <c r="I50" s="40">
        <v>2.0182751177485199E-2</v>
      </c>
      <c r="J50" s="40">
        <v>0</v>
      </c>
      <c r="K50" s="40">
        <v>5.1988917679613202E-2</v>
      </c>
      <c r="L50" s="40">
        <v>0</v>
      </c>
      <c r="M50" s="40">
        <v>0</v>
      </c>
      <c r="N50" s="40">
        <v>0</v>
      </c>
      <c r="O50" s="40">
        <v>2.31611735354621E-3</v>
      </c>
      <c r="P50" s="40">
        <v>0.33080927371018098</v>
      </c>
      <c r="Q50" s="40">
        <v>0</v>
      </c>
      <c r="R50" s="40">
        <v>4.0436758272774501E-2</v>
      </c>
      <c r="S50" s="40">
        <v>8.7346479125091303E-2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1.2596546143157101E-3</v>
      </c>
      <c r="Z50" s="40">
        <v>1.3810896994995399E-3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1.8222013338207699E-3</v>
      </c>
      <c r="AG50" s="40">
        <v>0</v>
      </c>
      <c r="AH50" s="40">
        <v>0</v>
      </c>
      <c r="AI50" s="40">
        <v>0</v>
      </c>
      <c r="AJ50" s="40">
        <v>2.9136169758898398E-3</v>
      </c>
      <c r="AK50" s="40">
        <v>4.3886144744321003E-3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6.1243336259076296E-3</v>
      </c>
      <c r="AU50" s="40">
        <v>0</v>
      </c>
      <c r="AV50" s="40">
        <v>0</v>
      </c>
      <c r="AW50" s="40">
        <v>0</v>
      </c>
      <c r="AX50" s="40">
        <v>0</v>
      </c>
      <c r="AY50" s="40">
        <v>1.64980701647271E-2</v>
      </c>
      <c r="AZ50" s="40">
        <v>0</v>
      </c>
      <c r="BA50" s="40">
        <v>5.7710542860584498E-3</v>
      </c>
      <c r="BB50" s="40">
        <v>3.5184672087016797E-2</v>
      </c>
      <c r="BC50" s="40">
        <v>2.8224094011007599E-3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3.4461612036879598E-3</v>
      </c>
      <c r="BO50" s="40">
        <v>0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1.13843704719676E-2</v>
      </c>
      <c r="BY50" s="40">
        <v>1.23647768947211E-3</v>
      </c>
      <c r="BZ50" s="40">
        <v>6.0037986154750098E-3</v>
      </c>
      <c r="CA50" s="40">
        <v>6.93635106395586E-3</v>
      </c>
      <c r="CB50" s="40">
        <v>1.25102889794997E-3</v>
      </c>
      <c r="CC50" s="40">
        <v>0</v>
      </c>
      <c r="CD50" s="40">
        <v>0</v>
      </c>
      <c r="CE50" s="40">
        <v>1.1857734784873799E-3</v>
      </c>
      <c r="CF50" s="40">
        <v>0</v>
      </c>
      <c r="CG50" s="40">
        <v>0</v>
      </c>
      <c r="CH50" s="40">
        <v>0</v>
      </c>
      <c r="CI50" s="40">
        <v>0</v>
      </c>
      <c r="CJ50" s="40">
        <v>7.3311088485898696E-3</v>
      </c>
      <c r="CK50" s="40">
        <v>0</v>
      </c>
      <c r="CL50" s="40">
        <v>0</v>
      </c>
      <c r="CM50" s="40">
        <v>0</v>
      </c>
      <c r="CN50" s="40">
        <v>1.1102422056151701E-3</v>
      </c>
      <c r="CO50" s="40">
        <v>0</v>
      </c>
      <c r="CP50" s="40">
        <v>1.1310939373514899E-3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2.1377525403484701E-3</v>
      </c>
      <c r="CY50" s="40">
        <v>0</v>
      </c>
      <c r="CZ50" s="40">
        <v>0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0">
        <v>0</v>
      </c>
      <c r="DH50" s="40">
        <v>0</v>
      </c>
      <c r="DI50" s="40">
        <v>0</v>
      </c>
      <c r="DJ50" s="40">
        <v>0</v>
      </c>
      <c r="DK50" s="40">
        <v>0</v>
      </c>
      <c r="DL50" s="40">
        <v>0</v>
      </c>
      <c r="DM50" s="40">
        <v>0</v>
      </c>
      <c r="DN50" s="40">
        <v>1.29655767911525E-3</v>
      </c>
      <c r="DO50" s="40">
        <v>0</v>
      </c>
      <c r="DP50" s="40">
        <v>1.06246323757188E-3</v>
      </c>
      <c r="DQ50" s="40">
        <v>1.2386228676291499E-2</v>
      </c>
      <c r="DR50" s="40">
        <v>0</v>
      </c>
      <c r="DS50" s="40">
        <v>2.36187115339929E-3</v>
      </c>
      <c r="DT50" s="40">
        <v>1.7393194504803601E-3</v>
      </c>
      <c r="DU50" s="40">
        <v>0</v>
      </c>
      <c r="DV50" s="40">
        <v>0</v>
      </c>
      <c r="DW50" s="40">
        <v>0</v>
      </c>
      <c r="DX50" s="40">
        <v>0</v>
      </c>
      <c r="DY50" s="40">
        <v>0</v>
      </c>
      <c r="DZ50" s="40">
        <v>0</v>
      </c>
      <c r="EA50" s="40">
        <v>0</v>
      </c>
      <c r="EB50" s="40">
        <v>0</v>
      </c>
      <c r="EC50" s="40">
        <v>0</v>
      </c>
      <c r="ED50" s="40">
        <v>0</v>
      </c>
      <c r="EE50" s="40">
        <v>0</v>
      </c>
      <c r="EF50" s="40">
        <v>4.1540699955131197E-3</v>
      </c>
      <c r="EG50" s="40">
        <v>1.1181928659175101E-3</v>
      </c>
      <c r="EH50" s="40">
        <v>0</v>
      </c>
      <c r="EI50" s="40">
        <v>0</v>
      </c>
      <c r="EJ50" s="40">
        <v>0</v>
      </c>
      <c r="EK50" s="40">
        <v>0</v>
      </c>
      <c r="EL50" s="40">
        <v>0</v>
      </c>
      <c r="EM50" s="40">
        <v>0</v>
      </c>
      <c r="EN50" s="40">
        <v>0</v>
      </c>
      <c r="EO50" s="40">
        <v>0</v>
      </c>
      <c r="EP50" s="40">
        <v>0</v>
      </c>
      <c r="EQ50" s="40">
        <v>0</v>
      </c>
      <c r="ER50" s="40">
        <v>0</v>
      </c>
      <c r="ES50" s="40">
        <v>0</v>
      </c>
      <c r="ET50" s="40">
        <v>2.0763224385785201E-3</v>
      </c>
      <c r="EU50" s="40">
        <v>0</v>
      </c>
      <c r="EV50" s="40">
        <v>0</v>
      </c>
      <c r="EW50" s="40">
        <v>3.0355771046785399E-3</v>
      </c>
      <c r="EX50" s="40">
        <v>0</v>
      </c>
      <c r="EY50" s="40">
        <v>0</v>
      </c>
      <c r="EZ50" s="40">
        <v>0</v>
      </c>
      <c r="FA50" s="40">
        <v>0</v>
      </c>
      <c r="FB50" s="40">
        <v>3.7836367310305097E-2</v>
      </c>
      <c r="FC50" s="40">
        <v>0</v>
      </c>
      <c r="FD50" s="40">
        <v>0</v>
      </c>
      <c r="FE50" s="40">
        <v>0</v>
      </c>
      <c r="FF50" s="40">
        <v>0</v>
      </c>
      <c r="FG50" s="40">
        <v>1.34041382136786E-2</v>
      </c>
      <c r="FH50" s="40">
        <v>1.0704288991200701E-2</v>
      </c>
      <c r="FI50" s="40">
        <v>0</v>
      </c>
      <c r="FJ50" s="40">
        <v>0</v>
      </c>
      <c r="FK50" s="40">
        <v>0</v>
      </c>
      <c r="FL50" s="40">
        <v>0</v>
      </c>
      <c r="FM50" s="40">
        <v>0</v>
      </c>
      <c r="FN50" s="40">
        <v>4.6157333366536003E-3</v>
      </c>
      <c r="FO50" s="40">
        <v>0</v>
      </c>
      <c r="FP50" s="40">
        <v>0</v>
      </c>
      <c r="FQ50" s="40">
        <v>0</v>
      </c>
      <c r="FR50" s="40">
        <v>0</v>
      </c>
      <c r="FS50" s="40">
        <v>0</v>
      </c>
      <c r="FT50" s="40">
        <v>0</v>
      </c>
    </row>
    <row r="51" spans="1:176" x14ac:dyDescent="0.2">
      <c r="A51" s="11" t="s">
        <v>335</v>
      </c>
      <c r="B51" s="40">
        <v>0</v>
      </c>
      <c r="C51" s="40">
        <v>0</v>
      </c>
      <c r="D51" s="40">
        <v>0</v>
      </c>
      <c r="E51" s="40">
        <v>0</v>
      </c>
      <c r="F51" s="40">
        <v>0</v>
      </c>
      <c r="G51" s="40">
        <v>0.19522300683677199</v>
      </c>
      <c r="H51" s="40">
        <v>0</v>
      </c>
      <c r="I51" s="40">
        <v>7.6006554023349202E-3</v>
      </c>
      <c r="J51" s="40">
        <v>0</v>
      </c>
      <c r="K51" s="40">
        <v>3.5159618077318301E-2</v>
      </c>
      <c r="L51" s="40">
        <v>0</v>
      </c>
      <c r="M51" s="40">
        <v>0</v>
      </c>
      <c r="N51" s="40">
        <v>0</v>
      </c>
      <c r="O51" s="40">
        <v>3.14240803240272E-3</v>
      </c>
      <c r="P51" s="40">
        <v>0.40665474946630797</v>
      </c>
      <c r="Q51" s="40">
        <v>0</v>
      </c>
      <c r="R51" s="40">
        <v>7.7912847390704297E-3</v>
      </c>
      <c r="S51" s="40">
        <v>3.4541315018064102E-2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2.5638034915693299E-3</v>
      </c>
      <c r="Z51" s="40">
        <v>1.18544035267574E-3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1.24932930254126E-3</v>
      </c>
      <c r="AG51" s="40">
        <v>0</v>
      </c>
      <c r="AH51" s="40">
        <v>0</v>
      </c>
      <c r="AI51" s="40">
        <v>0</v>
      </c>
      <c r="AJ51" s="40">
        <v>2.9227283355574298E-3</v>
      </c>
      <c r="AK51" s="40">
        <v>6.1653928739029799E-3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1.8542539064816399E-3</v>
      </c>
      <c r="AT51" s="40">
        <v>1.3677149805826701E-3</v>
      </c>
      <c r="AU51" s="40">
        <v>0</v>
      </c>
      <c r="AV51" s="40">
        <v>0</v>
      </c>
      <c r="AW51" s="40">
        <v>0</v>
      </c>
      <c r="AX51" s="40">
        <v>0</v>
      </c>
      <c r="AY51" s="40">
        <v>6.5819815905902102E-3</v>
      </c>
      <c r="AZ51" s="40">
        <v>0</v>
      </c>
      <c r="BA51" s="40">
        <v>2.06605396617686E-2</v>
      </c>
      <c r="BB51" s="40">
        <v>4.7332811082122603E-2</v>
      </c>
      <c r="BC51" s="40">
        <v>1.9555479252855298E-3</v>
      </c>
      <c r="BD51" s="40">
        <v>0</v>
      </c>
      <c r="BE51" s="40">
        <v>0</v>
      </c>
      <c r="BF51" s="40">
        <v>1.51815434543695E-3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3.8885982032679902E-3</v>
      </c>
      <c r="BO51" s="40">
        <v>1.1311074423200099E-3</v>
      </c>
      <c r="BP51" s="40">
        <v>0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1.34567056258206E-2</v>
      </c>
      <c r="BY51" s="40">
        <v>1.4064305920823701E-3</v>
      </c>
      <c r="BZ51" s="40">
        <v>4.6741046509735703E-3</v>
      </c>
      <c r="CA51" s="40">
        <v>1.00285447091048E-2</v>
      </c>
      <c r="CB51" s="40">
        <v>1.15922950144885E-3</v>
      </c>
      <c r="CC51" s="40">
        <v>2.0564050965689602E-3</v>
      </c>
      <c r="CD51" s="40">
        <v>0</v>
      </c>
      <c r="CE51" s="40">
        <v>1.46147337965882E-3</v>
      </c>
      <c r="CF51" s="40">
        <v>0</v>
      </c>
      <c r="CG51" s="40">
        <v>0</v>
      </c>
      <c r="CH51" s="40">
        <v>0</v>
      </c>
      <c r="CI51" s="40">
        <v>0</v>
      </c>
      <c r="CJ51" s="40">
        <v>3.2176550177998899E-3</v>
      </c>
      <c r="CK51" s="40">
        <v>0</v>
      </c>
      <c r="CL51" s="40">
        <v>0</v>
      </c>
      <c r="CM51" s="40">
        <v>0</v>
      </c>
      <c r="CN51" s="40">
        <v>1.2512951163832699E-3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1.67028649443297E-3</v>
      </c>
      <c r="CX51" s="40">
        <v>2.2541332055117402E-3</v>
      </c>
      <c r="CY51" s="40">
        <v>0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0">
        <v>0</v>
      </c>
      <c r="DH51" s="40">
        <v>0</v>
      </c>
      <c r="DI51" s="40">
        <v>0</v>
      </c>
      <c r="DJ51" s="40">
        <v>0</v>
      </c>
      <c r="DK51" s="40">
        <v>0</v>
      </c>
      <c r="DL51" s="40">
        <v>0</v>
      </c>
      <c r="DM51" s="40">
        <v>1.0704948488578501E-3</v>
      </c>
      <c r="DN51" s="40">
        <v>1.2558274094079201E-3</v>
      </c>
      <c r="DO51" s="40">
        <v>0</v>
      </c>
      <c r="DP51" s="40">
        <v>0</v>
      </c>
      <c r="DQ51" s="40">
        <v>4.8917857704128098E-2</v>
      </c>
      <c r="DR51" s="40">
        <v>0</v>
      </c>
      <c r="DS51" s="40">
        <v>6.7702628719033099E-3</v>
      </c>
      <c r="DT51" s="40">
        <v>1.4135293642896501E-3</v>
      </c>
      <c r="DU51" s="40">
        <v>0</v>
      </c>
      <c r="DV51" s="40">
        <v>0</v>
      </c>
      <c r="DW51" s="40">
        <v>0</v>
      </c>
      <c r="DX51" s="40">
        <v>0</v>
      </c>
      <c r="DY51" s="40">
        <v>0</v>
      </c>
      <c r="DZ51" s="40">
        <v>0</v>
      </c>
      <c r="EA51" s="40">
        <v>0</v>
      </c>
      <c r="EB51" s="40">
        <v>0</v>
      </c>
      <c r="EC51" s="40">
        <v>0</v>
      </c>
      <c r="ED51" s="40">
        <v>0</v>
      </c>
      <c r="EE51" s="40">
        <v>0</v>
      </c>
      <c r="EF51" s="40">
        <v>4.4680218332022199E-3</v>
      </c>
      <c r="EG51" s="40">
        <v>0</v>
      </c>
      <c r="EH51" s="40">
        <v>0</v>
      </c>
      <c r="EI51" s="40">
        <v>0</v>
      </c>
      <c r="EJ51" s="40">
        <v>0</v>
      </c>
      <c r="EK51" s="40">
        <v>0</v>
      </c>
      <c r="EL51" s="40">
        <v>1.27570397158831E-3</v>
      </c>
      <c r="EM51" s="40">
        <v>0</v>
      </c>
      <c r="EN51" s="40">
        <v>0</v>
      </c>
      <c r="EO51" s="40">
        <v>0</v>
      </c>
      <c r="EP51" s="40">
        <v>0</v>
      </c>
      <c r="EQ51" s="40">
        <v>0</v>
      </c>
      <c r="ER51" s="40">
        <v>0</v>
      </c>
      <c r="ES51" s="40">
        <v>0</v>
      </c>
      <c r="ET51" s="40">
        <v>2.5226306127671002E-3</v>
      </c>
      <c r="EU51" s="40">
        <v>0</v>
      </c>
      <c r="EV51" s="40">
        <v>0</v>
      </c>
      <c r="EW51" s="40">
        <v>1.44864098374566E-3</v>
      </c>
      <c r="EX51" s="40">
        <v>0</v>
      </c>
      <c r="EY51" s="40">
        <v>0</v>
      </c>
      <c r="EZ51" s="40">
        <v>0</v>
      </c>
      <c r="FA51" s="40">
        <v>0</v>
      </c>
      <c r="FB51" s="40">
        <v>6.5334532916624402E-2</v>
      </c>
      <c r="FC51" s="40">
        <v>2.4486395639912199E-3</v>
      </c>
      <c r="FD51" s="40">
        <v>0</v>
      </c>
      <c r="FE51" s="40">
        <v>0</v>
      </c>
      <c r="FF51" s="40">
        <v>0</v>
      </c>
      <c r="FG51" s="40">
        <v>1.03775312720027E-2</v>
      </c>
      <c r="FH51" s="40">
        <v>1.06368548813287E-2</v>
      </c>
      <c r="FI51" s="40">
        <v>0</v>
      </c>
      <c r="FJ51" s="40">
        <v>0</v>
      </c>
      <c r="FK51" s="40">
        <v>0</v>
      </c>
      <c r="FL51" s="40">
        <v>0</v>
      </c>
      <c r="FM51" s="40">
        <v>0</v>
      </c>
      <c r="FN51" s="40">
        <v>4.7471673987685E-3</v>
      </c>
      <c r="FO51" s="40">
        <v>1.1055518623737999E-3</v>
      </c>
      <c r="FP51" s="40">
        <v>3.0800480488587701E-3</v>
      </c>
      <c r="FQ51" s="40">
        <v>0</v>
      </c>
      <c r="FR51" s="40">
        <v>0</v>
      </c>
      <c r="FS51" s="40">
        <v>0</v>
      </c>
      <c r="FT51" s="40">
        <v>0</v>
      </c>
    </row>
    <row r="52" spans="1:176" x14ac:dyDescent="0.2">
      <c r="A52" s="11" t="s">
        <v>336</v>
      </c>
      <c r="B52" s="40">
        <v>0</v>
      </c>
      <c r="C52" s="40">
        <v>1.3186542182075101E-3</v>
      </c>
      <c r="D52" s="40">
        <v>0</v>
      </c>
      <c r="E52" s="40">
        <v>0</v>
      </c>
      <c r="F52" s="40">
        <v>0</v>
      </c>
      <c r="G52" s="40">
        <v>1.8295699245671801E-2</v>
      </c>
      <c r="H52" s="40">
        <v>0</v>
      </c>
      <c r="I52" s="40">
        <v>1.7391333227114301E-2</v>
      </c>
      <c r="J52" s="40">
        <v>0</v>
      </c>
      <c r="K52" s="40">
        <v>4.2675644358659302E-2</v>
      </c>
      <c r="L52" s="40">
        <v>0</v>
      </c>
      <c r="M52" s="40">
        <v>0</v>
      </c>
      <c r="N52" s="40">
        <v>0</v>
      </c>
      <c r="O52" s="40">
        <v>2.9179003414194602E-3</v>
      </c>
      <c r="P52" s="40">
        <v>0.42496644606210299</v>
      </c>
      <c r="Q52" s="40">
        <v>0</v>
      </c>
      <c r="R52" s="40">
        <v>3.7480393693860803E-2</v>
      </c>
      <c r="S52" s="40">
        <v>6.4366548233322607E-2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1.2208941250526999E-3</v>
      </c>
      <c r="Z52" s="40">
        <v>1.6580895242310899E-3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1.6176400083351499E-3</v>
      </c>
      <c r="AG52" s="40">
        <v>0</v>
      </c>
      <c r="AH52" s="40">
        <v>0</v>
      </c>
      <c r="AI52" s="40">
        <v>0</v>
      </c>
      <c r="AJ52" s="40">
        <v>2.3394296856697901E-3</v>
      </c>
      <c r="AK52" s="40">
        <v>8.0899031791871797E-3</v>
      </c>
      <c r="AL52" s="40">
        <v>2.1892555356013998E-3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8.7683480068564898E-3</v>
      </c>
      <c r="AU52" s="40">
        <v>0</v>
      </c>
      <c r="AV52" s="40">
        <v>0</v>
      </c>
      <c r="AW52" s="40">
        <v>0</v>
      </c>
      <c r="AX52" s="40">
        <v>0</v>
      </c>
      <c r="AY52" s="40">
        <v>2.3483583840733398E-2</v>
      </c>
      <c r="AZ52" s="40">
        <v>2.4225087334762599E-2</v>
      </c>
      <c r="BA52" s="40">
        <v>5.4833363748530697E-3</v>
      </c>
      <c r="BB52" s="40">
        <v>1.49121185301957E-2</v>
      </c>
      <c r="BC52" s="40">
        <v>2.1851680055740199E-3</v>
      </c>
      <c r="BD52" s="40">
        <v>0</v>
      </c>
      <c r="BE52" s="40">
        <v>0</v>
      </c>
      <c r="BF52" s="40">
        <v>1.37507064827289E-3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1.7988155189549399E-2</v>
      </c>
      <c r="BO52" s="40">
        <v>0</v>
      </c>
      <c r="BP52" s="40">
        <v>0</v>
      </c>
      <c r="BQ52" s="40">
        <v>0</v>
      </c>
      <c r="BR52" s="40">
        <v>0</v>
      </c>
      <c r="BS52" s="40">
        <v>2.41709275618998E-3</v>
      </c>
      <c r="BT52" s="40">
        <v>0</v>
      </c>
      <c r="BU52" s="40">
        <v>0</v>
      </c>
      <c r="BV52" s="40">
        <v>0</v>
      </c>
      <c r="BW52" s="40">
        <v>0</v>
      </c>
      <c r="BX52" s="40">
        <v>1.5738480850730801E-2</v>
      </c>
      <c r="BY52" s="40">
        <v>2.4571590661458501E-3</v>
      </c>
      <c r="BZ52" s="40">
        <v>8.1374632941932402E-3</v>
      </c>
      <c r="CA52" s="40">
        <v>6.2992669781307704E-3</v>
      </c>
      <c r="CB52" s="40">
        <v>1.6125305958009299E-3</v>
      </c>
      <c r="CC52" s="40">
        <v>1.15336472272538E-3</v>
      </c>
      <c r="CD52" s="40">
        <v>0</v>
      </c>
      <c r="CE52" s="40">
        <v>3.7431556225721199E-3</v>
      </c>
      <c r="CF52" s="40">
        <v>0</v>
      </c>
      <c r="CG52" s="40">
        <v>0</v>
      </c>
      <c r="CH52" s="40">
        <v>0</v>
      </c>
      <c r="CI52" s="40">
        <v>0</v>
      </c>
      <c r="CJ52" s="40">
        <v>1.16517172352321E-2</v>
      </c>
      <c r="CK52" s="40">
        <v>0</v>
      </c>
      <c r="CL52" s="40">
        <v>0</v>
      </c>
      <c r="CM52" s="40">
        <v>0</v>
      </c>
      <c r="CN52" s="40">
        <v>1.6091668992159001E-3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1.8850325976261799E-3</v>
      </c>
      <c r="CY52" s="40">
        <v>0</v>
      </c>
      <c r="CZ52" s="40">
        <v>1.48270893899386E-3</v>
      </c>
      <c r="DA52" s="40">
        <v>0</v>
      </c>
      <c r="DB52" s="40">
        <v>0</v>
      </c>
      <c r="DC52" s="40">
        <v>0</v>
      </c>
      <c r="DD52" s="40">
        <v>0</v>
      </c>
      <c r="DE52" s="40">
        <v>1.3318961123587E-3</v>
      </c>
      <c r="DF52" s="40">
        <v>1.4414504327800099E-3</v>
      </c>
      <c r="DG52" s="40">
        <v>0</v>
      </c>
      <c r="DH52" s="40">
        <v>0</v>
      </c>
      <c r="DI52" s="40">
        <v>0</v>
      </c>
      <c r="DJ52" s="40">
        <v>0</v>
      </c>
      <c r="DK52" s="40">
        <v>0</v>
      </c>
      <c r="DL52" s="40">
        <v>0</v>
      </c>
      <c r="DM52" s="40">
        <v>0</v>
      </c>
      <c r="DN52" s="40">
        <v>3.15804273052796E-3</v>
      </c>
      <c r="DO52" s="40">
        <v>0</v>
      </c>
      <c r="DP52" s="40">
        <v>1.05212171335974E-2</v>
      </c>
      <c r="DQ52" s="40">
        <v>9.9054477663479204E-3</v>
      </c>
      <c r="DR52" s="40">
        <v>0</v>
      </c>
      <c r="DS52" s="40">
        <v>1.0711883377999499E-3</v>
      </c>
      <c r="DT52" s="40">
        <v>2.1477841371986199E-3</v>
      </c>
      <c r="DU52" s="40">
        <v>8.3705376626294001E-3</v>
      </c>
      <c r="DV52" s="40">
        <v>0</v>
      </c>
      <c r="DW52" s="40">
        <v>0</v>
      </c>
      <c r="DX52" s="40">
        <v>0</v>
      </c>
      <c r="DY52" s="40">
        <v>0</v>
      </c>
      <c r="DZ52" s="40">
        <v>1.11185074588481E-3</v>
      </c>
      <c r="EA52" s="40">
        <v>1.2550420321564199E-3</v>
      </c>
      <c r="EB52" s="40">
        <v>1.2762162892669999E-2</v>
      </c>
      <c r="EC52" s="40">
        <v>0</v>
      </c>
      <c r="ED52" s="40">
        <v>0</v>
      </c>
      <c r="EE52" s="40">
        <v>0</v>
      </c>
      <c r="EF52" s="40">
        <v>2.97619873843495E-2</v>
      </c>
      <c r="EG52" s="40">
        <v>1.0524964036122499E-3</v>
      </c>
      <c r="EH52" s="40">
        <v>0</v>
      </c>
      <c r="EI52" s="40">
        <v>0</v>
      </c>
      <c r="EJ52" s="40">
        <v>0</v>
      </c>
      <c r="EK52" s="40">
        <v>0</v>
      </c>
      <c r="EL52" s="40">
        <v>2.7570390034669899E-3</v>
      </c>
      <c r="EM52" s="40">
        <v>0</v>
      </c>
      <c r="EN52" s="40">
        <v>0</v>
      </c>
      <c r="EO52" s="40">
        <v>0</v>
      </c>
      <c r="EP52" s="40">
        <v>0</v>
      </c>
      <c r="EQ52" s="40">
        <v>0</v>
      </c>
      <c r="ER52" s="40">
        <v>0</v>
      </c>
      <c r="ES52" s="40">
        <v>0</v>
      </c>
      <c r="ET52" s="40">
        <v>3.5451233084331699E-3</v>
      </c>
      <c r="EU52" s="40">
        <v>0</v>
      </c>
      <c r="EV52" s="40">
        <v>7.0279330731677206E-2</v>
      </c>
      <c r="EW52" s="40">
        <v>4.5468236357676904E-3</v>
      </c>
      <c r="EX52" s="40">
        <v>0</v>
      </c>
      <c r="EY52" s="40">
        <v>0</v>
      </c>
      <c r="EZ52" s="40">
        <v>0</v>
      </c>
      <c r="FA52" s="40">
        <v>0</v>
      </c>
      <c r="FB52" s="40">
        <v>2.8444397627086601E-2</v>
      </c>
      <c r="FC52" s="40">
        <v>0</v>
      </c>
      <c r="FD52" s="40">
        <v>0</v>
      </c>
      <c r="FE52" s="40">
        <v>0</v>
      </c>
      <c r="FF52" s="40">
        <v>0</v>
      </c>
      <c r="FG52" s="40">
        <v>4.8908999915098497E-3</v>
      </c>
      <c r="FH52" s="40">
        <v>7.1053193838423101E-3</v>
      </c>
      <c r="FI52" s="40">
        <v>0</v>
      </c>
      <c r="FJ52" s="40">
        <v>0</v>
      </c>
      <c r="FK52" s="40">
        <v>0</v>
      </c>
      <c r="FL52" s="40">
        <v>0</v>
      </c>
      <c r="FM52" s="40">
        <v>0</v>
      </c>
      <c r="FN52" s="40">
        <v>4.3884318472067604E-3</v>
      </c>
      <c r="FO52" s="40">
        <v>1.25674516966783E-3</v>
      </c>
      <c r="FP52" s="40">
        <v>5.7589466026366403E-3</v>
      </c>
      <c r="FQ52" s="40">
        <v>0</v>
      </c>
      <c r="FR52" s="40">
        <v>0</v>
      </c>
      <c r="FS52" s="40">
        <v>0</v>
      </c>
      <c r="FT52" s="40">
        <v>0</v>
      </c>
    </row>
    <row r="53" spans="1:176" x14ac:dyDescent="0.2">
      <c r="A53" s="11" t="s">
        <v>337</v>
      </c>
      <c r="B53" s="40">
        <v>0</v>
      </c>
      <c r="C53" s="40">
        <v>0</v>
      </c>
      <c r="D53" s="40">
        <v>0</v>
      </c>
      <c r="E53" s="40">
        <v>0</v>
      </c>
      <c r="F53" s="40">
        <v>0</v>
      </c>
      <c r="G53" s="40">
        <v>7.6734892937752902E-2</v>
      </c>
      <c r="H53" s="40">
        <v>0</v>
      </c>
      <c r="I53" s="40">
        <v>1.24194047143376E-2</v>
      </c>
      <c r="J53" s="40">
        <v>0</v>
      </c>
      <c r="K53" s="40">
        <v>8.3339303929544306E-2</v>
      </c>
      <c r="L53" s="40">
        <v>0</v>
      </c>
      <c r="M53" s="40">
        <v>0</v>
      </c>
      <c r="N53" s="40">
        <v>0</v>
      </c>
      <c r="O53" s="40">
        <v>2.31043724016967E-3</v>
      </c>
      <c r="P53" s="40">
        <v>0.32428162717971198</v>
      </c>
      <c r="Q53" s="40">
        <v>0</v>
      </c>
      <c r="R53" s="40">
        <v>1.56081829971083E-2</v>
      </c>
      <c r="S53" s="40">
        <v>6.2443177003081302E-2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1.2452715842134301E-3</v>
      </c>
      <c r="Z53" s="40">
        <v>1.4595355333469999E-3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1.2792037669352499E-3</v>
      </c>
      <c r="AG53" s="40">
        <v>0</v>
      </c>
      <c r="AH53" s="40">
        <v>0</v>
      </c>
      <c r="AI53" s="40">
        <v>0</v>
      </c>
      <c r="AJ53" s="40">
        <v>2.4015629355324001E-3</v>
      </c>
      <c r="AK53" s="40">
        <v>5.5246223153277603E-3</v>
      </c>
      <c r="AL53" s="40">
        <v>0</v>
      </c>
      <c r="AM53" s="40">
        <v>0</v>
      </c>
      <c r="AN53" s="40">
        <v>0</v>
      </c>
      <c r="AO53" s="40">
        <v>0</v>
      </c>
      <c r="AP53" s="40">
        <v>1.89991993472825E-3</v>
      </c>
      <c r="AQ53" s="40">
        <v>0</v>
      </c>
      <c r="AR53" s="40">
        <v>0</v>
      </c>
      <c r="AS53" s="40">
        <v>1.23002750878101E-3</v>
      </c>
      <c r="AT53" s="40">
        <v>3.7795708950852402E-3</v>
      </c>
      <c r="AU53" s="40">
        <v>0</v>
      </c>
      <c r="AV53" s="40">
        <v>0</v>
      </c>
      <c r="AW53" s="40">
        <v>0</v>
      </c>
      <c r="AX53" s="40">
        <v>0</v>
      </c>
      <c r="AY53" s="40">
        <v>1.7866621002191801E-2</v>
      </c>
      <c r="AZ53" s="40">
        <v>1.04534835789407E-3</v>
      </c>
      <c r="BA53" s="40">
        <v>5.2844998974977001E-3</v>
      </c>
      <c r="BB53" s="40">
        <v>1.16428037603633E-2</v>
      </c>
      <c r="BC53" s="40">
        <v>2.0262199226628499E-3</v>
      </c>
      <c r="BD53" s="40">
        <v>0</v>
      </c>
      <c r="BE53" s="40">
        <v>0</v>
      </c>
      <c r="BF53" s="40">
        <v>3.2175726474763999E-3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3.3195385742577502E-3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1.2797853001832201E-2</v>
      </c>
      <c r="BY53" s="40">
        <v>1.77141802478675E-3</v>
      </c>
      <c r="BZ53" s="40">
        <v>6.5685591847558797E-3</v>
      </c>
      <c r="CA53" s="40">
        <v>1.01424479805806E-2</v>
      </c>
      <c r="CB53" s="40">
        <v>1.46399583689945E-3</v>
      </c>
      <c r="CC53" s="40">
        <v>2.21552875571815E-3</v>
      </c>
      <c r="CD53" s="40">
        <v>0</v>
      </c>
      <c r="CE53" s="40">
        <v>1.8029224473471001E-3</v>
      </c>
      <c r="CF53" s="40">
        <v>0</v>
      </c>
      <c r="CG53" s="40">
        <v>0</v>
      </c>
      <c r="CH53" s="40">
        <v>0</v>
      </c>
      <c r="CI53" s="40">
        <v>0</v>
      </c>
      <c r="CJ53" s="40">
        <v>7.8867200333517795E-3</v>
      </c>
      <c r="CK53" s="40">
        <v>0</v>
      </c>
      <c r="CL53" s="40">
        <v>0</v>
      </c>
      <c r="CM53" s="40">
        <v>0</v>
      </c>
      <c r="CN53" s="40">
        <v>1.1935546468204599E-3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1.7736764063322899E-3</v>
      </c>
      <c r="CY53" s="40">
        <v>0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0</v>
      </c>
      <c r="DF53" s="40">
        <v>0</v>
      </c>
      <c r="DG53" s="40">
        <v>0</v>
      </c>
      <c r="DH53" s="40">
        <v>0</v>
      </c>
      <c r="DI53" s="40">
        <v>0</v>
      </c>
      <c r="DJ53" s="40">
        <v>0</v>
      </c>
      <c r="DK53" s="40">
        <v>0</v>
      </c>
      <c r="DL53" s="40">
        <v>0</v>
      </c>
      <c r="DM53" s="40">
        <v>0</v>
      </c>
      <c r="DN53" s="40">
        <v>0</v>
      </c>
      <c r="DO53" s="40">
        <v>0</v>
      </c>
      <c r="DP53" s="40">
        <v>0</v>
      </c>
      <c r="DQ53" s="40">
        <v>4.0519599392472697E-2</v>
      </c>
      <c r="DR53" s="40">
        <v>0</v>
      </c>
      <c r="DS53" s="40">
        <v>2.6574940241812801E-3</v>
      </c>
      <c r="DT53" s="40">
        <v>2.2544293778401598E-3</v>
      </c>
      <c r="DU53" s="40">
        <v>0</v>
      </c>
      <c r="DV53" s="40">
        <v>0</v>
      </c>
      <c r="DW53" s="40">
        <v>0</v>
      </c>
      <c r="DX53" s="40">
        <v>0</v>
      </c>
      <c r="DY53" s="40">
        <v>0</v>
      </c>
      <c r="DZ53" s="40">
        <v>0</v>
      </c>
      <c r="EA53" s="40">
        <v>0</v>
      </c>
      <c r="EB53" s="40">
        <v>0</v>
      </c>
      <c r="EC53" s="40">
        <v>0</v>
      </c>
      <c r="ED53" s="40">
        <v>0</v>
      </c>
      <c r="EE53" s="40">
        <v>0</v>
      </c>
      <c r="EF53" s="40">
        <v>2.7944084053799301E-3</v>
      </c>
      <c r="EG53" s="40">
        <v>0</v>
      </c>
      <c r="EH53" s="40">
        <v>0</v>
      </c>
      <c r="EI53" s="40">
        <v>0</v>
      </c>
      <c r="EJ53" s="40">
        <v>0</v>
      </c>
      <c r="EK53" s="40">
        <v>0</v>
      </c>
      <c r="EL53" s="40">
        <v>0</v>
      </c>
      <c r="EM53" s="40">
        <v>0</v>
      </c>
      <c r="EN53" s="40">
        <v>0</v>
      </c>
      <c r="EO53" s="40">
        <v>0</v>
      </c>
      <c r="EP53" s="40">
        <v>0</v>
      </c>
      <c r="EQ53" s="40">
        <v>0</v>
      </c>
      <c r="ER53" s="40">
        <v>0</v>
      </c>
      <c r="ES53" s="40">
        <v>0</v>
      </c>
      <c r="ET53" s="40">
        <v>2.1869037696283702E-3</v>
      </c>
      <c r="EU53" s="40">
        <v>0</v>
      </c>
      <c r="EV53" s="40">
        <v>3.1094526309834399E-3</v>
      </c>
      <c r="EW53" s="40">
        <v>4.4152488406174802E-3</v>
      </c>
      <c r="EX53" s="40">
        <v>0</v>
      </c>
      <c r="EY53" s="40">
        <v>0</v>
      </c>
      <c r="EZ53" s="40">
        <v>0</v>
      </c>
      <c r="FA53" s="40">
        <v>0</v>
      </c>
      <c r="FB53" s="40">
        <v>0.23562789979719101</v>
      </c>
      <c r="FC53" s="40">
        <v>0</v>
      </c>
      <c r="FD53" s="40">
        <v>0</v>
      </c>
      <c r="FE53" s="40">
        <v>0</v>
      </c>
      <c r="FF53" s="40">
        <v>0</v>
      </c>
      <c r="FG53" s="40">
        <v>5.6540840374261197E-3</v>
      </c>
      <c r="FH53" s="40">
        <v>8.6183227350310303E-3</v>
      </c>
      <c r="FI53" s="40">
        <v>0</v>
      </c>
      <c r="FJ53" s="40">
        <v>0</v>
      </c>
      <c r="FK53" s="40">
        <v>0</v>
      </c>
      <c r="FL53" s="40">
        <v>0</v>
      </c>
      <c r="FM53" s="40">
        <v>0</v>
      </c>
      <c r="FN53" s="40">
        <v>4.1861360328219596E-3</v>
      </c>
      <c r="FO53" s="40">
        <v>0</v>
      </c>
      <c r="FP53" s="40">
        <v>0</v>
      </c>
      <c r="FQ53" s="40">
        <v>0</v>
      </c>
      <c r="FR53" s="40">
        <v>0</v>
      </c>
      <c r="FS53" s="40">
        <v>0</v>
      </c>
      <c r="FT53" s="40">
        <v>0</v>
      </c>
    </row>
    <row r="54" spans="1:176" ht="17" thickBot="1" x14ac:dyDescent="0.25">
      <c r="A54" s="23" t="s">
        <v>338</v>
      </c>
      <c r="B54" s="41">
        <v>0</v>
      </c>
      <c r="C54" s="41">
        <v>0</v>
      </c>
      <c r="D54" s="41">
        <v>0</v>
      </c>
      <c r="E54" s="41">
        <v>6.2124215745566799E-2</v>
      </c>
      <c r="F54" s="41">
        <v>0</v>
      </c>
      <c r="G54" s="41">
        <v>0.119391894075445</v>
      </c>
      <c r="H54" s="41">
        <v>0</v>
      </c>
      <c r="I54" s="41">
        <v>1.5606882510722101E-2</v>
      </c>
      <c r="J54" s="41">
        <v>0</v>
      </c>
      <c r="K54" s="41">
        <v>7.2950273998531906E-2</v>
      </c>
      <c r="L54" s="41">
        <v>0</v>
      </c>
      <c r="M54" s="41">
        <v>0</v>
      </c>
      <c r="N54" s="41">
        <v>0</v>
      </c>
      <c r="O54" s="41">
        <v>2.9358238653413699E-3</v>
      </c>
      <c r="P54" s="41">
        <v>0.33901258962083403</v>
      </c>
      <c r="Q54" s="41">
        <v>0</v>
      </c>
      <c r="R54" s="41">
        <v>8.2242032805957301E-3</v>
      </c>
      <c r="S54" s="41">
        <v>5.9307686270526801E-2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1.3437238870396601E-3</v>
      </c>
      <c r="Z54" s="41">
        <v>1.7624545836468801E-3</v>
      </c>
      <c r="AA54" s="41">
        <v>0</v>
      </c>
      <c r="AB54" s="41">
        <v>0</v>
      </c>
      <c r="AC54" s="41">
        <v>0</v>
      </c>
      <c r="AD54" s="41">
        <v>0</v>
      </c>
      <c r="AE54" s="41">
        <v>0</v>
      </c>
      <c r="AF54" s="41">
        <v>1.80178849252332E-3</v>
      </c>
      <c r="AG54" s="41">
        <v>0</v>
      </c>
      <c r="AH54" s="41">
        <v>0</v>
      </c>
      <c r="AI54" s="41">
        <v>0</v>
      </c>
      <c r="AJ54" s="41">
        <v>3.2603747801317499E-3</v>
      </c>
      <c r="AK54" s="41">
        <v>6.5450331706731497E-3</v>
      </c>
      <c r="AL54" s="41">
        <v>0</v>
      </c>
      <c r="AM54" s="41">
        <v>0</v>
      </c>
      <c r="AN54" s="41">
        <v>0</v>
      </c>
      <c r="AO54" s="41">
        <v>0</v>
      </c>
      <c r="AP54" s="41">
        <v>0</v>
      </c>
      <c r="AQ54" s="41">
        <v>0</v>
      </c>
      <c r="AR54" s="41">
        <v>0</v>
      </c>
      <c r="AS54" s="41">
        <v>3.4805892699681898E-3</v>
      </c>
      <c r="AT54" s="41">
        <v>7.7552433670195304E-3</v>
      </c>
      <c r="AU54" s="41">
        <v>0</v>
      </c>
      <c r="AV54" s="41">
        <v>0</v>
      </c>
      <c r="AW54" s="41">
        <v>0</v>
      </c>
      <c r="AX54" s="41">
        <v>0</v>
      </c>
      <c r="AY54" s="41">
        <v>1.42325040280323E-2</v>
      </c>
      <c r="AZ54" s="41">
        <v>0</v>
      </c>
      <c r="BA54" s="41">
        <v>5.7860549289727404E-3</v>
      </c>
      <c r="BB54" s="41">
        <v>1.67248519207597E-2</v>
      </c>
      <c r="BC54" s="41">
        <v>1.9878397281712901E-3</v>
      </c>
      <c r="BD54" s="41">
        <v>0</v>
      </c>
      <c r="BE54" s="41">
        <v>0</v>
      </c>
      <c r="BF54" s="41">
        <v>3.9475178549169604E-3</v>
      </c>
      <c r="BG54" s="41">
        <v>0</v>
      </c>
      <c r="BH54" s="41">
        <v>0</v>
      </c>
      <c r="BI54" s="41">
        <v>0</v>
      </c>
      <c r="BJ54" s="41">
        <v>0</v>
      </c>
      <c r="BK54" s="41">
        <v>0</v>
      </c>
      <c r="BL54" s="41">
        <v>0</v>
      </c>
      <c r="BM54" s="41">
        <v>0</v>
      </c>
      <c r="BN54" s="41">
        <v>3.3643418726079901E-3</v>
      </c>
      <c r="BO54" s="41">
        <v>1.1136297534244E-3</v>
      </c>
      <c r="BP54" s="41">
        <v>0</v>
      </c>
      <c r="BQ54" s="41">
        <v>0</v>
      </c>
      <c r="BR54" s="41">
        <v>0</v>
      </c>
      <c r="BS54" s="41">
        <v>0</v>
      </c>
      <c r="BT54" s="41">
        <v>0</v>
      </c>
      <c r="BU54" s="41">
        <v>0</v>
      </c>
      <c r="BV54" s="41">
        <v>0</v>
      </c>
      <c r="BW54" s="41">
        <v>0</v>
      </c>
      <c r="BX54" s="41">
        <v>1.77294362601393E-2</v>
      </c>
      <c r="BY54" s="41">
        <v>2.0413929374396901E-3</v>
      </c>
      <c r="BZ54" s="41">
        <v>7.0364300322704196E-3</v>
      </c>
      <c r="CA54" s="41">
        <v>9.0612030082130295E-3</v>
      </c>
      <c r="CB54" s="41">
        <v>1.48130023498778E-3</v>
      </c>
      <c r="CC54" s="41">
        <v>1.6340192145221501E-3</v>
      </c>
      <c r="CD54" s="41">
        <v>0</v>
      </c>
      <c r="CE54" s="41">
        <v>1.45710895769758E-3</v>
      </c>
      <c r="CF54" s="41">
        <v>0</v>
      </c>
      <c r="CG54" s="41">
        <v>0</v>
      </c>
      <c r="CH54" s="41">
        <v>0</v>
      </c>
      <c r="CI54" s="41">
        <v>0</v>
      </c>
      <c r="CJ54" s="41">
        <v>6.2152192680753598E-3</v>
      </c>
      <c r="CK54" s="41">
        <v>0</v>
      </c>
      <c r="CL54" s="41">
        <v>0</v>
      </c>
      <c r="CM54" s="41">
        <v>0</v>
      </c>
      <c r="CN54" s="41">
        <v>1.3852737907823799E-3</v>
      </c>
      <c r="CO54" s="41">
        <v>0</v>
      </c>
      <c r="CP54" s="41">
        <v>0</v>
      </c>
      <c r="CQ54" s="41">
        <v>0</v>
      </c>
      <c r="CR54" s="41">
        <v>0</v>
      </c>
      <c r="CS54" s="41">
        <v>0</v>
      </c>
      <c r="CT54" s="41">
        <v>0</v>
      </c>
      <c r="CU54" s="41">
        <v>0</v>
      </c>
      <c r="CV54" s="41">
        <v>0</v>
      </c>
      <c r="CW54" s="41">
        <v>4.5775990618954999E-3</v>
      </c>
      <c r="CX54" s="41">
        <v>2.29023069429889E-3</v>
      </c>
      <c r="CY54" s="41">
        <v>0</v>
      </c>
      <c r="CZ54" s="41">
        <v>0</v>
      </c>
      <c r="DA54" s="41">
        <v>0</v>
      </c>
      <c r="DB54" s="41">
        <v>0</v>
      </c>
      <c r="DC54" s="41">
        <v>0</v>
      </c>
      <c r="DD54" s="41">
        <v>0</v>
      </c>
      <c r="DE54" s="41">
        <v>0</v>
      </c>
      <c r="DF54" s="41">
        <v>0</v>
      </c>
      <c r="DG54" s="41">
        <v>0</v>
      </c>
      <c r="DH54" s="41">
        <v>0</v>
      </c>
      <c r="DI54" s="41">
        <v>0</v>
      </c>
      <c r="DJ54" s="41">
        <v>0</v>
      </c>
      <c r="DK54" s="41">
        <v>0</v>
      </c>
      <c r="DL54" s="41">
        <v>0</v>
      </c>
      <c r="DM54" s="41">
        <v>0</v>
      </c>
      <c r="DN54" s="41">
        <v>1.73023032496641E-3</v>
      </c>
      <c r="DO54" s="41">
        <v>0</v>
      </c>
      <c r="DP54" s="41">
        <v>0</v>
      </c>
      <c r="DQ54" s="41">
        <v>3.27269201826349E-2</v>
      </c>
      <c r="DR54" s="41">
        <v>0</v>
      </c>
      <c r="DS54" s="41">
        <v>1.0517019302238599E-2</v>
      </c>
      <c r="DT54" s="41">
        <v>3.61871961663288E-3</v>
      </c>
      <c r="DU54" s="41">
        <v>0</v>
      </c>
      <c r="DV54" s="41">
        <v>0</v>
      </c>
      <c r="DW54" s="41">
        <v>0</v>
      </c>
      <c r="DX54" s="41">
        <v>0</v>
      </c>
      <c r="DY54" s="41">
        <v>0</v>
      </c>
      <c r="DZ54" s="41">
        <v>0</v>
      </c>
      <c r="EA54" s="41">
        <v>0</v>
      </c>
      <c r="EB54" s="41">
        <v>0</v>
      </c>
      <c r="EC54" s="41">
        <v>0</v>
      </c>
      <c r="ED54" s="41">
        <v>0</v>
      </c>
      <c r="EE54" s="41">
        <v>0</v>
      </c>
      <c r="EF54" s="41">
        <v>2.9780201009200901E-3</v>
      </c>
      <c r="EG54" s="41">
        <v>1.69606707077795E-3</v>
      </c>
      <c r="EH54" s="41">
        <v>0</v>
      </c>
      <c r="EI54" s="41">
        <v>0</v>
      </c>
      <c r="EJ54" s="41">
        <v>0</v>
      </c>
      <c r="EK54" s="41">
        <v>0</v>
      </c>
      <c r="EL54" s="41">
        <v>0</v>
      </c>
      <c r="EM54" s="41">
        <v>0</v>
      </c>
      <c r="EN54" s="41">
        <v>0</v>
      </c>
      <c r="EO54" s="41">
        <v>0</v>
      </c>
      <c r="EP54" s="41">
        <v>0</v>
      </c>
      <c r="EQ54" s="41">
        <v>0</v>
      </c>
      <c r="ER54" s="41">
        <v>0</v>
      </c>
      <c r="ES54" s="41">
        <v>0</v>
      </c>
      <c r="ET54" s="41">
        <v>4.2405831759822999E-3</v>
      </c>
      <c r="EU54" s="41">
        <v>0</v>
      </c>
      <c r="EV54" s="41">
        <v>0</v>
      </c>
      <c r="EW54" s="41">
        <v>4.12978343266838E-3</v>
      </c>
      <c r="EX54" s="41">
        <v>0</v>
      </c>
      <c r="EY54" s="41">
        <v>0</v>
      </c>
      <c r="EZ54" s="41">
        <v>0</v>
      </c>
      <c r="FA54" s="41">
        <v>0</v>
      </c>
      <c r="FB54" s="41">
        <v>9.4942453383316305E-2</v>
      </c>
      <c r="FC54" s="41">
        <v>1.04074198894772E-2</v>
      </c>
      <c r="FD54" s="41">
        <v>0</v>
      </c>
      <c r="FE54" s="41">
        <v>0</v>
      </c>
      <c r="FF54" s="41">
        <v>0</v>
      </c>
      <c r="FG54" s="41">
        <v>8.6506899592349203E-3</v>
      </c>
      <c r="FH54" s="41">
        <v>1.0749791096317201E-2</v>
      </c>
      <c r="FI54" s="41">
        <v>0</v>
      </c>
      <c r="FJ54" s="41">
        <v>0</v>
      </c>
      <c r="FK54" s="41">
        <v>0</v>
      </c>
      <c r="FL54" s="41">
        <v>0</v>
      </c>
      <c r="FM54" s="41">
        <v>0</v>
      </c>
      <c r="FN54" s="41">
        <v>4.60936165497883E-3</v>
      </c>
      <c r="FO54" s="41">
        <v>1.4342103440793601E-3</v>
      </c>
      <c r="FP54" s="41">
        <v>0</v>
      </c>
      <c r="FQ54" s="41">
        <v>0</v>
      </c>
      <c r="FR54" s="41">
        <v>0</v>
      </c>
      <c r="FS54" s="41">
        <v>0</v>
      </c>
      <c r="FT54" s="41">
        <v>0</v>
      </c>
    </row>
    <row r="55" spans="1:176" ht="17" thickTop="1" x14ac:dyDescent="0.2">
      <c r="A55" s="19" t="s">
        <v>339</v>
      </c>
      <c r="B55" s="39">
        <v>0</v>
      </c>
      <c r="C55" s="39">
        <v>0</v>
      </c>
      <c r="D55" s="39">
        <v>0</v>
      </c>
      <c r="E55" s="39">
        <v>0</v>
      </c>
      <c r="F55" s="39">
        <v>0</v>
      </c>
      <c r="G55" s="39">
        <v>9.6528020016460798E-4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0.28925462592408302</v>
      </c>
      <c r="Q55" s="39">
        <v>0</v>
      </c>
      <c r="R55" s="39">
        <v>3.5075794380645402E-3</v>
      </c>
      <c r="S55" s="39">
        <v>0.18663426830100199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>
        <v>0</v>
      </c>
      <c r="AF55" s="39">
        <v>0</v>
      </c>
      <c r="AG55" s="39">
        <v>0</v>
      </c>
      <c r="AH55" s="39">
        <v>0</v>
      </c>
      <c r="AI55" s="39">
        <v>0</v>
      </c>
      <c r="AJ55" s="39">
        <v>3.5874965808766601E-3</v>
      </c>
      <c r="AK55" s="39">
        <v>0</v>
      </c>
      <c r="AL55" s="39">
        <v>0</v>
      </c>
      <c r="AM55" s="39">
        <v>0</v>
      </c>
      <c r="AN55" s="39">
        <v>0</v>
      </c>
      <c r="AO55" s="39">
        <v>0</v>
      </c>
      <c r="AP55" s="39">
        <v>0</v>
      </c>
      <c r="AQ55" s="39">
        <v>0</v>
      </c>
      <c r="AR55" s="39">
        <v>0</v>
      </c>
      <c r="AS55" s="39">
        <v>0</v>
      </c>
      <c r="AT55" s="39">
        <v>0</v>
      </c>
      <c r="AU55" s="39">
        <v>0</v>
      </c>
      <c r="AV55" s="39">
        <v>0</v>
      </c>
      <c r="AW55" s="39">
        <v>0</v>
      </c>
      <c r="AX55" s="39">
        <v>1.92796568790025E-3</v>
      </c>
      <c r="AY55" s="39">
        <v>0</v>
      </c>
      <c r="AZ55" s="39">
        <v>3.7013195386469203E-2</v>
      </c>
      <c r="BA55" s="39">
        <v>0</v>
      </c>
      <c r="BB55" s="39">
        <v>0</v>
      </c>
      <c r="BC55" s="39">
        <v>0</v>
      </c>
      <c r="BD55" s="39">
        <v>0</v>
      </c>
      <c r="BE55" s="39">
        <v>0</v>
      </c>
      <c r="BF55" s="39">
        <v>0</v>
      </c>
      <c r="BG55" s="39">
        <v>0</v>
      </c>
      <c r="BH55" s="39">
        <v>0</v>
      </c>
      <c r="BI55" s="39">
        <v>0</v>
      </c>
      <c r="BJ55" s="39">
        <v>0</v>
      </c>
      <c r="BK55" s="39">
        <v>3.6216524317597698E-3</v>
      </c>
      <c r="BL55" s="39">
        <v>0</v>
      </c>
      <c r="BM55" s="39">
        <v>0</v>
      </c>
      <c r="BN55" s="39">
        <v>7.31500384442028E-2</v>
      </c>
      <c r="BO55" s="39">
        <v>2.15601732211146E-3</v>
      </c>
      <c r="BP55" s="39">
        <v>0</v>
      </c>
      <c r="BQ55" s="39">
        <v>0</v>
      </c>
      <c r="BR55" s="39">
        <v>0</v>
      </c>
      <c r="BS55" s="39">
        <v>0</v>
      </c>
      <c r="BT55" s="39">
        <v>3.4650733308191302E-2</v>
      </c>
      <c r="BU55" s="39">
        <v>0</v>
      </c>
      <c r="BV55" s="39">
        <v>0</v>
      </c>
      <c r="BW55" s="39">
        <v>0</v>
      </c>
      <c r="BX55" s="39">
        <v>0.15717607350565499</v>
      </c>
      <c r="BY55" s="39">
        <v>0</v>
      </c>
      <c r="BZ55" s="39">
        <v>0</v>
      </c>
      <c r="CA55" s="39">
        <v>0</v>
      </c>
      <c r="CB55" s="39">
        <v>0</v>
      </c>
      <c r="CC55" s="39">
        <v>0</v>
      </c>
      <c r="CD55" s="39">
        <v>0</v>
      </c>
      <c r="CE55" s="39">
        <v>0</v>
      </c>
      <c r="CF55" s="39">
        <v>0</v>
      </c>
      <c r="CG55" s="39">
        <v>0</v>
      </c>
      <c r="CH55" s="39">
        <v>0</v>
      </c>
      <c r="CI55" s="39">
        <v>0</v>
      </c>
      <c r="CJ55" s="39">
        <v>0</v>
      </c>
      <c r="CK55" s="39">
        <v>0</v>
      </c>
      <c r="CL55" s="39">
        <v>0</v>
      </c>
      <c r="CM55" s="39">
        <v>0</v>
      </c>
      <c r="CN55" s="39">
        <v>0</v>
      </c>
      <c r="CO55" s="39">
        <v>0</v>
      </c>
      <c r="CP55" s="39">
        <v>0</v>
      </c>
      <c r="CQ55" s="39">
        <v>0</v>
      </c>
      <c r="CR55" s="39">
        <v>0</v>
      </c>
      <c r="CS55" s="39">
        <v>0</v>
      </c>
      <c r="CT55" s="39">
        <v>0</v>
      </c>
      <c r="CU55" s="39">
        <v>0</v>
      </c>
      <c r="CV55" s="39">
        <v>0</v>
      </c>
      <c r="CW55" s="39">
        <v>0</v>
      </c>
      <c r="CX55" s="39">
        <v>0</v>
      </c>
      <c r="CY55" s="39">
        <v>0</v>
      </c>
      <c r="CZ55" s="39">
        <v>7.4243261555410195E-2</v>
      </c>
      <c r="DA55" s="39">
        <v>0</v>
      </c>
      <c r="DB55" s="39">
        <v>0</v>
      </c>
      <c r="DC55" s="39">
        <v>0</v>
      </c>
      <c r="DD55" s="39">
        <v>0</v>
      </c>
      <c r="DE55" s="39">
        <v>0</v>
      </c>
      <c r="DF55" s="39">
        <v>0</v>
      </c>
      <c r="DG55" s="39">
        <v>0</v>
      </c>
      <c r="DH55" s="39">
        <v>0</v>
      </c>
      <c r="DI55" s="39">
        <v>0</v>
      </c>
      <c r="DJ55" s="39">
        <v>0</v>
      </c>
      <c r="DK55" s="39">
        <v>0</v>
      </c>
      <c r="DL55" s="39">
        <v>0</v>
      </c>
      <c r="DM55" s="39">
        <v>0</v>
      </c>
      <c r="DN55" s="39">
        <v>0</v>
      </c>
      <c r="DO55" s="39">
        <v>0</v>
      </c>
      <c r="DP55" s="39">
        <v>0</v>
      </c>
      <c r="DQ55" s="39">
        <v>0</v>
      </c>
      <c r="DR55" s="39">
        <v>0</v>
      </c>
      <c r="DS55" s="39">
        <v>0</v>
      </c>
      <c r="DT55" s="39">
        <v>0</v>
      </c>
      <c r="DU55" s="39">
        <v>0</v>
      </c>
      <c r="DV55" s="39">
        <v>0</v>
      </c>
      <c r="DW55" s="39">
        <v>0</v>
      </c>
      <c r="DX55" s="39">
        <v>0</v>
      </c>
      <c r="DY55" s="39">
        <v>0</v>
      </c>
      <c r="DZ55" s="39">
        <v>0</v>
      </c>
      <c r="EA55" s="39">
        <v>0</v>
      </c>
      <c r="EB55" s="39">
        <v>0</v>
      </c>
      <c r="EC55" s="39">
        <v>0</v>
      </c>
      <c r="ED55" s="39">
        <v>0</v>
      </c>
      <c r="EE55" s="39">
        <v>0</v>
      </c>
      <c r="EF55" s="39">
        <v>1.1735176667364499E-3</v>
      </c>
      <c r="EG55" s="39">
        <v>0</v>
      </c>
      <c r="EH55" s="39">
        <v>2.2092325152000599E-3</v>
      </c>
      <c r="EI55" s="39">
        <v>0</v>
      </c>
      <c r="EJ55" s="39">
        <v>0</v>
      </c>
      <c r="EK55" s="39">
        <v>0</v>
      </c>
      <c r="EL55" s="39">
        <v>0</v>
      </c>
      <c r="EM55" s="39">
        <v>0</v>
      </c>
      <c r="EN55" s="39">
        <v>0</v>
      </c>
      <c r="EO55" s="39">
        <v>0</v>
      </c>
      <c r="EP55" s="39">
        <v>0</v>
      </c>
      <c r="EQ55" s="39">
        <v>0</v>
      </c>
      <c r="ER55" s="39">
        <v>0</v>
      </c>
      <c r="ES55" s="39">
        <v>0</v>
      </c>
      <c r="ET55" s="39">
        <v>0</v>
      </c>
      <c r="EU55" s="39">
        <v>0</v>
      </c>
      <c r="EV55" s="39">
        <v>3.0766071389313698E-2</v>
      </c>
      <c r="EW55" s="39">
        <v>1.3350974861765501E-2</v>
      </c>
      <c r="EX55" s="39">
        <v>0</v>
      </c>
      <c r="EY55" s="39">
        <v>0</v>
      </c>
      <c r="EZ55" s="39">
        <v>0</v>
      </c>
      <c r="FA55" s="39">
        <v>0</v>
      </c>
      <c r="FB55" s="39">
        <v>1.64684039036929E-3</v>
      </c>
      <c r="FC55" s="39">
        <v>0</v>
      </c>
      <c r="FD55" s="39">
        <v>0</v>
      </c>
      <c r="FE55" s="39">
        <v>0</v>
      </c>
      <c r="FF55" s="39">
        <v>0</v>
      </c>
      <c r="FG55" s="39">
        <v>8.9304812380118295E-3</v>
      </c>
      <c r="FH55" s="39">
        <v>3.00462981615188E-3</v>
      </c>
      <c r="FI55" s="39">
        <v>0</v>
      </c>
      <c r="FJ55" s="39">
        <v>0</v>
      </c>
      <c r="FK55" s="39">
        <v>0</v>
      </c>
      <c r="FL55" s="39">
        <v>0</v>
      </c>
      <c r="FM55" s="39">
        <v>1.2986299824021799E-3</v>
      </c>
      <c r="FN55" s="39">
        <v>1.47030559202043E-3</v>
      </c>
      <c r="FO55" s="39">
        <v>0</v>
      </c>
      <c r="FP55" s="39">
        <v>6.82611284621365E-2</v>
      </c>
      <c r="FQ55" s="39">
        <v>0</v>
      </c>
      <c r="FR55" s="39">
        <v>0</v>
      </c>
      <c r="FS55" s="39">
        <v>0</v>
      </c>
      <c r="FT55" s="39">
        <v>0</v>
      </c>
    </row>
    <row r="56" spans="1:176" x14ac:dyDescent="0.2">
      <c r="A56" s="11" t="s">
        <v>340</v>
      </c>
      <c r="B56" s="40">
        <v>0</v>
      </c>
      <c r="C56" s="40">
        <v>0</v>
      </c>
      <c r="D56" s="40">
        <v>0</v>
      </c>
      <c r="E56" s="40">
        <v>0</v>
      </c>
      <c r="F56" s="40">
        <v>0</v>
      </c>
      <c r="G56" s="40">
        <v>1.8066541273775799E-2</v>
      </c>
      <c r="H56" s="40">
        <v>0</v>
      </c>
      <c r="I56" s="40">
        <v>2.2497448301077701E-2</v>
      </c>
      <c r="J56" s="40">
        <v>1.17389141229666E-3</v>
      </c>
      <c r="K56" s="40">
        <v>5.1223899582129501E-2</v>
      </c>
      <c r="L56" s="40">
        <v>0</v>
      </c>
      <c r="M56" s="40">
        <v>0</v>
      </c>
      <c r="N56" s="40">
        <v>0</v>
      </c>
      <c r="O56" s="40">
        <v>5.02961289646586E-3</v>
      </c>
      <c r="P56" s="40">
        <v>0.25885115297224298</v>
      </c>
      <c r="Q56" s="40">
        <v>0</v>
      </c>
      <c r="R56" s="40">
        <v>8.7393618151536803E-2</v>
      </c>
      <c r="S56" s="40">
        <v>9.3302349028449305E-2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3.6049112785458701E-3</v>
      </c>
      <c r="Z56" s="40">
        <v>2.6589691942346602E-3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3.3330719963774302E-3</v>
      </c>
      <c r="AG56" s="40">
        <v>0</v>
      </c>
      <c r="AH56" s="40">
        <v>0</v>
      </c>
      <c r="AI56" s="40">
        <v>0</v>
      </c>
      <c r="AJ56" s="40">
        <v>7.1949483322183696E-3</v>
      </c>
      <c r="AK56" s="40">
        <v>1.16498153178138E-2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2.85394610255008E-3</v>
      </c>
      <c r="AT56" s="40">
        <v>3.0410096301447002E-3</v>
      </c>
      <c r="AU56" s="40">
        <v>0</v>
      </c>
      <c r="AV56" s="40">
        <v>0</v>
      </c>
      <c r="AW56" s="40">
        <v>0</v>
      </c>
      <c r="AX56" s="40">
        <v>1.76373136417158E-3</v>
      </c>
      <c r="AY56" s="40">
        <v>8.6593707250342003E-2</v>
      </c>
      <c r="AZ56" s="40">
        <v>0</v>
      </c>
      <c r="BA56" s="40">
        <v>9.2420226894210505E-3</v>
      </c>
      <c r="BB56" s="40">
        <v>7.0637400835447797E-2</v>
      </c>
      <c r="BC56" s="40">
        <v>3.7581231219459199E-3</v>
      </c>
      <c r="BD56" s="40">
        <v>0</v>
      </c>
      <c r="BE56" s="40">
        <v>0</v>
      </c>
      <c r="BF56" s="40">
        <v>1.18715365220838E-3</v>
      </c>
      <c r="BG56" s="40">
        <v>0</v>
      </c>
      <c r="BH56" s="40">
        <v>0</v>
      </c>
      <c r="BI56" s="40">
        <v>0</v>
      </c>
      <c r="BJ56" s="40">
        <v>0</v>
      </c>
      <c r="BK56" s="40">
        <v>1.47965565070337E-3</v>
      </c>
      <c r="BL56" s="40">
        <v>0</v>
      </c>
      <c r="BM56" s="40">
        <v>0</v>
      </c>
      <c r="BN56" s="40">
        <v>5.2906079161650502E-3</v>
      </c>
      <c r="BO56" s="40">
        <v>1.31603917709633E-3</v>
      </c>
      <c r="BP56" s="40">
        <v>0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1.21902699122274E-3</v>
      </c>
      <c r="BX56" s="40">
        <v>2.2681434402836501E-2</v>
      </c>
      <c r="BY56" s="40">
        <v>3.6435989176253698E-3</v>
      </c>
      <c r="BZ56" s="40">
        <v>1.6415062680569699E-2</v>
      </c>
      <c r="CA56" s="40">
        <v>1.18621577004887E-2</v>
      </c>
      <c r="CB56" s="40">
        <v>2.3134182360927801E-3</v>
      </c>
      <c r="CC56" s="40">
        <v>2.1459183441690402E-3</v>
      </c>
      <c r="CD56" s="40">
        <v>0</v>
      </c>
      <c r="CE56" s="40">
        <v>2.6057004184566399E-3</v>
      </c>
      <c r="CF56" s="40">
        <v>0</v>
      </c>
      <c r="CG56" s="40">
        <v>0</v>
      </c>
      <c r="CH56" s="40">
        <v>0</v>
      </c>
      <c r="CI56" s="40">
        <v>0</v>
      </c>
      <c r="CJ56" s="40">
        <v>3.95514432028089E-2</v>
      </c>
      <c r="CK56" s="40">
        <v>0</v>
      </c>
      <c r="CL56" s="40">
        <v>0</v>
      </c>
      <c r="CM56" s="40">
        <v>0</v>
      </c>
      <c r="CN56" s="40">
        <v>2.3353265771624198E-3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1.2060578394858599E-3</v>
      </c>
      <c r="CX56" s="40">
        <v>4.21072453594982E-3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0</v>
      </c>
      <c r="DG56" s="40">
        <v>0</v>
      </c>
      <c r="DH56" s="40">
        <v>0</v>
      </c>
      <c r="DI56" s="40">
        <v>0</v>
      </c>
      <c r="DJ56" s="40">
        <v>0</v>
      </c>
      <c r="DK56" s="40">
        <v>0</v>
      </c>
      <c r="DL56" s="40">
        <v>0</v>
      </c>
      <c r="DM56" s="40">
        <v>1.1231138860048099E-3</v>
      </c>
      <c r="DN56" s="40">
        <v>1.79531161501109E-3</v>
      </c>
      <c r="DO56" s="40">
        <v>0</v>
      </c>
      <c r="DP56" s="40">
        <v>0</v>
      </c>
      <c r="DQ56" s="40">
        <v>2.64318639601927E-2</v>
      </c>
      <c r="DR56" s="40">
        <v>0</v>
      </c>
      <c r="DS56" s="40">
        <v>8.33821203024376E-3</v>
      </c>
      <c r="DT56" s="40">
        <v>1.6924376656406101E-3</v>
      </c>
      <c r="DU56" s="40">
        <v>0</v>
      </c>
      <c r="DV56" s="40">
        <v>0</v>
      </c>
      <c r="DW56" s="40">
        <v>0</v>
      </c>
      <c r="DX56" s="40">
        <v>0</v>
      </c>
      <c r="DY56" s="40">
        <v>0</v>
      </c>
      <c r="DZ56" s="40">
        <v>0</v>
      </c>
      <c r="EA56" s="40">
        <v>0</v>
      </c>
      <c r="EB56" s="40">
        <v>0</v>
      </c>
      <c r="EC56" s="40">
        <v>0</v>
      </c>
      <c r="ED56" s="40">
        <v>0</v>
      </c>
      <c r="EE56" s="40">
        <v>1.2415947806857801E-3</v>
      </c>
      <c r="EF56" s="40">
        <v>1.0246875496875999E-2</v>
      </c>
      <c r="EG56" s="40">
        <v>1.48236671632068E-3</v>
      </c>
      <c r="EH56" s="40">
        <v>0</v>
      </c>
      <c r="EI56" s="40">
        <v>0</v>
      </c>
      <c r="EJ56" s="40">
        <v>0</v>
      </c>
      <c r="EK56" s="40">
        <v>0</v>
      </c>
      <c r="EL56" s="40">
        <v>0</v>
      </c>
      <c r="EM56" s="40">
        <v>0</v>
      </c>
      <c r="EN56" s="40">
        <v>0</v>
      </c>
      <c r="EO56" s="40">
        <v>0</v>
      </c>
      <c r="EP56" s="40">
        <v>0</v>
      </c>
      <c r="EQ56" s="40">
        <v>0</v>
      </c>
      <c r="ER56" s="40">
        <v>0</v>
      </c>
      <c r="ES56" s="40">
        <v>0</v>
      </c>
      <c r="ET56" s="40">
        <v>1.89254361701582E-3</v>
      </c>
      <c r="EU56" s="40">
        <v>0</v>
      </c>
      <c r="EV56" s="40">
        <v>0</v>
      </c>
      <c r="EW56" s="40">
        <v>1.6498812626531599E-2</v>
      </c>
      <c r="EX56" s="40">
        <v>0</v>
      </c>
      <c r="EY56" s="40">
        <v>0</v>
      </c>
      <c r="EZ56" s="40">
        <v>0</v>
      </c>
      <c r="FA56" s="40">
        <v>0</v>
      </c>
      <c r="FB56" s="40">
        <v>3.5647435441833998E-2</v>
      </c>
      <c r="FC56" s="40">
        <v>0</v>
      </c>
      <c r="FD56" s="40">
        <v>0</v>
      </c>
      <c r="FE56" s="40">
        <v>0</v>
      </c>
      <c r="FF56" s="40">
        <v>0</v>
      </c>
      <c r="FG56" s="40">
        <v>2.46413883000666E-3</v>
      </c>
      <c r="FH56" s="40">
        <v>1.6531638502114199E-2</v>
      </c>
      <c r="FI56" s="40">
        <v>0</v>
      </c>
      <c r="FJ56" s="40">
        <v>0</v>
      </c>
      <c r="FK56" s="40">
        <v>0</v>
      </c>
      <c r="FL56" s="40">
        <v>0</v>
      </c>
      <c r="FM56" s="40">
        <v>0</v>
      </c>
      <c r="FN56" s="40">
        <v>8.5189741620792202E-3</v>
      </c>
      <c r="FO56" s="40">
        <v>1.4118790102705401E-3</v>
      </c>
      <c r="FP56" s="40">
        <v>1.3493046849412001E-3</v>
      </c>
      <c r="FQ56" s="40">
        <v>0</v>
      </c>
      <c r="FR56" s="40">
        <v>0</v>
      </c>
      <c r="FS56" s="40">
        <v>0</v>
      </c>
      <c r="FT56" s="40">
        <v>0</v>
      </c>
    </row>
    <row r="57" spans="1:176" x14ac:dyDescent="0.2">
      <c r="A57" s="11" t="s">
        <v>341</v>
      </c>
      <c r="B57" s="40">
        <v>0</v>
      </c>
      <c r="C57" s="40">
        <v>0</v>
      </c>
      <c r="D57" s="40">
        <v>0</v>
      </c>
      <c r="E57" s="40">
        <v>0</v>
      </c>
      <c r="F57" s="40">
        <v>0</v>
      </c>
      <c r="G57" s="40">
        <v>1.6661808973333699E-2</v>
      </c>
      <c r="H57" s="40">
        <v>0</v>
      </c>
      <c r="I57" s="40">
        <v>1.1586904714221099E-2</v>
      </c>
      <c r="J57" s="40">
        <v>0</v>
      </c>
      <c r="K57" s="40">
        <v>4.49443497269005E-2</v>
      </c>
      <c r="L57" s="40">
        <v>0</v>
      </c>
      <c r="M57" s="40">
        <v>0</v>
      </c>
      <c r="N57" s="40">
        <v>0</v>
      </c>
      <c r="O57" s="40">
        <v>2.2325863567790702E-3</v>
      </c>
      <c r="P57" s="40">
        <v>0.45973600217801902</v>
      </c>
      <c r="Q57" s="40">
        <v>0</v>
      </c>
      <c r="R57" s="40">
        <v>3.7633903860311999E-2</v>
      </c>
      <c r="S57" s="40">
        <v>5.8188938992701701E-2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1.3462222370688301E-3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1.65947881093166E-3</v>
      </c>
      <c r="AG57" s="40">
        <v>0</v>
      </c>
      <c r="AH57" s="40">
        <v>3.6757513711703502E-3</v>
      </c>
      <c r="AI57" s="40">
        <v>0</v>
      </c>
      <c r="AJ57" s="40">
        <v>3.7663086960943101E-3</v>
      </c>
      <c r="AK57" s="40">
        <v>5.1739579297898899E-3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1.8895661866125701E-3</v>
      </c>
      <c r="AT57" s="40">
        <v>2.2632998550924399E-3</v>
      </c>
      <c r="AU57" s="40">
        <v>0</v>
      </c>
      <c r="AV57" s="40">
        <v>0</v>
      </c>
      <c r="AW57" s="40">
        <v>0</v>
      </c>
      <c r="AX57" s="40">
        <v>0</v>
      </c>
      <c r="AY57" s="40">
        <v>5.7402789535013897E-2</v>
      </c>
      <c r="AZ57" s="40">
        <v>0</v>
      </c>
      <c r="BA57" s="40">
        <v>5.5801465836008996E-3</v>
      </c>
      <c r="BB57" s="40">
        <v>4.4062471255569301E-2</v>
      </c>
      <c r="BC57" s="40">
        <v>3.7787629668880498E-3</v>
      </c>
      <c r="BD57" s="40">
        <v>0</v>
      </c>
      <c r="BE57" s="40">
        <v>0</v>
      </c>
      <c r="BF57" s="40">
        <v>4.44949933039824E-3</v>
      </c>
      <c r="BG57" s="40">
        <v>0</v>
      </c>
      <c r="BH57" s="40">
        <v>0</v>
      </c>
      <c r="BI57" s="40">
        <v>0</v>
      </c>
      <c r="BJ57" s="40">
        <v>0</v>
      </c>
      <c r="BK57" s="40">
        <v>3.1939399629210999E-3</v>
      </c>
      <c r="BL57" s="40">
        <v>0</v>
      </c>
      <c r="BM57" s="40">
        <v>0</v>
      </c>
      <c r="BN57" s="40">
        <v>5.1072009274420998E-3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1.26051996686108E-2</v>
      </c>
      <c r="BY57" s="40">
        <v>2.1152734585821301E-3</v>
      </c>
      <c r="BZ57" s="40">
        <v>8.3758137427917597E-3</v>
      </c>
      <c r="CA57" s="40">
        <v>5.4939693623883004E-3</v>
      </c>
      <c r="CB57" s="40">
        <v>1.38184356243228E-3</v>
      </c>
      <c r="CC57" s="40">
        <v>1.1710708609484299E-3</v>
      </c>
      <c r="CD57" s="40">
        <v>0</v>
      </c>
      <c r="CE57" s="40">
        <v>1.2485406470721899E-3</v>
      </c>
      <c r="CF57" s="40">
        <v>0</v>
      </c>
      <c r="CG57" s="40">
        <v>0</v>
      </c>
      <c r="CH57" s="40">
        <v>0</v>
      </c>
      <c r="CI57" s="40">
        <v>0</v>
      </c>
      <c r="CJ57" s="40">
        <v>2.64343480767096E-2</v>
      </c>
      <c r="CK57" s="40">
        <v>0</v>
      </c>
      <c r="CL57" s="40">
        <v>0</v>
      </c>
      <c r="CM57" s="40">
        <v>0</v>
      </c>
      <c r="CN57" s="40">
        <v>1.33661767230417E-3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1.83874642909406E-3</v>
      </c>
      <c r="CX57" s="40">
        <v>1.6356784883554899E-3</v>
      </c>
      <c r="CY57" s="40">
        <v>0</v>
      </c>
      <c r="CZ57" s="40">
        <v>2.16746529678131E-3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0">
        <v>0</v>
      </c>
      <c r="DH57" s="40">
        <v>0</v>
      </c>
      <c r="DI57" s="40">
        <v>0</v>
      </c>
      <c r="DJ57" s="40">
        <v>0</v>
      </c>
      <c r="DK57" s="40">
        <v>0</v>
      </c>
      <c r="DL57" s="40">
        <v>0</v>
      </c>
      <c r="DM57" s="40">
        <v>0</v>
      </c>
      <c r="DN57" s="40">
        <v>0</v>
      </c>
      <c r="DO57" s="40">
        <v>0</v>
      </c>
      <c r="DP57" s="40">
        <v>0</v>
      </c>
      <c r="DQ57" s="40">
        <v>4.8093063799693497E-2</v>
      </c>
      <c r="DR57" s="40">
        <v>0</v>
      </c>
      <c r="DS57" s="40">
        <v>1.0034659285716899E-2</v>
      </c>
      <c r="DT57" s="40">
        <v>0</v>
      </c>
      <c r="DU57" s="40">
        <v>0</v>
      </c>
      <c r="DV57" s="40">
        <v>0</v>
      </c>
      <c r="DW57" s="40">
        <v>0</v>
      </c>
      <c r="DX57" s="40">
        <v>0</v>
      </c>
      <c r="DY57" s="40">
        <v>0</v>
      </c>
      <c r="DZ57" s="40">
        <v>0</v>
      </c>
      <c r="EA57" s="40">
        <v>0</v>
      </c>
      <c r="EB57" s="40">
        <v>0</v>
      </c>
      <c r="EC57" s="40">
        <v>0</v>
      </c>
      <c r="ED57" s="40">
        <v>0</v>
      </c>
      <c r="EE57" s="40">
        <v>0</v>
      </c>
      <c r="EF57" s="40">
        <v>2.0492394372083899E-2</v>
      </c>
      <c r="EG57" s="40">
        <v>0</v>
      </c>
      <c r="EH57" s="40">
        <v>1.60317073069048E-3</v>
      </c>
      <c r="EI57" s="40">
        <v>0</v>
      </c>
      <c r="EJ57" s="40">
        <v>0</v>
      </c>
      <c r="EK57" s="40">
        <v>0</v>
      </c>
      <c r="EL57" s="40">
        <v>0</v>
      </c>
      <c r="EM57" s="40">
        <v>0</v>
      </c>
      <c r="EN57" s="40">
        <v>0</v>
      </c>
      <c r="EO57" s="40">
        <v>0</v>
      </c>
      <c r="EP57" s="40">
        <v>0</v>
      </c>
      <c r="EQ57" s="40">
        <v>0</v>
      </c>
      <c r="ER57" s="40">
        <v>0</v>
      </c>
      <c r="ES57" s="40">
        <v>0</v>
      </c>
      <c r="ET57" s="40">
        <v>2.78052149936966E-3</v>
      </c>
      <c r="EU57" s="40">
        <v>0</v>
      </c>
      <c r="EV57" s="40">
        <v>0</v>
      </c>
      <c r="EW57" s="40">
        <v>1.14940781789407E-2</v>
      </c>
      <c r="EX57" s="40">
        <v>0</v>
      </c>
      <c r="EY57" s="40">
        <v>0</v>
      </c>
      <c r="EZ57" s="40">
        <v>0</v>
      </c>
      <c r="FA57" s="40">
        <v>0</v>
      </c>
      <c r="FB57" s="40">
        <v>2.5489828845072698E-2</v>
      </c>
      <c r="FC57" s="40">
        <v>5.4845231146252501E-3</v>
      </c>
      <c r="FD57" s="40">
        <v>0</v>
      </c>
      <c r="FE57" s="40">
        <v>0</v>
      </c>
      <c r="FF57" s="40">
        <v>0</v>
      </c>
      <c r="FG57" s="40">
        <v>1.13520150561579E-2</v>
      </c>
      <c r="FH57" s="40">
        <v>9.3042374125977996E-3</v>
      </c>
      <c r="FI57" s="40">
        <v>0</v>
      </c>
      <c r="FJ57" s="40">
        <v>0</v>
      </c>
      <c r="FK57" s="40">
        <v>0</v>
      </c>
      <c r="FL57" s="40">
        <v>0</v>
      </c>
      <c r="FM57" s="40">
        <v>0</v>
      </c>
      <c r="FN57" s="40">
        <v>4.5860213581244997E-3</v>
      </c>
      <c r="FO57" s="40">
        <v>0</v>
      </c>
      <c r="FP57" s="40">
        <v>9.1470286299937999E-3</v>
      </c>
      <c r="FQ57" s="40">
        <v>0</v>
      </c>
      <c r="FR57" s="40">
        <v>0</v>
      </c>
      <c r="FS57" s="40">
        <v>0</v>
      </c>
      <c r="FT57" s="40">
        <v>0</v>
      </c>
    </row>
    <row r="58" spans="1:176" x14ac:dyDescent="0.2">
      <c r="A58" s="11" t="s">
        <v>342</v>
      </c>
      <c r="B58" s="40">
        <v>0</v>
      </c>
      <c r="C58" s="40">
        <v>0</v>
      </c>
      <c r="D58" s="40">
        <v>0</v>
      </c>
      <c r="E58" s="40">
        <v>0</v>
      </c>
      <c r="F58" s="40">
        <v>0</v>
      </c>
      <c r="G58" s="40">
        <v>1.6356554300991401E-2</v>
      </c>
      <c r="H58" s="40">
        <v>0</v>
      </c>
      <c r="I58" s="40">
        <v>3.3147016285382198E-2</v>
      </c>
      <c r="J58" s="40">
        <v>0</v>
      </c>
      <c r="K58" s="40">
        <v>7.1478501562222505E-2</v>
      </c>
      <c r="L58" s="40">
        <v>0</v>
      </c>
      <c r="M58" s="40">
        <v>0</v>
      </c>
      <c r="N58" s="40">
        <v>0</v>
      </c>
      <c r="O58" s="40">
        <v>2.9391748147468101E-3</v>
      </c>
      <c r="P58" s="40">
        <v>0.35472526086647599</v>
      </c>
      <c r="Q58" s="40">
        <v>0</v>
      </c>
      <c r="R58" s="40">
        <v>2.89453900080568E-2</v>
      </c>
      <c r="S58" s="40">
        <v>8.1067210968393297E-2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1.7653631658647801E-3</v>
      </c>
      <c r="Z58" s="40">
        <v>1.1558483043872601E-3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3.10363233072474E-3</v>
      </c>
      <c r="AG58" s="40">
        <v>0</v>
      </c>
      <c r="AH58" s="40">
        <v>2.36955096656111E-3</v>
      </c>
      <c r="AI58" s="40">
        <v>0</v>
      </c>
      <c r="AJ58" s="40">
        <v>5.05116858679333E-3</v>
      </c>
      <c r="AK58" s="40">
        <v>6.6770370912711896E-3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1.9471646006652501E-3</v>
      </c>
      <c r="AT58" s="40">
        <v>5.4428933819136499E-3</v>
      </c>
      <c r="AU58" s="40">
        <v>0</v>
      </c>
      <c r="AV58" s="40">
        <v>0</v>
      </c>
      <c r="AW58" s="40">
        <v>0</v>
      </c>
      <c r="AX58" s="40">
        <v>0</v>
      </c>
      <c r="AY58" s="40">
        <v>1.1458755510643001E-3</v>
      </c>
      <c r="AZ58" s="40">
        <v>0</v>
      </c>
      <c r="BA58" s="40">
        <v>6.9993242685341597E-3</v>
      </c>
      <c r="BB58" s="40">
        <v>0.16754733511616399</v>
      </c>
      <c r="BC58" s="40">
        <v>1.6113801380043199E-2</v>
      </c>
      <c r="BD58" s="40">
        <v>0</v>
      </c>
      <c r="BE58" s="40">
        <v>0</v>
      </c>
      <c r="BF58" s="40">
        <v>8.1156532150329398E-3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9.2846952862387696E-3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1.6175434234430401E-2</v>
      </c>
      <c r="BY58" s="40">
        <v>2.4443775877668801E-3</v>
      </c>
      <c r="BZ58" s="40">
        <v>1.0329108912191199E-2</v>
      </c>
      <c r="CA58" s="40">
        <v>7.4905288266151303E-3</v>
      </c>
      <c r="CB58" s="40">
        <v>1.6670603116813701E-3</v>
      </c>
      <c r="CC58" s="40">
        <v>1.43341294811498E-3</v>
      </c>
      <c r="CD58" s="40">
        <v>0</v>
      </c>
      <c r="CE58" s="40">
        <v>1.63249635917075E-3</v>
      </c>
      <c r="CF58" s="40">
        <v>0</v>
      </c>
      <c r="CG58" s="40">
        <v>0</v>
      </c>
      <c r="CH58" s="40">
        <v>0</v>
      </c>
      <c r="CI58" s="40">
        <v>0</v>
      </c>
      <c r="CJ58" s="40">
        <v>1.29212195227857E-3</v>
      </c>
      <c r="CK58" s="40">
        <v>0</v>
      </c>
      <c r="CL58" s="40">
        <v>0</v>
      </c>
      <c r="CM58" s="40">
        <v>0</v>
      </c>
      <c r="CN58" s="40">
        <v>1.7797338414605999E-3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2.4849499692981602E-3</v>
      </c>
      <c r="CY58" s="40">
        <v>0</v>
      </c>
      <c r="CZ58" s="40">
        <v>2.2420731632155E-3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0">
        <v>0</v>
      </c>
      <c r="DH58" s="40">
        <v>0</v>
      </c>
      <c r="DI58" s="40">
        <v>0</v>
      </c>
      <c r="DJ58" s="40">
        <v>0</v>
      </c>
      <c r="DK58" s="40">
        <v>0</v>
      </c>
      <c r="DL58" s="40">
        <v>0</v>
      </c>
      <c r="DM58" s="40">
        <v>0</v>
      </c>
      <c r="DN58" s="40">
        <v>1.4790646201585701E-3</v>
      </c>
      <c r="DO58" s="40">
        <v>0</v>
      </c>
      <c r="DP58" s="40">
        <v>0</v>
      </c>
      <c r="DQ58" s="40">
        <v>2.9860529496214198E-2</v>
      </c>
      <c r="DR58" s="40">
        <v>0</v>
      </c>
      <c r="DS58" s="40">
        <v>1.04188636920978E-2</v>
      </c>
      <c r="DT58" s="40">
        <v>1.50768208621575E-3</v>
      </c>
      <c r="DU58" s="40">
        <v>0</v>
      </c>
      <c r="DV58" s="40">
        <v>0</v>
      </c>
      <c r="DW58" s="40">
        <v>0</v>
      </c>
      <c r="DX58" s="40">
        <v>0</v>
      </c>
      <c r="DY58" s="40">
        <v>0</v>
      </c>
      <c r="DZ58" s="40">
        <v>0</v>
      </c>
      <c r="EA58" s="40">
        <v>0</v>
      </c>
      <c r="EB58" s="40">
        <v>0</v>
      </c>
      <c r="EC58" s="40">
        <v>0</v>
      </c>
      <c r="ED58" s="40">
        <v>0</v>
      </c>
      <c r="EE58" s="40">
        <v>0</v>
      </c>
      <c r="EF58" s="40">
        <v>1.08858487063945E-2</v>
      </c>
      <c r="EG58" s="40">
        <v>1.5747658865186099E-3</v>
      </c>
      <c r="EH58" s="40">
        <v>1.3175184048401401E-3</v>
      </c>
      <c r="EI58" s="40">
        <v>0</v>
      </c>
      <c r="EJ58" s="40">
        <v>0</v>
      </c>
      <c r="EK58" s="40">
        <v>0</v>
      </c>
      <c r="EL58" s="40">
        <v>0</v>
      </c>
      <c r="EM58" s="40">
        <v>0</v>
      </c>
      <c r="EN58" s="40">
        <v>0</v>
      </c>
      <c r="EO58" s="40">
        <v>0</v>
      </c>
      <c r="EP58" s="40">
        <v>0</v>
      </c>
      <c r="EQ58" s="40">
        <v>0</v>
      </c>
      <c r="ER58" s="40">
        <v>0</v>
      </c>
      <c r="ES58" s="40">
        <v>0</v>
      </c>
      <c r="ET58" s="40">
        <v>2.7496305590434299E-3</v>
      </c>
      <c r="EU58" s="40">
        <v>0</v>
      </c>
      <c r="EV58" s="40">
        <v>0</v>
      </c>
      <c r="EW58" s="40">
        <v>5.8195661331986899E-3</v>
      </c>
      <c r="EX58" s="40">
        <v>0</v>
      </c>
      <c r="EY58" s="40">
        <v>0</v>
      </c>
      <c r="EZ58" s="40">
        <v>0</v>
      </c>
      <c r="FA58" s="40">
        <v>0</v>
      </c>
      <c r="FB58" s="40">
        <v>2.8746678252404401E-2</v>
      </c>
      <c r="FC58" s="40">
        <v>1.1881823244778301E-3</v>
      </c>
      <c r="FD58" s="40">
        <v>0</v>
      </c>
      <c r="FE58" s="40">
        <v>0</v>
      </c>
      <c r="FF58" s="40">
        <v>0</v>
      </c>
      <c r="FG58" s="40">
        <v>7.4313736749168496E-3</v>
      </c>
      <c r="FH58" s="40">
        <v>1.25708104200034E-2</v>
      </c>
      <c r="FI58" s="40">
        <v>0</v>
      </c>
      <c r="FJ58" s="40">
        <v>0</v>
      </c>
      <c r="FK58" s="40">
        <v>0</v>
      </c>
      <c r="FL58" s="40">
        <v>0</v>
      </c>
      <c r="FM58" s="40">
        <v>0</v>
      </c>
      <c r="FN58" s="40">
        <v>6.0031019598814099E-3</v>
      </c>
      <c r="FO58" s="40">
        <v>1.15752075370229E-3</v>
      </c>
      <c r="FP58" s="40">
        <v>2.9391128721795901E-3</v>
      </c>
      <c r="FQ58" s="40">
        <v>0</v>
      </c>
      <c r="FR58" s="40">
        <v>0</v>
      </c>
      <c r="FS58" s="40">
        <v>0</v>
      </c>
      <c r="FT58" s="40">
        <v>0</v>
      </c>
    </row>
    <row r="59" spans="1:176" ht="17" thickBot="1" x14ac:dyDescent="0.25">
      <c r="A59" s="23" t="s">
        <v>343</v>
      </c>
      <c r="B59" s="41">
        <v>0</v>
      </c>
      <c r="C59" s="41">
        <v>0</v>
      </c>
      <c r="D59" s="41">
        <v>0</v>
      </c>
      <c r="E59" s="41">
        <v>0</v>
      </c>
      <c r="F59" s="41">
        <v>0</v>
      </c>
      <c r="G59" s="41">
        <v>1.2672042049160601E-2</v>
      </c>
      <c r="H59" s="41">
        <v>0</v>
      </c>
      <c r="I59" s="41">
        <v>7.7155772560047299E-3</v>
      </c>
      <c r="J59" s="41">
        <v>0</v>
      </c>
      <c r="K59" s="41">
        <v>5.1820941484950797E-2</v>
      </c>
      <c r="L59" s="41">
        <v>0</v>
      </c>
      <c r="M59" s="41">
        <v>0</v>
      </c>
      <c r="N59" s="41">
        <v>0</v>
      </c>
      <c r="O59" s="41">
        <v>2.7432272148849302E-3</v>
      </c>
      <c r="P59" s="41">
        <v>0.33645752124237399</v>
      </c>
      <c r="Q59" s="41">
        <v>0</v>
      </c>
      <c r="R59" s="41">
        <v>6.6754518684474601E-2</v>
      </c>
      <c r="S59" s="41">
        <v>3.6808258959707699E-2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1.7356639113695099E-3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v>2.0566314973338401E-3</v>
      </c>
      <c r="AG59" s="41">
        <v>0</v>
      </c>
      <c r="AH59" s="41">
        <v>2.7388413888477601E-3</v>
      </c>
      <c r="AI59" s="41">
        <v>0</v>
      </c>
      <c r="AJ59" s="41">
        <v>4.9142645889689402E-3</v>
      </c>
      <c r="AK59" s="41">
        <v>7.6493619799800896E-3</v>
      </c>
      <c r="AL59" s="41">
        <v>5.2184804588986E-2</v>
      </c>
      <c r="AM59" s="41">
        <v>0</v>
      </c>
      <c r="AN59" s="41">
        <v>0</v>
      </c>
      <c r="AO59" s="41">
        <v>0</v>
      </c>
      <c r="AP59" s="41">
        <v>0</v>
      </c>
      <c r="AQ59" s="41">
        <v>0</v>
      </c>
      <c r="AR59" s="41">
        <v>0</v>
      </c>
      <c r="AS59" s="41">
        <v>2.8829853055572902E-3</v>
      </c>
      <c r="AT59" s="41">
        <v>3.0922212989404701E-3</v>
      </c>
      <c r="AU59" s="41">
        <v>0</v>
      </c>
      <c r="AV59" s="41">
        <v>0</v>
      </c>
      <c r="AW59" s="41">
        <v>0</v>
      </c>
      <c r="AX59" s="41">
        <v>0</v>
      </c>
      <c r="AY59" s="41">
        <v>2.23955253449398E-3</v>
      </c>
      <c r="AZ59" s="41">
        <v>0</v>
      </c>
      <c r="BA59" s="41">
        <v>7.4728592248255697E-3</v>
      </c>
      <c r="BB59" s="41">
        <v>0.199048093898609</v>
      </c>
      <c r="BC59" s="41">
        <v>5.8118078417713701E-3</v>
      </c>
      <c r="BD59" s="41">
        <v>0</v>
      </c>
      <c r="BE59" s="41">
        <v>0</v>
      </c>
      <c r="BF59" s="41">
        <v>4.39898351528449E-3</v>
      </c>
      <c r="BG59" s="41">
        <v>1.1644902985527999E-3</v>
      </c>
      <c r="BH59" s="41">
        <v>0</v>
      </c>
      <c r="BI59" s="41">
        <v>0</v>
      </c>
      <c r="BJ59" s="41">
        <v>0</v>
      </c>
      <c r="BK59" s="41">
        <v>0</v>
      </c>
      <c r="BL59" s="41">
        <v>0</v>
      </c>
      <c r="BM59" s="41">
        <v>0</v>
      </c>
      <c r="BN59" s="41">
        <v>1.30341401256442E-2</v>
      </c>
      <c r="BO59" s="41">
        <v>0</v>
      </c>
      <c r="BP59" s="41">
        <v>0</v>
      </c>
      <c r="BQ59" s="41">
        <v>0</v>
      </c>
      <c r="BR59" s="41">
        <v>0</v>
      </c>
      <c r="BS59" s="41">
        <v>0</v>
      </c>
      <c r="BT59" s="41">
        <v>0</v>
      </c>
      <c r="BU59" s="41">
        <v>0</v>
      </c>
      <c r="BV59" s="41">
        <v>0</v>
      </c>
      <c r="BW59" s="41">
        <v>0</v>
      </c>
      <c r="BX59" s="41">
        <v>1.6338432159187E-2</v>
      </c>
      <c r="BY59" s="41">
        <v>2.26870223193617E-3</v>
      </c>
      <c r="BZ59" s="41">
        <v>9.59078531531307E-3</v>
      </c>
      <c r="CA59" s="41">
        <v>8.9734535577392898E-3</v>
      </c>
      <c r="CB59" s="41">
        <v>1.7928401069028999E-3</v>
      </c>
      <c r="CC59" s="41">
        <v>1.4316512870366899E-3</v>
      </c>
      <c r="CD59" s="41">
        <v>0</v>
      </c>
      <c r="CE59" s="41">
        <v>1.5420457375333401E-3</v>
      </c>
      <c r="CF59" s="41">
        <v>0</v>
      </c>
      <c r="CG59" s="41">
        <v>0</v>
      </c>
      <c r="CH59" s="41">
        <v>0</v>
      </c>
      <c r="CI59" s="41">
        <v>0</v>
      </c>
      <c r="CJ59" s="41">
        <v>1.6902010804963801E-3</v>
      </c>
      <c r="CK59" s="41">
        <v>0</v>
      </c>
      <c r="CL59" s="41">
        <v>0</v>
      </c>
      <c r="CM59" s="41">
        <v>0</v>
      </c>
      <c r="CN59" s="41">
        <v>2.2612142362629498E-3</v>
      </c>
      <c r="CO59" s="41">
        <v>0</v>
      </c>
      <c r="CP59" s="41">
        <v>0</v>
      </c>
      <c r="CQ59" s="41">
        <v>0</v>
      </c>
      <c r="CR59" s="41">
        <v>0</v>
      </c>
      <c r="CS59" s="41">
        <v>0</v>
      </c>
      <c r="CT59" s="41">
        <v>0</v>
      </c>
      <c r="CU59" s="41">
        <v>0</v>
      </c>
      <c r="CV59" s="41">
        <v>0</v>
      </c>
      <c r="CW59" s="41">
        <v>2.0855672520425101E-3</v>
      </c>
      <c r="CX59" s="41">
        <v>2.4802381097046898E-3</v>
      </c>
      <c r="CY59" s="41">
        <v>0</v>
      </c>
      <c r="CZ59" s="41">
        <v>2.20296832706195E-3</v>
      </c>
      <c r="DA59" s="41">
        <v>0</v>
      </c>
      <c r="DB59" s="41">
        <v>0</v>
      </c>
      <c r="DC59" s="41">
        <v>0</v>
      </c>
      <c r="DD59" s="41">
        <v>0</v>
      </c>
      <c r="DE59" s="41">
        <v>0</v>
      </c>
      <c r="DF59" s="41">
        <v>0</v>
      </c>
      <c r="DG59" s="41">
        <v>0</v>
      </c>
      <c r="DH59" s="41">
        <v>0</v>
      </c>
      <c r="DI59" s="41">
        <v>0</v>
      </c>
      <c r="DJ59" s="41">
        <v>0</v>
      </c>
      <c r="DK59" s="41">
        <v>0</v>
      </c>
      <c r="DL59" s="41">
        <v>0</v>
      </c>
      <c r="DM59" s="41">
        <v>0</v>
      </c>
      <c r="DN59" s="41">
        <v>2.0380719652009298E-3</v>
      </c>
      <c r="DO59" s="41">
        <v>0</v>
      </c>
      <c r="DP59" s="41">
        <v>0</v>
      </c>
      <c r="DQ59" s="41">
        <v>2.0879420163845901E-2</v>
      </c>
      <c r="DR59" s="41">
        <v>0</v>
      </c>
      <c r="DS59" s="41">
        <v>1.0239513169031E-2</v>
      </c>
      <c r="DT59" s="41">
        <v>2.0593057815028498E-3</v>
      </c>
      <c r="DU59" s="41">
        <v>0</v>
      </c>
      <c r="DV59" s="41">
        <v>0</v>
      </c>
      <c r="DW59" s="41">
        <v>0</v>
      </c>
      <c r="DX59" s="41">
        <v>0</v>
      </c>
      <c r="DY59" s="41">
        <v>0</v>
      </c>
      <c r="DZ59" s="41">
        <v>0</v>
      </c>
      <c r="EA59" s="41">
        <v>0</v>
      </c>
      <c r="EB59" s="41">
        <v>0</v>
      </c>
      <c r="EC59" s="41">
        <v>0</v>
      </c>
      <c r="ED59" s="41">
        <v>0</v>
      </c>
      <c r="EE59" s="41">
        <v>0</v>
      </c>
      <c r="EF59" s="41">
        <v>4.3006233435483798E-3</v>
      </c>
      <c r="EG59" s="41">
        <v>2.2541006403733899E-3</v>
      </c>
      <c r="EH59" s="41">
        <v>0</v>
      </c>
      <c r="EI59" s="41">
        <v>0</v>
      </c>
      <c r="EJ59" s="41">
        <v>0</v>
      </c>
      <c r="EK59" s="41">
        <v>0</v>
      </c>
      <c r="EL59" s="41">
        <v>0</v>
      </c>
      <c r="EM59" s="41">
        <v>0</v>
      </c>
      <c r="EN59" s="41">
        <v>0</v>
      </c>
      <c r="EO59" s="41">
        <v>0</v>
      </c>
      <c r="EP59" s="41">
        <v>0</v>
      </c>
      <c r="EQ59" s="41">
        <v>0</v>
      </c>
      <c r="ER59" s="41">
        <v>0</v>
      </c>
      <c r="ES59" s="41">
        <v>0</v>
      </c>
      <c r="ET59" s="41">
        <v>3.6371869269008999E-3</v>
      </c>
      <c r="EU59" s="41">
        <v>0</v>
      </c>
      <c r="EV59" s="41">
        <v>0</v>
      </c>
      <c r="EW59" s="41">
        <v>2.5028090680911199E-3</v>
      </c>
      <c r="EX59" s="41">
        <v>0</v>
      </c>
      <c r="EY59" s="41">
        <v>0</v>
      </c>
      <c r="EZ59" s="41">
        <v>0</v>
      </c>
      <c r="FA59" s="41">
        <v>0</v>
      </c>
      <c r="FB59" s="41">
        <v>4.4100229603341597E-2</v>
      </c>
      <c r="FC59" s="41">
        <v>2.9531050364686698E-3</v>
      </c>
      <c r="FD59" s="41">
        <v>0</v>
      </c>
      <c r="FE59" s="41">
        <v>0</v>
      </c>
      <c r="FF59" s="41">
        <v>0</v>
      </c>
      <c r="FG59" s="41">
        <v>6.7113300648588697E-3</v>
      </c>
      <c r="FH59" s="41">
        <v>1.34116420789414E-2</v>
      </c>
      <c r="FI59" s="41">
        <v>0</v>
      </c>
      <c r="FJ59" s="41">
        <v>0</v>
      </c>
      <c r="FK59" s="41">
        <v>0</v>
      </c>
      <c r="FL59" s="41">
        <v>0</v>
      </c>
      <c r="FM59" s="41">
        <v>0</v>
      </c>
      <c r="FN59" s="41">
        <v>5.4139278431063797E-3</v>
      </c>
      <c r="FO59" s="41">
        <v>1.44384602284737E-3</v>
      </c>
      <c r="FP59" s="41">
        <v>0</v>
      </c>
      <c r="FQ59" s="41">
        <v>0</v>
      </c>
      <c r="FR59" s="41">
        <v>0</v>
      </c>
      <c r="FS59" s="41">
        <v>0</v>
      </c>
      <c r="FT59" s="41">
        <v>0</v>
      </c>
    </row>
    <row r="60" spans="1:176" ht="17" thickTop="1" x14ac:dyDescent="0.2">
      <c r="A60" s="47" t="s">
        <v>99</v>
      </c>
      <c r="B60" s="48">
        <f t="shared" ref="B60:AG60" si="0">MEDIAN(B2:B25)</f>
        <v>0</v>
      </c>
      <c r="C60" s="48">
        <f t="shared" si="0"/>
        <v>0</v>
      </c>
      <c r="D60" s="48">
        <f t="shared" si="0"/>
        <v>0</v>
      </c>
      <c r="E60" s="48">
        <f t="shared" si="0"/>
        <v>4.3320847195115003E-2</v>
      </c>
      <c r="F60" s="48">
        <f t="shared" si="0"/>
        <v>0</v>
      </c>
      <c r="G60" s="48">
        <f t="shared" si="0"/>
        <v>1.9395566835497549E-2</v>
      </c>
      <c r="H60" s="48">
        <f t="shared" si="0"/>
        <v>0</v>
      </c>
      <c r="I60" s="48">
        <f t="shared" si="0"/>
        <v>3.5146301423915199E-2</v>
      </c>
      <c r="J60" s="48">
        <f t="shared" si="0"/>
        <v>0</v>
      </c>
      <c r="K60" s="48">
        <f t="shared" si="0"/>
        <v>8.8230025054480438E-2</v>
      </c>
      <c r="L60" s="48">
        <f t="shared" si="0"/>
        <v>0</v>
      </c>
      <c r="M60" s="48">
        <f t="shared" si="0"/>
        <v>0</v>
      </c>
      <c r="N60" s="48">
        <f t="shared" si="0"/>
        <v>0</v>
      </c>
      <c r="O60" s="48">
        <f t="shared" si="0"/>
        <v>5.1939399931550797E-3</v>
      </c>
      <c r="P60" s="48">
        <f t="shared" si="0"/>
        <v>2.4454590987994851E-2</v>
      </c>
      <c r="Q60" s="48">
        <f t="shared" si="0"/>
        <v>0</v>
      </c>
      <c r="R60" s="48">
        <f t="shared" si="0"/>
        <v>2.2085909316355852E-2</v>
      </c>
      <c r="S60" s="48">
        <f t="shared" si="0"/>
        <v>0.1437454525491485</v>
      </c>
      <c r="T60" s="48">
        <f t="shared" si="0"/>
        <v>0</v>
      </c>
      <c r="U60" s="48">
        <f t="shared" si="0"/>
        <v>0</v>
      </c>
      <c r="V60" s="48">
        <f t="shared" si="0"/>
        <v>0</v>
      </c>
      <c r="W60" s="48">
        <f t="shared" si="0"/>
        <v>0</v>
      </c>
      <c r="X60" s="48">
        <f t="shared" si="0"/>
        <v>0</v>
      </c>
      <c r="Y60" s="48">
        <f t="shared" si="0"/>
        <v>2.8899422816616198E-3</v>
      </c>
      <c r="Z60" s="48">
        <f t="shared" si="0"/>
        <v>3.42442116242898E-3</v>
      </c>
      <c r="AA60" s="48">
        <f t="shared" si="0"/>
        <v>0</v>
      </c>
      <c r="AB60" s="48">
        <f t="shared" si="0"/>
        <v>0</v>
      </c>
      <c r="AC60" s="48">
        <f t="shared" si="0"/>
        <v>0</v>
      </c>
      <c r="AD60" s="48">
        <f t="shared" si="0"/>
        <v>0</v>
      </c>
      <c r="AE60" s="48">
        <f t="shared" si="0"/>
        <v>0</v>
      </c>
      <c r="AF60" s="48">
        <f t="shared" si="0"/>
        <v>3.3880467437538701E-3</v>
      </c>
      <c r="AG60" s="48">
        <f t="shared" si="0"/>
        <v>0</v>
      </c>
      <c r="AH60" s="48">
        <f t="shared" ref="AH60:BD60" si="1">MEDIAN(AH2:AH25)</f>
        <v>0</v>
      </c>
      <c r="AI60" s="48">
        <f t="shared" si="1"/>
        <v>0</v>
      </c>
      <c r="AJ60" s="48">
        <f t="shared" si="1"/>
        <v>8.6807451948343814E-3</v>
      </c>
      <c r="AK60" s="48">
        <f t="shared" si="1"/>
        <v>1.23585582479924E-2</v>
      </c>
      <c r="AL60" s="48">
        <f t="shared" si="1"/>
        <v>1.45519568371811E-3</v>
      </c>
      <c r="AM60" s="48">
        <f t="shared" si="1"/>
        <v>0</v>
      </c>
      <c r="AN60" s="48">
        <f t="shared" si="1"/>
        <v>0</v>
      </c>
      <c r="AO60" s="48">
        <f t="shared" si="1"/>
        <v>0</v>
      </c>
      <c r="AP60" s="48">
        <f t="shared" si="1"/>
        <v>0</v>
      </c>
      <c r="AQ60" s="48">
        <f t="shared" si="1"/>
        <v>0</v>
      </c>
      <c r="AR60" s="48">
        <f t="shared" si="1"/>
        <v>0</v>
      </c>
      <c r="AS60" s="48">
        <f t="shared" si="1"/>
        <v>2.6462775703837652E-3</v>
      </c>
      <c r="AT60" s="48">
        <f t="shared" si="1"/>
        <v>8.2914834066947843E-3</v>
      </c>
      <c r="AU60" s="48">
        <f t="shared" si="1"/>
        <v>0</v>
      </c>
      <c r="AV60" s="48">
        <f t="shared" si="1"/>
        <v>0</v>
      </c>
      <c r="AW60" s="48">
        <f t="shared" si="1"/>
        <v>0</v>
      </c>
      <c r="AX60" s="48">
        <f t="shared" si="1"/>
        <v>1.6855893164287599E-3</v>
      </c>
      <c r="AY60" s="48">
        <f t="shared" si="1"/>
        <v>3.8359418262859199E-2</v>
      </c>
      <c r="AZ60" s="48">
        <f t="shared" si="1"/>
        <v>0</v>
      </c>
      <c r="BA60" s="48">
        <f t="shared" si="1"/>
        <v>1.3131446768101299E-2</v>
      </c>
      <c r="BB60" s="48">
        <f t="shared" si="1"/>
        <v>8.7948357825426551E-2</v>
      </c>
      <c r="BC60" s="48">
        <f t="shared" si="1"/>
        <v>5.7279668840477197E-3</v>
      </c>
      <c r="BD60" s="48">
        <f t="shared" si="1"/>
        <v>0</v>
      </c>
      <c r="BE60" s="48">
        <f t="shared" ref="BE60:BG60" si="2">MEDIAN(BE2:BE25)</f>
        <v>0</v>
      </c>
      <c r="BF60" s="48">
        <f t="shared" si="2"/>
        <v>1.5625474555107949E-3</v>
      </c>
      <c r="BG60" s="48">
        <f t="shared" si="2"/>
        <v>1.2372630026331551E-3</v>
      </c>
      <c r="BH60" s="48">
        <f t="shared" ref="BH60:DS60" si="3">MEDIAN(BH2:BH25)</f>
        <v>0</v>
      </c>
      <c r="BI60" s="48">
        <f t="shared" si="3"/>
        <v>0</v>
      </c>
      <c r="BJ60" s="48">
        <f t="shared" si="3"/>
        <v>0</v>
      </c>
      <c r="BK60" s="48">
        <f t="shared" si="3"/>
        <v>0</v>
      </c>
      <c r="BL60" s="48">
        <f t="shared" si="3"/>
        <v>0</v>
      </c>
      <c r="BM60" s="48">
        <f t="shared" si="3"/>
        <v>0</v>
      </c>
      <c r="BN60" s="48">
        <f t="shared" si="3"/>
        <v>7.6991638649378498E-3</v>
      </c>
      <c r="BO60" s="48">
        <f t="shared" si="3"/>
        <v>1.3481578469304398E-3</v>
      </c>
      <c r="BP60" s="48">
        <f t="shared" si="3"/>
        <v>0</v>
      </c>
      <c r="BQ60" s="48">
        <f t="shared" si="3"/>
        <v>0</v>
      </c>
      <c r="BR60" s="48">
        <f t="shared" si="3"/>
        <v>0</v>
      </c>
      <c r="BS60" s="48">
        <f t="shared" si="3"/>
        <v>0</v>
      </c>
      <c r="BT60" s="48">
        <f t="shared" si="3"/>
        <v>0</v>
      </c>
      <c r="BU60" s="48">
        <f t="shared" si="3"/>
        <v>0</v>
      </c>
      <c r="BV60" s="48">
        <f t="shared" si="3"/>
        <v>0</v>
      </c>
      <c r="BW60" s="48">
        <f t="shared" si="3"/>
        <v>0</v>
      </c>
      <c r="BX60" s="48">
        <f t="shared" si="3"/>
        <v>2.2313003671939551E-2</v>
      </c>
      <c r="BY60" s="48">
        <f t="shared" si="3"/>
        <v>2.6976050173987548E-3</v>
      </c>
      <c r="BZ60" s="48">
        <f t="shared" si="3"/>
        <v>1.3038710550983899E-2</v>
      </c>
      <c r="CA60" s="48">
        <f t="shared" si="3"/>
        <v>1.5169388404622751E-2</v>
      </c>
      <c r="CB60" s="48">
        <f t="shared" si="3"/>
        <v>2.6074292897814151E-3</v>
      </c>
      <c r="CC60" s="48">
        <f t="shared" si="3"/>
        <v>2.4197675454012803E-3</v>
      </c>
      <c r="CD60" s="48">
        <f t="shared" si="3"/>
        <v>0</v>
      </c>
      <c r="CE60" s="48">
        <f t="shared" si="3"/>
        <v>2.9420889289444151E-3</v>
      </c>
      <c r="CF60" s="48">
        <f t="shared" si="3"/>
        <v>0</v>
      </c>
      <c r="CG60" s="48">
        <f t="shared" si="3"/>
        <v>0</v>
      </c>
      <c r="CH60" s="48">
        <f t="shared" si="3"/>
        <v>0</v>
      </c>
      <c r="CI60" s="48">
        <f t="shared" si="3"/>
        <v>0</v>
      </c>
      <c r="CJ60" s="48">
        <f t="shared" si="3"/>
        <v>1.787968081873725E-2</v>
      </c>
      <c r="CK60" s="48">
        <f t="shared" si="3"/>
        <v>0</v>
      </c>
      <c r="CL60" s="48">
        <f t="shared" si="3"/>
        <v>0</v>
      </c>
      <c r="CM60" s="48">
        <f t="shared" si="3"/>
        <v>0</v>
      </c>
      <c r="CN60" s="48">
        <f t="shared" si="3"/>
        <v>2.53089363736413E-3</v>
      </c>
      <c r="CO60" s="48">
        <f t="shared" si="3"/>
        <v>0</v>
      </c>
      <c r="CP60" s="48">
        <f t="shared" si="3"/>
        <v>0</v>
      </c>
      <c r="CQ60" s="48">
        <f t="shared" si="3"/>
        <v>0</v>
      </c>
      <c r="CR60" s="48">
        <f t="shared" si="3"/>
        <v>0</v>
      </c>
      <c r="CS60" s="48">
        <f t="shared" si="3"/>
        <v>0</v>
      </c>
      <c r="CT60" s="48">
        <f t="shared" si="3"/>
        <v>0</v>
      </c>
      <c r="CU60" s="48">
        <f t="shared" si="3"/>
        <v>0</v>
      </c>
      <c r="CV60" s="48">
        <f t="shared" si="3"/>
        <v>0</v>
      </c>
      <c r="CW60" s="48">
        <f t="shared" si="3"/>
        <v>1.5299103470561449E-3</v>
      </c>
      <c r="CX60" s="48">
        <f t="shared" si="3"/>
        <v>4.579853853187185E-3</v>
      </c>
      <c r="CY60" s="48">
        <f t="shared" si="3"/>
        <v>0</v>
      </c>
      <c r="CZ60" s="48">
        <f t="shared" si="3"/>
        <v>0</v>
      </c>
      <c r="DA60" s="48">
        <f t="shared" si="3"/>
        <v>0</v>
      </c>
      <c r="DB60" s="48">
        <f t="shared" si="3"/>
        <v>0</v>
      </c>
      <c r="DC60" s="48">
        <f t="shared" si="3"/>
        <v>0</v>
      </c>
      <c r="DD60" s="48">
        <f t="shared" si="3"/>
        <v>0</v>
      </c>
      <c r="DE60" s="48">
        <f t="shared" si="3"/>
        <v>0</v>
      </c>
      <c r="DF60" s="48">
        <f t="shared" si="3"/>
        <v>1.2596508589257449E-3</v>
      </c>
      <c r="DG60" s="48">
        <f t="shared" si="3"/>
        <v>0</v>
      </c>
      <c r="DH60" s="48">
        <f t="shared" si="3"/>
        <v>0</v>
      </c>
      <c r="DI60" s="48">
        <f t="shared" si="3"/>
        <v>0</v>
      </c>
      <c r="DJ60" s="48">
        <f t="shared" si="3"/>
        <v>0</v>
      </c>
      <c r="DK60" s="48">
        <f t="shared" si="3"/>
        <v>0</v>
      </c>
      <c r="DL60" s="48">
        <f t="shared" si="3"/>
        <v>0</v>
      </c>
      <c r="DM60" s="48">
        <f t="shared" si="3"/>
        <v>0</v>
      </c>
      <c r="DN60" s="48">
        <f t="shared" si="3"/>
        <v>2.41650520206703E-3</v>
      </c>
      <c r="DO60" s="48">
        <f t="shared" si="3"/>
        <v>0</v>
      </c>
      <c r="DP60" s="48">
        <f t="shared" si="3"/>
        <v>0</v>
      </c>
      <c r="DQ60" s="48">
        <f t="shared" si="3"/>
        <v>5.1228644879400403E-2</v>
      </c>
      <c r="DR60" s="48">
        <f t="shared" si="3"/>
        <v>0</v>
      </c>
      <c r="DS60" s="48">
        <f t="shared" si="3"/>
        <v>2.1470563148894152E-2</v>
      </c>
      <c r="DT60" s="48">
        <f t="shared" ref="DT60:FT60" si="4">MEDIAN(DT2:DT25)</f>
        <v>7.9272003717831309E-3</v>
      </c>
      <c r="DU60" s="48">
        <f t="shared" si="4"/>
        <v>0</v>
      </c>
      <c r="DV60" s="48">
        <f t="shared" si="4"/>
        <v>0</v>
      </c>
      <c r="DW60" s="48">
        <f t="shared" si="4"/>
        <v>0</v>
      </c>
      <c r="DX60" s="48">
        <f t="shared" si="4"/>
        <v>0</v>
      </c>
      <c r="DY60" s="48">
        <f t="shared" si="4"/>
        <v>0</v>
      </c>
      <c r="DZ60" s="48">
        <f t="shared" si="4"/>
        <v>0</v>
      </c>
      <c r="EA60" s="48">
        <f t="shared" si="4"/>
        <v>0</v>
      </c>
      <c r="EB60" s="48">
        <f t="shared" si="4"/>
        <v>0</v>
      </c>
      <c r="EC60" s="48">
        <f t="shared" si="4"/>
        <v>0</v>
      </c>
      <c r="ED60" s="48">
        <f t="shared" si="4"/>
        <v>0</v>
      </c>
      <c r="EE60" s="48">
        <f t="shared" si="4"/>
        <v>1.42885665151807E-3</v>
      </c>
      <c r="EF60" s="48">
        <f t="shared" si="4"/>
        <v>9.2427810066676094E-3</v>
      </c>
      <c r="EG60" s="48">
        <f t="shared" si="4"/>
        <v>2.3893839900674648E-3</v>
      </c>
      <c r="EH60" s="48">
        <f t="shared" si="4"/>
        <v>0</v>
      </c>
      <c r="EI60" s="48">
        <f t="shared" si="4"/>
        <v>0</v>
      </c>
      <c r="EJ60" s="48">
        <f t="shared" si="4"/>
        <v>0</v>
      </c>
      <c r="EK60" s="48">
        <f t="shared" si="4"/>
        <v>0</v>
      </c>
      <c r="EL60" s="48">
        <f t="shared" si="4"/>
        <v>0</v>
      </c>
      <c r="EM60" s="48">
        <f t="shared" si="4"/>
        <v>0</v>
      </c>
      <c r="EN60" s="48">
        <f t="shared" si="4"/>
        <v>0</v>
      </c>
      <c r="EO60" s="48">
        <f t="shared" si="4"/>
        <v>0</v>
      </c>
      <c r="EP60" s="48">
        <f t="shared" si="4"/>
        <v>0</v>
      </c>
      <c r="EQ60" s="48">
        <f t="shared" si="4"/>
        <v>0</v>
      </c>
      <c r="ER60" s="48">
        <f t="shared" si="4"/>
        <v>0</v>
      </c>
      <c r="ES60" s="48">
        <f t="shared" si="4"/>
        <v>0</v>
      </c>
      <c r="ET60" s="48">
        <f t="shared" si="4"/>
        <v>3.296188135226055E-3</v>
      </c>
      <c r="EU60" s="48">
        <f t="shared" si="4"/>
        <v>0</v>
      </c>
      <c r="EV60" s="48">
        <f t="shared" si="4"/>
        <v>0</v>
      </c>
      <c r="EW60" s="48">
        <f t="shared" si="4"/>
        <v>9.9769899902165705E-3</v>
      </c>
      <c r="EX60" s="48">
        <f t="shared" si="4"/>
        <v>0</v>
      </c>
      <c r="EY60" s="48">
        <f t="shared" si="4"/>
        <v>0</v>
      </c>
      <c r="EZ60" s="48">
        <f t="shared" si="4"/>
        <v>0</v>
      </c>
      <c r="FA60" s="48">
        <f t="shared" si="4"/>
        <v>0</v>
      </c>
      <c r="FB60" s="48">
        <f t="shared" si="4"/>
        <v>8.4559912664457351E-2</v>
      </c>
      <c r="FC60" s="48">
        <f t="shared" si="4"/>
        <v>5.9780459398198497E-4</v>
      </c>
      <c r="FD60" s="48">
        <f t="shared" si="4"/>
        <v>0</v>
      </c>
      <c r="FE60" s="48">
        <f t="shared" si="4"/>
        <v>0</v>
      </c>
      <c r="FF60" s="48">
        <f t="shared" si="4"/>
        <v>0</v>
      </c>
      <c r="FG60" s="48">
        <f t="shared" si="4"/>
        <v>5.7477727250050995E-4</v>
      </c>
      <c r="FH60" s="48">
        <f t="shared" si="4"/>
        <v>2.439374271972225E-2</v>
      </c>
      <c r="FI60" s="48">
        <f t="shared" si="4"/>
        <v>0</v>
      </c>
      <c r="FJ60" s="48">
        <f t="shared" si="4"/>
        <v>0</v>
      </c>
      <c r="FK60" s="48">
        <f t="shared" si="4"/>
        <v>0</v>
      </c>
      <c r="FL60" s="48">
        <f t="shared" si="4"/>
        <v>0</v>
      </c>
      <c r="FM60" s="48">
        <f t="shared" si="4"/>
        <v>0</v>
      </c>
      <c r="FN60" s="48">
        <f t="shared" si="4"/>
        <v>9.8272327823819249E-3</v>
      </c>
      <c r="FO60" s="48">
        <f t="shared" si="4"/>
        <v>1.8647888848638398E-3</v>
      </c>
      <c r="FP60" s="48">
        <f t="shared" si="4"/>
        <v>0</v>
      </c>
      <c r="FQ60" s="48">
        <f t="shared" si="4"/>
        <v>0</v>
      </c>
      <c r="FR60" s="48">
        <f t="shared" si="4"/>
        <v>0</v>
      </c>
      <c r="FS60" s="48">
        <f t="shared" si="4"/>
        <v>0</v>
      </c>
      <c r="FT60" s="48">
        <f t="shared" si="4"/>
        <v>0</v>
      </c>
    </row>
    <row r="61" spans="1:176" x14ac:dyDescent="0.2">
      <c r="A61" s="45" t="s">
        <v>100</v>
      </c>
      <c r="B61" s="46">
        <f t="shared" ref="B61:AG61" si="5">MEDIAN(B26:B27,B32:B33,B39:B41,B47:B48,B55)</f>
        <v>0</v>
      </c>
      <c r="C61" s="46">
        <f t="shared" si="5"/>
        <v>0</v>
      </c>
      <c r="D61" s="46">
        <f t="shared" si="5"/>
        <v>0</v>
      </c>
      <c r="E61" s="46">
        <f t="shared" si="5"/>
        <v>0</v>
      </c>
      <c r="F61" s="46">
        <f t="shared" si="5"/>
        <v>0</v>
      </c>
      <c r="G61" s="46">
        <f t="shared" si="5"/>
        <v>0</v>
      </c>
      <c r="H61" s="46">
        <f t="shared" si="5"/>
        <v>0</v>
      </c>
      <c r="I61" s="46">
        <f t="shared" si="5"/>
        <v>0</v>
      </c>
      <c r="J61" s="46">
        <f t="shared" si="5"/>
        <v>0</v>
      </c>
      <c r="K61" s="46">
        <f t="shared" si="5"/>
        <v>0</v>
      </c>
      <c r="L61" s="46">
        <f t="shared" si="5"/>
        <v>0</v>
      </c>
      <c r="M61" s="46">
        <f t="shared" si="5"/>
        <v>0</v>
      </c>
      <c r="N61" s="46">
        <f t="shared" si="5"/>
        <v>0</v>
      </c>
      <c r="O61" s="46">
        <f t="shared" si="5"/>
        <v>0</v>
      </c>
      <c r="P61" s="46">
        <f t="shared" si="5"/>
        <v>3.31849676415068E-3</v>
      </c>
      <c r="Q61" s="46">
        <f t="shared" si="5"/>
        <v>0</v>
      </c>
      <c r="R61" s="46">
        <f t="shared" si="5"/>
        <v>0</v>
      </c>
      <c r="S61" s="46">
        <f t="shared" si="5"/>
        <v>1.265044500315285E-3</v>
      </c>
      <c r="T61" s="46">
        <f t="shared" si="5"/>
        <v>0</v>
      </c>
      <c r="U61" s="46">
        <f t="shared" si="5"/>
        <v>0</v>
      </c>
      <c r="V61" s="46">
        <f t="shared" si="5"/>
        <v>0</v>
      </c>
      <c r="W61" s="46">
        <f t="shared" si="5"/>
        <v>0</v>
      </c>
      <c r="X61" s="46">
        <f t="shared" si="5"/>
        <v>0</v>
      </c>
      <c r="Y61" s="46">
        <f t="shared" si="5"/>
        <v>0</v>
      </c>
      <c r="Z61" s="46">
        <f t="shared" si="5"/>
        <v>0</v>
      </c>
      <c r="AA61" s="46">
        <f t="shared" si="5"/>
        <v>0</v>
      </c>
      <c r="AB61" s="46">
        <f t="shared" si="5"/>
        <v>0</v>
      </c>
      <c r="AC61" s="46">
        <f t="shared" si="5"/>
        <v>0</v>
      </c>
      <c r="AD61" s="46">
        <f t="shared" si="5"/>
        <v>0</v>
      </c>
      <c r="AE61" s="46">
        <f t="shared" si="5"/>
        <v>0</v>
      </c>
      <c r="AF61" s="46">
        <f t="shared" si="5"/>
        <v>0</v>
      </c>
      <c r="AG61" s="46">
        <f t="shared" si="5"/>
        <v>0</v>
      </c>
      <c r="AH61" s="46">
        <f t="shared" ref="AH61:BD61" si="6">MEDIAN(AH26:AH27,AH32:AH33,AH39:AH41,AH47:AH48,AH55)</f>
        <v>2.4208626065119051E-3</v>
      </c>
      <c r="AI61" s="46">
        <f t="shared" si="6"/>
        <v>0</v>
      </c>
      <c r="AJ61" s="46">
        <f t="shared" si="6"/>
        <v>0</v>
      </c>
      <c r="AK61" s="46">
        <f t="shared" si="6"/>
        <v>0</v>
      </c>
      <c r="AL61" s="46">
        <f t="shared" si="6"/>
        <v>0</v>
      </c>
      <c r="AM61" s="46">
        <f t="shared" si="6"/>
        <v>0</v>
      </c>
      <c r="AN61" s="46">
        <f t="shared" si="6"/>
        <v>0</v>
      </c>
      <c r="AO61" s="46">
        <f t="shared" si="6"/>
        <v>0</v>
      </c>
      <c r="AP61" s="46">
        <f t="shared" si="6"/>
        <v>0</v>
      </c>
      <c r="AQ61" s="46">
        <f t="shared" si="6"/>
        <v>0</v>
      </c>
      <c r="AR61" s="46">
        <f t="shared" si="6"/>
        <v>0</v>
      </c>
      <c r="AS61" s="46">
        <f t="shared" si="6"/>
        <v>0</v>
      </c>
      <c r="AT61" s="46">
        <f t="shared" si="6"/>
        <v>0</v>
      </c>
      <c r="AU61" s="46">
        <f t="shared" si="6"/>
        <v>0</v>
      </c>
      <c r="AV61" s="46">
        <f t="shared" si="6"/>
        <v>1.7450597966504949E-3</v>
      </c>
      <c r="AW61" s="46">
        <f t="shared" si="6"/>
        <v>0</v>
      </c>
      <c r="AX61" s="46">
        <f t="shared" si="6"/>
        <v>0</v>
      </c>
      <c r="AY61" s="46">
        <f t="shared" si="6"/>
        <v>0</v>
      </c>
      <c r="AZ61" s="46">
        <f t="shared" si="6"/>
        <v>0.10339762456833321</v>
      </c>
      <c r="BA61" s="46">
        <f t="shared" si="6"/>
        <v>0</v>
      </c>
      <c r="BB61" s="46">
        <f t="shared" si="6"/>
        <v>0</v>
      </c>
      <c r="BC61" s="46">
        <f t="shared" si="6"/>
        <v>0</v>
      </c>
      <c r="BD61" s="46">
        <f t="shared" si="6"/>
        <v>0</v>
      </c>
      <c r="BE61" s="46">
        <f t="shared" ref="BE61:BG61" si="7">MEDIAN(BE26:BE27,BE32:BE33,BE39:BE41,BE47:BE48,BE55)</f>
        <v>0</v>
      </c>
      <c r="BF61" s="46">
        <f t="shared" si="7"/>
        <v>0</v>
      </c>
      <c r="BG61" s="46">
        <f t="shared" si="7"/>
        <v>0</v>
      </c>
      <c r="BH61" s="46">
        <f t="shared" ref="BH61:DS61" si="8">MEDIAN(BH26:BH27,BH32:BH33,BH39:BH41,BH47:BH48,BH55)</f>
        <v>0</v>
      </c>
      <c r="BI61" s="46">
        <f t="shared" si="8"/>
        <v>0</v>
      </c>
      <c r="BJ61" s="46">
        <f t="shared" si="8"/>
        <v>0</v>
      </c>
      <c r="BK61" s="46">
        <f t="shared" si="8"/>
        <v>0</v>
      </c>
      <c r="BL61" s="46">
        <f t="shared" si="8"/>
        <v>0</v>
      </c>
      <c r="BM61" s="46">
        <f t="shared" si="8"/>
        <v>0</v>
      </c>
      <c r="BN61" s="46">
        <f t="shared" si="8"/>
        <v>2.5468185361353854E-3</v>
      </c>
      <c r="BO61" s="46">
        <f t="shared" si="8"/>
        <v>0</v>
      </c>
      <c r="BP61" s="46">
        <f t="shared" si="8"/>
        <v>0</v>
      </c>
      <c r="BQ61" s="46">
        <f t="shared" si="8"/>
        <v>0</v>
      </c>
      <c r="BR61" s="46">
        <f t="shared" si="8"/>
        <v>0</v>
      </c>
      <c r="BS61" s="46">
        <f t="shared" si="8"/>
        <v>0</v>
      </c>
      <c r="BT61" s="46">
        <f t="shared" si="8"/>
        <v>2.8155819156023602E-2</v>
      </c>
      <c r="BU61" s="46">
        <f t="shared" si="8"/>
        <v>0</v>
      </c>
      <c r="BV61" s="46">
        <f t="shared" si="8"/>
        <v>0</v>
      </c>
      <c r="BW61" s="46">
        <f t="shared" si="8"/>
        <v>0</v>
      </c>
      <c r="BX61" s="46">
        <f t="shared" si="8"/>
        <v>0</v>
      </c>
      <c r="BY61" s="46">
        <f t="shared" si="8"/>
        <v>0</v>
      </c>
      <c r="BZ61" s="46">
        <f t="shared" si="8"/>
        <v>0</v>
      </c>
      <c r="CA61" s="46">
        <f t="shared" si="8"/>
        <v>0</v>
      </c>
      <c r="CB61" s="46">
        <f t="shared" si="8"/>
        <v>0</v>
      </c>
      <c r="CC61" s="46">
        <f t="shared" si="8"/>
        <v>0</v>
      </c>
      <c r="CD61" s="46">
        <f t="shared" si="8"/>
        <v>0</v>
      </c>
      <c r="CE61" s="46">
        <f t="shared" si="8"/>
        <v>1.4788102994593099E-3</v>
      </c>
      <c r="CF61" s="46">
        <f t="shared" si="8"/>
        <v>0</v>
      </c>
      <c r="CG61" s="46">
        <f t="shared" si="8"/>
        <v>0</v>
      </c>
      <c r="CH61" s="46">
        <f t="shared" si="8"/>
        <v>0</v>
      </c>
      <c r="CI61" s="46">
        <f t="shared" si="8"/>
        <v>0</v>
      </c>
      <c r="CJ61" s="46">
        <f t="shared" si="8"/>
        <v>0</v>
      </c>
      <c r="CK61" s="46">
        <f t="shared" si="8"/>
        <v>0</v>
      </c>
      <c r="CL61" s="46">
        <f t="shared" si="8"/>
        <v>0</v>
      </c>
      <c r="CM61" s="46">
        <f t="shared" si="8"/>
        <v>0</v>
      </c>
      <c r="CN61" s="46">
        <f t="shared" si="8"/>
        <v>0</v>
      </c>
      <c r="CO61" s="46">
        <f t="shared" si="8"/>
        <v>0</v>
      </c>
      <c r="CP61" s="46">
        <f t="shared" si="8"/>
        <v>0</v>
      </c>
      <c r="CQ61" s="46">
        <f t="shared" si="8"/>
        <v>0</v>
      </c>
      <c r="CR61" s="46">
        <f t="shared" si="8"/>
        <v>0</v>
      </c>
      <c r="CS61" s="46">
        <f t="shared" si="8"/>
        <v>0</v>
      </c>
      <c r="CT61" s="46">
        <f t="shared" si="8"/>
        <v>0</v>
      </c>
      <c r="CU61" s="46">
        <f t="shared" si="8"/>
        <v>0</v>
      </c>
      <c r="CV61" s="46">
        <f t="shared" si="8"/>
        <v>0</v>
      </c>
      <c r="CW61" s="46">
        <f t="shared" si="8"/>
        <v>0</v>
      </c>
      <c r="CX61" s="46">
        <f t="shared" si="8"/>
        <v>0</v>
      </c>
      <c r="CY61" s="46">
        <f t="shared" si="8"/>
        <v>0</v>
      </c>
      <c r="CZ61" s="46">
        <f t="shared" si="8"/>
        <v>0</v>
      </c>
      <c r="DA61" s="46">
        <f t="shared" si="8"/>
        <v>0</v>
      </c>
      <c r="DB61" s="46">
        <f t="shared" si="8"/>
        <v>0</v>
      </c>
      <c r="DC61" s="46">
        <f t="shared" si="8"/>
        <v>0</v>
      </c>
      <c r="DD61" s="46">
        <f t="shared" si="8"/>
        <v>0</v>
      </c>
      <c r="DE61" s="46">
        <f t="shared" si="8"/>
        <v>0</v>
      </c>
      <c r="DF61" s="46">
        <f t="shared" si="8"/>
        <v>0</v>
      </c>
      <c r="DG61" s="46">
        <f t="shared" si="8"/>
        <v>0</v>
      </c>
      <c r="DH61" s="46">
        <f t="shared" si="8"/>
        <v>0</v>
      </c>
      <c r="DI61" s="46">
        <f t="shared" si="8"/>
        <v>0</v>
      </c>
      <c r="DJ61" s="46">
        <f t="shared" si="8"/>
        <v>0</v>
      </c>
      <c r="DK61" s="46">
        <f t="shared" si="8"/>
        <v>0</v>
      </c>
      <c r="DL61" s="46">
        <f t="shared" si="8"/>
        <v>0</v>
      </c>
      <c r="DM61" s="46">
        <f t="shared" si="8"/>
        <v>0</v>
      </c>
      <c r="DN61" s="46">
        <f t="shared" si="8"/>
        <v>0</v>
      </c>
      <c r="DO61" s="46">
        <f t="shared" si="8"/>
        <v>0</v>
      </c>
      <c r="DP61" s="46">
        <f t="shared" si="8"/>
        <v>0</v>
      </c>
      <c r="DQ61" s="46">
        <f t="shared" si="8"/>
        <v>0</v>
      </c>
      <c r="DR61" s="46">
        <f t="shared" si="8"/>
        <v>0</v>
      </c>
      <c r="DS61" s="46">
        <f t="shared" si="8"/>
        <v>0</v>
      </c>
      <c r="DT61" s="46">
        <f t="shared" ref="DT61:FT61" si="9">MEDIAN(DT26:DT27,DT32:DT33,DT39:DT41,DT47:DT48,DT55)</f>
        <v>0</v>
      </c>
      <c r="DU61" s="46">
        <f t="shared" si="9"/>
        <v>0</v>
      </c>
      <c r="DV61" s="46">
        <f t="shared" si="9"/>
        <v>9.7002659212954854E-4</v>
      </c>
      <c r="DW61" s="46">
        <f t="shared" si="9"/>
        <v>0</v>
      </c>
      <c r="DX61" s="46">
        <f t="shared" si="9"/>
        <v>0</v>
      </c>
      <c r="DY61" s="46">
        <f t="shared" si="9"/>
        <v>0</v>
      </c>
      <c r="DZ61" s="46">
        <f t="shared" si="9"/>
        <v>5.5739810630892495E-4</v>
      </c>
      <c r="EA61" s="46">
        <f t="shared" si="9"/>
        <v>0</v>
      </c>
      <c r="EB61" s="46">
        <f t="shared" si="9"/>
        <v>0</v>
      </c>
      <c r="EC61" s="46">
        <f t="shared" si="9"/>
        <v>0</v>
      </c>
      <c r="ED61" s="46">
        <f t="shared" si="9"/>
        <v>0</v>
      </c>
      <c r="EE61" s="46">
        <f t="shared" si="9"/>
        <v>0</v>
      </c>
      <c r="EF61" s="46">
        <f t="shared" si="9"/>
        <v>1.9799505991094151E-3</v>
      </c>
      <c r="EG61" s="46">
        <f t="shared" si="9"/>
        <v>0</v>
      </c>
      <c r="EH61" s="46">
        <f t="shared" si="9"/>
        <v>0</v>
      </c>
      <c r="EI61" s="46">
        <f t="shared" si="9"/>
        <v>0</v>
      </c>
      <c r="EJ61" s="46">
        <f t="shared" si="9"/>
        <v>0</v>
      </c>
      <c r="EK61" s="46">
        <f t="shared" si="9"/>
        <v>0</v>
      </c>
      <c r="EL61" s="46">
        <f t="shared" si="9"/>
        <v>0</v>
      </c>
      <c r="EM61" s="46">
        <f t="shared" si="9"/>
        <v>0</v>
      </c>
      <c r="EN61" s="46">
        <f t="shared" si="9"/>
        <v>0</v>
      </c>
      <c r="EO61" s="46">
        <f t="shared" si="9"/>
        <v>0</v>
      </c>
      <c r="EP61" s="46">
        <f t="shared" si="9"/>
        <v>1.1246619962830234E-3</v>
      </c>
      <c r="EQ61" s="46">
        <f t="shared" si="9"/>
        <v>0</v>
      </c>
      <c r="ER61" s="46">
        <f t="shared" si="9"/>
        <v>0</v>
      </c>
      <c r="ES61" s="46">
        <f t="shared" si="9"/>
        <v>0</v>
      </c>
      <c r="ET61" s="46">
        <f t="shared" si="9"/>
        <v>0</v>
      </c>
      <c r="EU61" s="46">
        <f t="shared" si="9"/>
        <v>0</v>
      </c>
      <c r="EV61" s="46">
        <f t="shared" si="9"/>
        <v>6.697914059651161E-2</v>
      </c>
      <c r="EW61" s="46">
        <f t="shared" si="9"/>
        <v>0</v>
      </c>
      <c r="EX61" s="46">
        <f t="shared" si="9"/>
        <v>0</v>
      </c>
      <c r="EY61" s="46">
        <f t="shared" si="9"/>
        <v>0</v>
      </c>
      <c r="EZ61" s="46">
        <f t="shared" si="9"/>
        <v>0</v>
      </c>
      <c r="FA61" s="46">
        <f t="shared" si="9"/>
        <v>0</v>
      </c>
      <c r="FB61" s="46">
        <f t="shared" si="9"/>
        <v>0</v>
      </c>
      <c r="FC61" s="46">
        <f t="shared" si="9"/>
        <v>0</v>
      </c>
      <c r="FD61" s="46">
        <f t="shared" si="9"/>
        <v>0</v>
      </c>
      <c r="FE61" s="46">
        <f t="shared" si="9"/>
        <v>0</v>
      </c>
      <c r="FF61" s="46">
        <f t="shared" si="9"/>
        <v>0</v>
      </c>
      <c r="FG61" s="46">
        <f t="shared" si="9"/>
        <v>2.0664940889040797E-3</v>
      </c>
      <c r="FH61" s="46">
        <f t="shared" si="9"/>
        <v>0</v>
      </c>
      <c r="FI61" s="46">
        <f t="shared" si="9"/>
        <v>2.8665208067026153E-3</v>
      </c>
      <c r="FJ61" s="46">
        <f t="shared" si="9"/>
        <v>0</v>
      </c>
      <c r="FK61" s="46">
        <f t="shared" si="9"/>
        <v>0</v>
      </c>
      <c r="FL61" s="46">
        <f t="shared" si="9"/>
        <v>0</v>
      </c>
      <c r="FM61" s="46">
        <f t="shared" si="9"/>
        <v>0</v>
      </c>
      <c r="FN61" s="46">
        <f t="shared" si="9"/>
        <v>0</v>
      </c>
      <c r="FO61" s="46">
        <f t="shared" si="9"/>
        <v>0</v>
      </c>
      <c r="FP61" s="46">
        <f t="shared" si="9"/>
        <v>9.4783660635134742E-3</v>
      </c>
      <c r="FQ61" s="46">
        <f t="shared" si="9"/>
        <v>0</v>
      </c>
      <c r="FR61" s="46">
        <f t="shared" si="9"/>
        <v>0</v>
      </c>
      <c r="FS61" s="46">
        <f t="shared" si="9"/>
        <v>0</v>
      </c>
      <c r="FT61" s="46">
        <f t="shared" si="9"/>
        <v>0</v>
      </c>
    </row>
    <row r="62" spans="1:176" ht="17" thickBot="1" x14ac:dyDescent="0.25">
      <c r="A62" s="49" t="s">
        <v>101</v>
      </c>
      <c r="B62" s="51">
        <f t="shared" ref="B62:AG62" si="10">MEDIAN(B28:B31,B34:B38,B42:B46,B49:B54,B56:B59)</f>
        <v>0</v>
      </c>
      <c r="C62" s="51">
        <f t="shared" si="10"/>
        <v>0</v>
      </c>
      <c r="D62" s="51">
        <f t="shared" si="10"/>
        <v>0</v>
      </c>
      <c r="E62" s="51">
        <f t="shared" si="10"/>
        <v>8.0097098702509695E-2</v>
      </c>
      <c r="F62" s="51">
        <f t="shared" si="10"/>
        <v>0</v>
      </c>
      <c r="G62" s="51">
        <f t="shared" si="10"/>
        <v>2.3690967968735752E-2</v>
      </c>
      <c r="H62" s="51">
        <f t="shared" si="10"/>
        <v>0</v>
      </c>
      <c r="I62" s="51">
        <f t="shared" si="10"/>
        <v>1.9979554528116499E-2</v>
      </c>
      <c r="J62" s="51">
        <f t="shared" si="10"/>
        <v>0</v>
      </c>
      <c r="K62" s="51">
        <f t="shared" si="10"/>
        <v>4.8084124654515004E-2</v>
      </c>
      <c r="L62" s="51">
        <f t="shared" si="10"/>
        <v>0</v>
      </c>
      <c r="M62" s="51">
        <f t="shared" si="10"/>
        <v>0</v>
      </c>
      <c r="N62" s="51">
        <f t="shared" si="10"/>
        <v>0</v>
      </c>
      <c r="O62" s="51">
        <f t="shared" si="10"/>
        <v>3.0263769466331251E-3</v>
      </c>
      <c r="P62" s="51">
        <f t="shared" si="10"/>
        <v>0.25200282294648746</v>
      </c>
      <c r="Q62" s="51">
        <f t="shared" si="10"/>
        <v>0</v>
      </c>
      <c r="R62" s="51">
        <f t="shared" si="10"/>
        <v>1.54149761838486E-2</v>
      </c>
      <c r="S62" s="51">
        <f t="shared" si="10"/>
        <v>6.0875431636804048E-2</v>
      </c>
      <c r="T62" s="51">
        <f t="shared" si="10"/>
        <v>0</v>
      </c>
      <c r="U62" s="51">
        <f t="shared" si="10"/>
        <v>0</v>
      </c>
      <c r="V62" s="51">
        <f t="shared" si="10"/>
        <v>0</v>
      </c>
      <c r="W62" s="51">
        <f t="shared" si="10"/>
        <v>0</v>
      </c>
      <c r="X62" s="51">
        <f t="shared" si="10"/>
        <v>0</v>
      </c>
      <c r="Y62" s="51">
        <f t="shared" si="10"/>
        <v>1.8467641919355749E-3</v>
      </c>
      <c r="Z62" s="51">
        <f t="shared" si="10"/>
        <v>1.5676969824498649E-3</v>
      </c>
      <c r="AA62" s="51">
        <f t="shared" si="10"/>
        <v>0</v>
      </c>
      <c r="AB62" s="51">
        <f t="shared" si="10"/>
        <v>0</v>
      </c>
      <c r="AC62" s="51">
        <f t="shared" si="10"/>
        <v>0</v>
      </c>
      <c r="AD62" s="51">
        <f t="shared" si="10"/>
        <v>0</v>
      </c>
      <c r="AE62" s="51">
        <f t="shared" si="10"/>
        <v>0</v>
      </c>
      <c r="AF62" s="51">
        <f t="shared" si="10"/>
        <v>2.0836675617115002E-3</v>
      </c>
      <c r="AG62" s="51">
        <f t="shared" si="10"/>
        <v>0</v>
      </c>
      <c r="AH62" s="51">
        <f t="shared" ref="AH62:BD62" si="11">MEDIAN(AH28:AH31,AH34:AH38,AH42:AH46,AH49:AH54,AH56:AH59)</f>
        <v>0</v>
      </c>
      <c r="AI62" s="51">
        <f t="shared" si="11"/>
        <v>0</v>
      </c>
      <c r="AJ62" s="51">
        <f t="shared" si="11"/>
        <v>4.9614576108543852E-3</v>
      </c>
      <c r="AK62" s="51">
        <f t="shared" si="11"/>
        <v>6.6110351309721701E-3</v>
      </c>
      <c r="AL62" s="51">
        <f t="shared" si="11"/>
        <v>0</v>
      </c>
      <c r="AM62" s="51">
        <f t="shared" si="11"/>
        <v>0</v>
      </c>
      <c r="AN62" s="51">
        <f t="shared" si="11"/>
        <v>0</v>
      </c>
      <c r="AO62" s="51">
        <f t="shared" si="11"/>
        <v>0</v>
      </c>
      <c r="AP62" s="51">
        <f t="shared" si="11"/>
        <v>0</v>
      </c>
      <c r="AQ62" s="51">
        <f t="shared" si="11"/>
        <v>0</v>
      </c>
      <c r="AR62" s="51">
        <f t="shared" si="11"/>
        <v>0</v>
      </c>
      <c r="AS62" s="51">
        <f t="shared" si="11"/>
        <v>2.0147388393324502E-3</v>
      </c>
      <c r="AT62" s="51">
        <f t="shared" si="11"/>
        <v>5.7836135039106397E-3</v>
      </c>
      <c r="AU62" s="51">
        <f t="shared" si="11"/>
        <v>0</v>
      </c>
      <c r="AV62" s="51">
        <f t="shared" si="11"/>
        <v>0</v>
      </c>
      <c r="AW62" s="51">
        <f t="shared" si="11"/>
        <v>0</v>
      </c>
      <c r="AX62" s="51">
        <f t="shared" si="11"/>
        <v>5.3242925322198999E-4</v>
      </c>
      <c r="AY62" s="51">
        <f t="shared" si="11"/>
        <v>1.5676190789833053E-2</v>
      </c>
      <c r="AZ62" s="51">
        <f t="shared" si="11"/>
        <v>1.7731823967439451E-3</v>
      </c>
      <c r="BA62" s="51">
        <f t="shared" si="11"/>
        <v>7.6537536590927753E-3</v>
      </c>
      <c r="BB62" s="51">
        <f t="shared" si="11"/>
        <v>2.02968085185594E-2</v>
      </c>
      <c r="BC62" s="51">
        <f t="shared" si="11"/>
        <v>3.4747099983402901E-3</v>
      </c>
      <c r="BD62" s="51">
        <f t="shared" si="11"/>
        <v>0</v>
      </c>
      <c r="BE62" s="51">
        <f t="shared" ref="BE62:BG62" si="12">MEDIAN(BE28:BE31,BE34:BE38,BE42:BE46,BE49:BE54,BE56:BE59)</f>
        <v>0</v>
      </c>
      <c r="BF62" s="51">
        <f t="shared" si="12"/>
        <v>3.5825452511966801E-3</v>
      </c>
      <c r="BG62" s="51">
        <f t="shared" si="12"/>
        <v>0</v>
      </c>
      <c r="BH62" s="51">
        <f t="shared" ref="BH62:DS62" si="13">MEDIAN(BH28:BH31,BH34:BH38,BH42:BH46,BH49:BH54,BH56:BH59)</f>
        <v>0</v>
      </c>
      <c r="BI62" s="51">
        <f t="shared" si="13"/>
        <v>0</v>
      </c>
      <c r="BJ62" s="51">
        <f t="shared" si="13"/>
        <v>0</v>
      </c>
      <c r="BK62" s="51">
        <f t="shared" si="13"/>
        <v>0</v>
      </c>
      <c r="BL62" s="51">
        <f t="shared" si="13"/>
        <v>0</v>
      </c>
      <c r="BM62" s="51">
        <f t="shared" si="13"/>
        <v>0</v>
      </c>
      <c r="BN62" s="51">
        <f t="shared" si="13"/>
        <v>4.5191189005704645E-3</v>
      </c>
      <c r="BO62" s="51">
        <f t="shared" si="13"/>
        <v>0</v>
      </c>
      <c r="BP62" s="51">
        <f t="shared" si="13"/>
        <v>0</v>
      </c>
      <c r="BQ62" s="51">
        <f t="shared" si="13"/>
        <v>0</v>
      </c>
      <c r="BR62" s="51">
        <f t="shared" si="13"/>
        <v>0</v>
      </c>
      <c r="BS62" s="51">
        <f t="shared" si="13"/>
        <v>0</v>
      </c>
      <c r="BT62" s="51">
        <f t="shared" si="13"/>
        <v>0</v>
      </c>
      <c r="BU62" s="51">
        <f t="shared" si="13"/>
        <v>0</v>
      </c>
      <c r="BV62" s="51">
        <f t="shared" si="13"/>
        <v>0</v>
      </c>
      <c r="BW62" s="51">
        <f t="shared" si="13"/>
        <v>0</v>
      </c>
      <c r="BX62" s="51">
        <f t="shared" si="13"/>
        <v>1.6854698697529952E-2</v>
      </c>
      <c r="BY62" s="51">
        <f t="shared" si="13"/>
        <v>2.13777291811974E-3</v>
      </c>
      <c r="BZ62" s="51">
        <f t="shared" si="13"/>
        <v>8.0013627526586313E-3</v>
      </c>
      <c r="CA62" s="51">
        <f t="shared" si="13"/>
        <v>8.7693430853751989E-3</v>
      </c>
      <c r="CB62" s="51">
        <f t="shared" si="13"/>
        <v>1.63979545374115E-3</v>
      </c>
      <c r="CC62" s="51">
        <f t="shared" si="13"/>
        <v>1.55597171133164E-3</v>
      </c>
      <c r="CD62" s="51">
        <f t="shared" si="13"/>
        <v>0</v>
      </c>
      <c r="CE62" s="51">
        <f t="shared" si="13"/>
        <v>1.752210681108675E-3</v>
      </c>
      <c r="CF62" s="51">
        <f t="shared" si="13"/>
        <v>0</v>
      </c>
      <c r="CG62" s="51">
        <f t="shared" si="13"/>
        <v>0</v>
      </c>
      <c r="CH62" s="51">
        <f t="shared" si="13"/>
        <v>0</v>
      </c>
      <c r="CI62" s="51">
        <f t="shared" si="13"/>
        <v>0</v>
      </c>
      <c r="CJ62" s="51">
        <f t="shared" si="13"/>
        <v>7.4428961227375294E-3</v>
      </c>
      <c r="CK62" s="51">
        <f t="shared" si="13"/>
        <v>0</v>
      </c>
      <c r="CL62" s="51">
        <f t="shared" si="13"/>
        <v>0</v>
      </c>
      <c r="CM62" s="51">
        <f t="shared" si="13"/>
        <v>0</v>
      </c>
      <c r="CN62" s="51">
        <f t="shared" si="13"/>
        <v>1.73962113818435E-3</v>
      </c>
      <c r="CO62" s="51">
        <f t="shared" si="13"/>
        <v>0</v>
      </c>
      <c r="CP62" s="51">
        <f t="shared" si="13"/>
        <v>0</v>
      </c>
      <c r="CQ62" s="51">
        <f t="shared" si="13"/>
        <v>0</v>
      </c>
      <c r="CR62" s="51">
        <f t="shared" si="13"/>
        <v>0</v>
      </c>
      <c r="CS62" s="51">
        <f t="shared" si="13"/>
        <v>0</v>
      </c>
      <c r="CT62" s="51">
        <f t="shared" si="13"/>
        <v>0</v>
      </c>
      <c r="CU62" s="51">
        <f t="shared" si="13"/>
        <v>0</v>
      </c>
      <c r="CV62" s="51">
        <f t="shared" si="13"/>
        <v>0</v>
      </c>
      <c r="CW62" s="51">
        <f t="shared" si="13"/>
        <v>1.754516461763515E-3</v>
      </c>
      <c r="CX62" s="51">
        <f t="shared" si="13"/>
        <v>2.482594039501425E-3</v>
      </c>
      <c r="CY62" s="51">
        <f t="shared" si="13"/>
        <v>0</v>
      </c>
      <c r="CZ62" s="51">
        <f t="shared" si="13"/>
        <v>0</v>
      </c>
      <c r="DA62" s="51">
        <f t="shared" si="13"/>
        <v>0</v>
      </c>
      <c r="DB62" s="51">
        <f t="shared" si="13"/>
        <v>0</v>
      </c>
      <c r="DC62" s="51">
        <f t="shared" si="13"/>
        <v>0</v>
      </c>
      <c r="DD62" s="51">
        <f t="shared" si="13"/>
        <v>0</v>
      </c>
      <c r="DE62" s="51">
        <f t="shared" si="13"/>
        <v>0</v>
      </c>
      <c r="DF62" s="51">
        <f t="shared" si="13"/>
        <v>0</v>
      </c>
      <c r="DG62" s="51">
        <f t="shared" si="13"/>
        <v>0</v>
      </c>
      <c r="DH62" s="51">
        <f t="shared" si="13"/>
        <v>0</v>
      </c>
      <c r="DI62" s="51">
        <f t="shared" si="13"/>
        <v>0</v>
      </c>
      <c r="DJ62" s="51">
        <f t="shared" si="13"/>
        <v>0</v>
      </c>
      <c r="DK62" s="51">
        <f t="shared" si="13"/>
        <v>0</v>
      </c>
      <c r="DL62" s="51">
        <f t="shared" si="13"/>
        <v>0</v>
      </c>
      <c r="DM62" s="51">
        <f t="shared" si="13"/>
        <v>0</v>
      </c>
      <c r="DN62" s="51">
        <f t="shared" si="13"/>
        <v>1.8202541187802099E-3</v>
      </c>
      <c r="DO62" s="51">
        <f t="shared" si="13"/>
        <v>0</v>
      </c>
      <c r="DP62" s="51">
        <f t="shared" si="13"/>
        <v>0</v>
      </c>
      <c r="DQ62" s="51">
        <f t="shared" si="13"/>
        <v>2.8985754426840749E-2</v>
      </c>
      <c r="DR62" s="51">
        <f t="shared" si="13"/>
        <v>0</v>
      </c>
      <c r="DS62" s="51">
        <f t="shared" si="13"/>
        <v>4.3911223129835652E-3</v>
      </c>
      <c r="DT62" s="51">
        <f t="shared" ref="DT62:FT62" si="14">MEDIAN(DT28:DT31,DT34:DT38,DT42:DT46,DT49:DT54,DT56:DT59)</f>
        <v>4.0805805667533798E-3</v>
      </c>
      <c r="DU62" s="51">
        <f t="shared" si="14"/>
        <v>0</v>
      </c>
      <c r="DV62" s="51">
        <f t="shared" si="14"/>
        <v>0</v>
      </c>
      <c r="DW62" s="51">
        <f t="shared" si="14"/>
        <v>0</v>
      </c>
      <c r="DX62" s="51">
        <f t="shared" si="14"/>
        <v>0</v>
      </c>
      <c r="DY62" s="51">
        <f t="shared" si="14"/>
        <v>0</v>
      </c>
      <c r="DZ62" s="51">
        <f t="shared" si="14"/>
        <v>0</v>
      </c>
      <c r="EA62" s="51">
        <f t="shared" si="14"/>
        <v>0</v>
      </c>
      <c r="EB62" s="51">
        <f t="shared" si="14"/>
        <v>0</v>
      </c>
      <c r="EC62" s="51">
        <f t="shared" si="14"/>
        <v>0</v>
      </c>
      <c r="ED62" s="51">
        <f t="shared" si="14"/>
        <v>0</v>
      </c>
      <c r="EE62" s="51">
        <f t="shared" si="14"/>
        <v>0</v>
      </c>
      <c r="EF62" s="51">
        <f t="shared" si="14"/>
        <v>4.7288503520779299E-3</v>
      </c>
      <c r="EG62" s="51">
        <f t="shared" si="14"/>
        <v>1.7750701726494101E-3</v>
      </c>
      <c r="EH62" s="51">
        <f t="shared" si="14"/>
        <v>0</v>
      </c>
      <c r="EI62" s="51">
        <f t="shared" si="14"/>
        <v>0</v>
      </c>
      <c r="EJ62" s="51">
        <f t="shared" si="14"/>
        <v>0</v>
      </c>
      <c r="EK62" s="51">
        <f t="shared" si="14"/>
        <v>0</v>
      </c>
      <c r="EL62" s="51">
        <f t="shared" si="14"/>
        <v>0</v>
      </c>
      <c r="EM62" s="51">
        <f t="shared" si="14"/>
        <v>0</v>
      </c>
      <c r="EN62" s="51">
        <f t="shared" si="14"/>
        <v>0</v>
      </c>
      <c r="EO62" s="51">
        <f t="shared" si="14"/>
        <v>0</v>
      </c>
      <c r="EP62" s="51">
        <f t="shared" si="14"/>
        <v>0</v>
      </c>
      <c r="EQ62" s="51">
        <f t="shared" si="14"/>
        <v>0</v>
      </c>
      <c r="ER62" s="51">
        <f t="shared" si="14"/>
        <v>0</v>
      </c>
      <c r="ES62" s="51">
        <f t="shared" si="14"/>
        <v>0</v>
      </c>
      <c r="ET62" s="51">
        <f t="shared" si="14"/>
        <v>3.5757179961698349E-3</v>
      </c>
      <c r="EU62" s="51">
        <f t="shared" si="14"/>
        <v>0</v>
      </c>
      <c r="EV62" s="51">
        <f t="shared" si="14"/>
        <v>1.917109983275515E-3</v>
      </c>
      <c r="EW62" s="51">
        <f t="shared" si="14"/>
        <v>4.1384209155321651E-3</v>
      </c>
      <c r="EX62" s="51">
        <f t="shared" si="14"/>
        <v>0</v>
      </c>
      <c r="EY62" s="51">
        <f t="shared" si="14"/>
        <v>0</v>
      </c>
      <c r="EZ62" s="51">
        <f t="shared" si="14"/>
        <v>0</v>
      </c>
      <c r="FA62" s="51">
        <f t="shared" si="14"/>
        <v>0</v>
      </c>
      <c r="FB62" s="51">
        <f t="shared" si="14"/>
        <v>3.2633602343176749E-2</v>
      </c>
      <c r="FC62" s="51">
        <f t="shared" si="14"/>
        <v>2.4719846881113799E-3</v>
      </c>
      <c r="FD62" s="51">
        <f t="shared" si="14"/>
        <v>0</v>
      </c>
      <c r="FE62" s="51">
        <f t="shared" si="14"/>
        <v>0</v>
      </c>
      <c r="FF62" s="51">
        <f t="shared" si="14"/>
        <v>0</v>
      </c>
      <c r="FG62" s="51">
        <f t="shared" si="14"/>
        <v>5.0707583710541907E-3</v>
      </c>
      <c r="FH62" s="51">
        <f t="shared" si="14"/>
        <v>1.27257279931892E-2</v>
      </c>
      <c r="FI62" s="51">
        <f t="shared" si="14"/>
        <v>0</v>
      </c>
      <c r="FJ62" s="51">
        <f t="shared" si="14"/>
        <v>0</v>
      </c>
      <c r="FK62" s="51">
        <f t="shared" si="14"/>
        <v>0</v>
      </c>
      <c r="FL62" s="51">
        <f t="shared" si="14"/>
        <v>0</v>
      </c>
      <c r="FM62" s="51">
        <f t="shared" si="14"/>
        <v>0</v>
      </c>
      <c r="FN62" s="51">
        <f t="shared" si="14"/>
        <v>5.5159307096369998E-3</v>
      </c>
      <c r="FO62" s="51">
        <f t="shared" si="14"/>
        <v>1.3726181079789699E-3</v>
      </c>
      <c r="FP62" s="51">
        <f t="shared" si="14"/>
        <v>0</v>
      </c>
      <c r="FQ62" s="51">
        <f t="shared" si="14"/>
        <v>0</v>
      </c>
      <c r="FR62" s="51">
        <f t="shared" si="14"/>
        <v>0</v>
      </c>
      <c r="FS62" s="51">
        <f t="shared" si="14"/>
        <v>0</v>
      </c>
      <c r="FT62" s="51">
        <f t="shared" si="14"/>
        <v>0</v>
      </c>
    </row>
    <row r="63" spans="1:176" ht="18" thickTop="1" thickBot="1" x14ac:dyDescent="0.25">
      <c r="A63" s="53" t="s">
        <v>1</v>
      </c>
      <c r="B63" s="52" t="s">
        <v>111</v>
      </c>
      <c r="C63" s="52" t="s">
        <v>112</v>
      </c>
      <c r="D63" s="52" t="s">
        <v>113</v>
      </c>
      <c r="E63" s="52" t="s">
        <v>49</v>
      </c>
      <c r="F63" s="52" t="s">
        <v>114</v>
      </c>
      <c r="G63" s="52" t="s">
        <v>115</v>
      </c>
      <c r="H63" s="52" t="s">
        <v>116</v>
      </c>
      <c r="I63" s="52" t="s">
        <v>117</v>
      </c>
      <c r="J63" s="52" t="s">
        <v>118</v>
      </c>
      <c r="K63" s="52" t="s">
        <v>119</v>
      </c>
      <c r="L63" s="52" t="s">
        <v>120</v>
      </c>
      <c r="M63" s="52" t="s">
        <v>121</v>
      </c>
      <c r="N63" s="52" t="s">
        <v>122</v>
      </c>
      <c r="O63" s="52" t="s">
        <v>50</v>
      </c>
      <c r="P63" s="52" t="s">
        <v>51</v>
      </c>
      <c r="Q63" s="52" t="s">
        <v>123</v>
      </c>
      <c r="R63" s="52" t="s">
        <v>52</v>
      </c>
      <c r="S63" s="52" t="s">
        <v>53</v>
      </c>
      <c r="T63" s="52" t="s">
        <v>124</v>
      </c>
      <c r="U63" s="52" t="s">
        <v>125</v>
      </c>
      <c r="V63" s="52" t="s">
        <v>126</v>
      </c>
      <c r="W63" s="52" t="s">
        <v>127</v>
      </c>
      <c r="X63" s="52" t="s">
        <v>128</v>
      </c>
      <c r="Y63" s="52" t="s">
        <v>129</v>
      </c>
      <c r="Z63" s="52" t="s">
        <v>54</v>
      </c>
      <c r="AA63" s="52" t="s">
        <v>130</v>
      </c>
      <c r="AB63" s="52" t="s">
        <v>131</v>
      </c>
      <c r="AC63" s="52" t="s">
        <v>132</v>
      </c>
      <c r="AD63" s="52" t="s">
        <v>133</v>
      </c>
      <c r="AE63" s="52" t="s">
        <v>134</v>
      </c>
      <c r="AF63" s="52" t="s">
        <v>135</v>
      </c>
      <c r="AG63" s="52" t="s">
        <v>136</v>
      </c>
      <c r="AH63" s="52" t="s">
        <v>55</v>
      </c>
      <c r="AI63" s="52" t="s">
        <v>137</v>
      </c>
      <c r="AJ63" s="52" t="s">
        <v>56</v>
      </c>
      <c r="AK63" s="52" t="s">
        <v>57</v>
      </c>
      <c r="AL63" s="52" t="s">
        <v>138</v>
      </c>
      <c r="AM63" s="52" t="s">
        <v>139</v>
      </c>
      <c r="AN63" s="52" t="s">
        <v>140</v>
      </c>
      <c r="AO63" s="52" t="s">
        <v>141</v>
      </c>
      <c r="AP63" s="52" t="s">
        <v>142</v>
      </c>
      <c r="AQ63" s="52" t="s">
        <v>143</v>
      </c>
      <c r="AR63" s="52" t="s">
        <v>144</v>
      </c>
      <c r="AS63" s="52" t="s">
        <v>145</v>
      </c>
      <c r="AT63" s="52" t="s">
        <v>58</v>
      </c>
      <c r="AU63" s="52" t="s">
        <v>146</v>
      </c>
      <c r="AV63" s="52" t="s">
        <v>59</v>
      </c>
      <c r="AW63" s="52" t="s">
        <v>147</v>
      </c>
      <c r="AX63" s="52" t="s">
        <v>60</v>
      </c>
      <c r="AY63" s="52" t="s">
        <v>148</v>
      </c>
      <c r="AZ63" s="52" t="s">
        <v>61</v>
      </c>
      <c r="BA63" s="52" t="s">
        <v>149</v>
      </c>
      <c r="BB63" s="52" t="s">
        <v>62</v>
      </c>
      <c r="BC63" s="52" t="s">
        <v>150</v>
      </c>
      <c r="BD63" s="52" t="s">
        <v>151</v>
      </c>
      <c r="BE63" s="52" t="s">
        <v>152</v>
      </c>
      <c r="BF63" s="52" t="s">
        <v>153</v>
      </c>
      <c r="BG63" s="52" t="s">
        <v>154</v>
      </c>
      <c r="BH63" s="52" t="s">
        <v>63</v>
      </c>
      <c r="BI63" s="52" t="s">
        <v>155</v>
      </c>
      <c r="BJ63" s="52" t="s">
        <v>156</v>
      </c>
      <c r="BK63" s="52" t="s">
        <v>97</v>
      </c>
      <c r="BL63" s="52" t="s">
        <v>157</v>
      </c>
      <c r="BM63" s="52" t="s">
        <v>158</v>
      </c>
      <c r="BN63" s="52" t="s">
        <v>159</v>
      </c>
      <c r="BO63" s="52" t="s">
        <v>160</v>
      </c>
      <c r="BP63" s="52" t="s">
        <v>161</v>
      </c>
      <c r="BQ63" s="52" t="s">
        <v>162</v>
      </c>
      <c r="BR63" s="52" t="s">
        <v>163</v>
      </c>
      <c r="BS63" s="52" t="s">
        <v>164</v>
      </c>
      <c r="BT63" s="52" t="s">
        <v>64</v>
      </c>
      <c r="BU63" s="52" t="s">
        <v>165</v>
      </c>
      <c r="BV63" s="52" t="s">
        <v>166</v>
      </c>
      <c r="BW63" s="52" t="s">
        <v>167</v>
      </c>
      <c r="BX63" s="52" t="s">
        <v>65</v>
      </c>
      <c r="BY63" s="52" t="s">
        <v>168</v>
      </c>
      <c r="BZ63" s="52" t="s">
        <v>169</v>
      </c>
      <c r="CA63" s="52" t="s">
        <v>170</v>
      </c>
      <c r="CB63" s="52" t="s">
        <v>171</v>
      </c>
      <c r="CC63" s="52" t="s">
        <v>172</v>
      </c>
      <c r="CD63" s="52" t="s">
        <v>173</v>
      </c>
      <c r="CE63" s="52" t="s">
        <v>66</v>
      </c>
      <c r="CF63" s="52" t="s">
        <v>67</v>
      </c>
      <c r="CG63" s="52" t="s">
        <v>174</v>
      </c>
      <c r="CH63" s="52" t="s">
        <v>175</v>
      </c>
      <c r="CI63" s="52" t="s">
        <v>176</v>
      </c>
      <c r="CJ63" s="52" t="s">
        <v>177</v>
      </c>
      <c r="CK63" s="52" t="s">
        <v>178</v>
      </c>
      <c r="CL63" s="52" t="s">
        <v>179</v>
      </c>
      <c r="CM63" s="52" t="s">
        <v>180</v>
      </c>
      <c r="CN63" s="52" t="s">
        <v>181</v>
      </c>
      <c r="CO63" s="52" t="s">
        <v>68</v>
      </c>
      <c r="CP63" s="52" t="s">
        <v>182</v>
      </c>
      <c r="CQ63" s="52" t="s">
        <v>183</v>
      </c>
      <c r="CR63" s="52" t="s">
        <v>184</v>
      </c>
      <c r="CS63" s="52" t="s">
        <v>185</v>
      </c>
      <c r="CT63" s="52" t="s">
        <v>186</v>
      </c>
      <c r="CU63" s="52" t="s">
        <v>187</v>
      </c>
      <c r="CV63" s="52" t="s">
        <v>69</v>
      </c>
      <c r="CW63" s="52" t="s">
        <v>188</v>
      </c>
      <c r="CX63" s="52" t="s">
        <v>70</v>
      </c>
      <c r="CY63" s="52" t="s">
        <v>189</v>
      </c>
      <c r="CZ63" s="52" t="s">
        <v>71</v>
      </c>
      <c r="DA63" s="52" t="s">
        <v>190</v>
      </c>
      <c r="DB63" s="52" t="s">
        <v>191</v>
      </c>
      <c r="DC63" s="52" t="s">
        <v>192</v>
      </c>
      <c r="DD63" s="52" t="s">
        <v>72</v>
      </c>
      <c r="DE63" s="52" t="s">
        <v>193</v>
      </c>
      <c r="DF63" s="52" t="s">
        <v>194</v>
      </c>
      <c r="DG63" s="52" t="s">
        <v>195</v>
      </c>
      <c r="DH63" s="52" t="s">
        <v>196</v>
      </c>
      <c r="DI63" s="52" t="s">
        <v>197</v>
      </c>
      <c r="DJ63" s="52" t="s">
        <v>73</v>
      </c>
      <c r="DK63" s="52" t="s">
        <v>74</v>
      </c>
      <c r="DL63" s="52" t="s">
        <v>198</v>
      </c>
      <c r="DM63" s="52" t="s">
        <v>199</v>
      </c>
      <c r="DN63" s="52" t="s">
        <v>75</v>
      </c>
      <c r="DO63" s="52" t="s">
        <v>200</v>
      </c>
      <c r="DP63" s="52" t="s">
        <v>76</v>
      </c>
      <c r="DQ63" s="52" t="s">
        <v>201</v>
      </c>
      <c r="DR63" s="52" t="s">
        <v>202</v>
      </c>
      <c r="DS63" s="52" t="s">
        <v>203</v>
      </c>
      <c r="DT63" s="52" t="s">
        <v>204</v>
      </c>
      <c r="DU63" s="52" t="s">
        <v>205</v>
      </c>
      <c r="DV63" s="52" t="s">
        <v>77</v>
      </c>
      <c r="DW63" s="52" t="s">
        <v>206</v>
      </c>
      <c r="DX63" s="52" t="s">
        <v>207</v>
      </c>
      <c r="DY63" s="52" t="s">
        <v>208</v>
      </c>
      <c r="DZ63" s="52" t="s">
        <v>209</v>
      </c>
      <c r="EA63" s="52" t="s">
        <v>210</v>
      </c>
      <c r="EB63" s="52" t="s">
        <v>78</v>
      </c>
      <c r="EC63" s="52" t="s">
        <v>98</v>
      </c>
      <c r="ED63" s="52" t="s">
        <v>211</v>
      </c>
      <c r="EE63" s="52" t="s">
        <v>79</v>
      </c>
      <c r="EF63" s="52" t="s">
        <v>80</v>
      </c>
      <c r="EG63" s="52" t="s">
        <v>212</v>
      </c>
      <c r="EH63" s="52" t="s">
        <v>213</v>
      </c>
      <c r="EI63" s="52" t="s">
        <v>214</v>
      </c>
      <c r="EJ63" s="52" t="s">
        <v>215</v>
      </c>
      <c r="EK63" s="52" t="s">
        <v>216</v>
      </c>
      <c r="EL63" s="52" t="s">
        <v>217</v>
      </c>
      <c r="EM63" s="52" t="s">
        <v>81</v>
      </c>
      <c r="EN63" s="52" t="s">
        <v>82</v>
      </c>
      <c r="EO63" s="52" t="s">
        <v>83</v>
      </c>
      <c r="EP63" s="52" t="s">
        <v>84</v>
      </c>
      <c r="EQ63" s="52" t="s">
        <v>46</v>
      </c>
      <c r="ER63" s="52" t="s">
        <v>218</v>
      </c>
      <c r="ES63" s="52" t="s">
        <v>219</v>
      </c>
      <c r="ET63" s="52" t="s">
        <v>220</v>
      </c>
      <c r="EU63" s="52" t="s">
        <v>221</v>
      </c>
      <c r="EV63" s="52" t="s">
        <v>85</v>
      </c>
      <c r="EW63" s="52" t="s">
        <v>222</v>
      </c>
      <c r="EX63" s="52" t="s">
        <v>223</v>
      </c>
      <c r="EY63" s="52" t="s">
        <v>224</v>
      </c>
      <c r="EZ63" s="52" t="s">
        <v>225</v>
      </c>
      <c r="FA63" s="52" t="s">
        <v>226</v>
      </c>
      <c r="FB63" s="52" t="s">
        <v>86</v>
      </c>
      <c r="FC63" s="52" t="s">
        <v>227</v>
      </c>
      <c r="FD63" s="52" t="s">
        <v>87</v>
      </c>
      <c r="FE63" s="52" t="s">
        <v>88</v>
      </c>
      <c r="FF63" s="52" t="s">
        <v>228</v>
      </c>
      <c r="FG63" s="52" t="s">
        <v>89</v>
      </c>
      <c r="FH63" s="52" t="s">
        <v>90</v>
      </c>
      <c r="FI63" s="52" t="s">
        <v>91</v>
      </c>
      <c r="FJ63" s="52" t="s">
        <v>92</v>
      </c>
      <c r="FK63" s="52" t="s">
        <v>229</v>
      </c>
      <c r="FL63" s="52" t="s">
        <v>230</v>
      </c>
      <c r="FM63" s="52" t="s">
        <v>93</v>
      </c>
      <c r="FN63" s="52" t="s">
        <v>94</v>
      </c>
      <c r="FO63" s="52" t="s">
        <v>95</v>
      </c>
      <c r="FP63" s="52" t="s">
        <v>96</v>
      </c>
      <c r="FQ63" s="52" t="s">
        <v>231</v>
      </c>
      <c r="FR63" s="52" t="s">
        <v>232</v>
      </c>
      <c r="FS63" s="52" t="s">
        <v>233</v>
      </c>
      <c r="FT63" s="52" t="s">
        <v>234</v>
      </c>
    </row>
    <row r="64" spans="1:176" ht="17" thickTop="1" x14ac:dyDescent="0.2">
      <c r="A64" s="30" t="s">
        <v>265</v>
      </c>
      <c r="B64" s="43">
        <v>1.3163209730193001E-3</v>
      </c>
      <c r="C64" s="43">
        <v>0</v>
      </c>
      <c r="D64" s="43">
        <v>3.00763439782236E-3</v>
      </c>
      <c r="E64" s="43">
        <v>5.5148147301314803E-3</v>
      </c>
      <c r="F64" s="43">
        <v>0</v>
      </c>
      <c r="G64" s="43">
        <v>2.4334056789554501E-2</v>
      </c>
      <c r="H64" s="43">
        <v>0</v>
      </c>
      <c r="I64" s="43">
        <v>2.3627089390227202E-2</v>
      </c>
      <c r="J64" s="43">
        <v>0</v>
      </c>
      <c r="K64" s="43">
        <v>0.109214408035171</v>
      </c>
      <c r="L64" s="43">
        <v>1.46559977393458E-3</v>
      </c>
      <c r="M64" s="43">
        <v>0</v>
      </c>
      <c r="N64" s="43">
        <v>0</v>
      </c>
      <c r="O64" s="43">
        <v>8.2883811406571205E-3</v>
      </c>
      <c r="P64" s="43">
        <v>6.8538536355433902E-2</v>
      </c>
      <c r="Q64" s="43">
        <v>0</v>
      </c>
      <c r="R64" s="43">
        <v>2.86187321224528E-3</v>
      </c>
      <c r="S64" s="43">
        <v>7.2416853833116093E-2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  <c r="Y64" s="43">
        <v>3.3549989124705901E-3</v>
      </c>
      <c r="Z64" s="43">
        <v>2.8106479388826E-3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3">
        <v>3.1151415165963999E-3</v>
      </c>
      <c r="AG64" s="43">
        <v>1.82381026920896E-3</v>
      </c>
      <c r="AH64" s="43">
        <v>0</v>
      </c>
      <c r="AI64" s="43">
        <v>0</v>
      </c>
      <c r="AJ64" s="43">
        <v>9.4557897310255396E-3</v>
      </c>
      <c r="AK64" s="43">
        <v>2.1869307692262498E-2</v>
      </c>
      <c r="AL64" s="43">
        <v>1.49425368221042E-2</v>
      </c>
      <c r="AM64" s="43">
        <v>1.7569755777829699E-3</v>
      </c>
      <c r="AN64" s="43">
        <v>0</v>
      </c>
      <c r="AO64" s="43">
        <v>0</v>
      </c>
      <c r="AP64" s="43">
        <v>0</v>
      </c>
      <c r="AQ64" s="43">
        <v>0</v>
      </c>
      <c r="AR64" s="43">
        <v>0</v>
      </c>
      <c r="AS64" s="43">
        <v>4.4299968165581096E-3</v>
      </c>
      <c r="AT64" s="43">
        <v>0</v>
      </c>
      <c r="AU64" s="43">
        <v>0</v>
      </c>
      <c r="AV64" s="43">
        <v>0</v>
      </c>
      <c r="AW64" s="43">
        <v>0</v>
      </c>
      <c r="AX64" s="43">
        <v>2.2043722786115501E-3</v>
      </c>
      <c r="AY64" s="43">
        <v>3.88586569392877E-3</v>
      </c>
      <c r="AZ64" s="43">
        <v>0</v>
      </c>
      <c r="BA64" s="43">
        <v>3.5623550082927703E-2</v>
      </c>
      <c r="BB64" s="43">
        <v>8.3990247997744003E-2</v>
      </c>
      <c r="BC64" s="43">
        <v>4.3553207742740296E-3</v>
      </c>
      <c r="BD64" s="43">
        <v>0</v>
      </c>
      <c r="BE64" s="43">
        <v>1.3657874387128801E-3</v>
      </c>
      <c r="BF64" s="43">
        <v>2.9874081096276498E-3</v>
      </c>
      <c r="BG64" s="43">
        <v>2.53861901939437E-3</v>
      </c>
      <c r="BH64" s="43">
        <v>2.26673666721189E-3</v>
      </c>
      <c r="BI64" s="43">
        <v>0</v>
      </c>
      <c r="BJ64" s="43">
        <v>2.3367958393645701E-3</v>
      </c>
      <c r="BK64" s="43">
        <v>0</v>
      </c>
      <c r="BL64" s="43">
        <v>0</v>
      </c>
      <c r="BM64" s="43">
        <v>0</v>
      </c>
      <c r="BN64" s="43">
        <v>1.10168781046619E-2</v>
      </c>
      <c r="BO64" s="43">
        <v>1.48304128331987E-3</v>
      </c>
      <c r="BP64" s="43">
        <v>0</v>
      </c>
      <c r="BQ64" s="43">
        <v>0</v>
      </c>
      <c r="BR64" s="43">
        <v>0</v>
      </c>
      <c r="BS64" s="43">
        <v>0</v>
      </c>
      <c r="BT64" s="43">
        <v>0</v>
      </c>
      <c r="BU64" s="43">
        <v>0</v>
      </c>
      <c r="BV64" s="43">
        <v>0</v>
      </c>
      <c r="BW64" s="43">
        <v>0</v>
      </c>
      <c r="BX64" s="43">
        <v>2.1106791284052701E-2</v>
      </c>
      <c r="BY64" s="43">
        <v>2.5240355724713702E-3</v>
      </c>
      <c r="BZ64" s="43">
        <v>1.08386522608593E-2</v>
      </c>
      <c r="CA64" s="43">
        <v>4.1565755076651702E-2</v>
      </c>
      <c r="CB64" s="43">
        <v>2.2935584841657398E-3</v>
      </c>
      <c r="CC64" s="43">
        <v>4.3197782026275404E-3</v>
      </c>
      <c r="CD64" s="43">
        <v>0</v>
      </c>
      <c r="CE64" s="43">
        <v>5.0842732694651597E-3</v>
      </c>
      <c r="CF64" s="43">
        <v>0</v>
      </c>
      <c r="CG64" s="43">
        <v>0</v>
      </c>
      <c r="CH64" s="43">
        <v>0</v>
      </c>
      <c r="CI64" s="43">
        <v>0</v>
      </c>
      <c r="CJ64" s="43">
        <v>1.9310975370243601E-2</v>
      </c>
      <c r="CK64" s="43">
        <v>0</v>
      </c>
      <c r="CL64" s="43">
        <v>0</v>
      </c>
      <c r="CM64" s="43">
        <v>0</v>
      </c>
      <c r="CN64" s="43">
        <v>4.8431700514920198E-3</v>
      </c>
      <c r="CO64" s="43">
        <v>0</v>
      </c>
      <c r="CP64" s="43">
        <v>0</v>
      </c>
      <c r="CQ64" s="43">
        <v>2.2394018646878901E-3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3">
        <v>4.0899606671978197E-3</v>
      </c>
      <c r="CX64" s="43">
        <v>7.1417118240535704E-3</v>
      </c>
      <c r="CY64" s="43">
        <v>0</v>
      </c>
      <c r="CZ64" s="43">
        <v>3.5873813757510802E-3</v>
      </c>
      <c r="DA64" s="43">
        <v>0</v>
      </c>
      <c r="DB64" s="43">
        <v>0</v>
      </c>
      <c r="DC64" s="43">
        <v>0</v>
      </c>
      <c r="DD64" s="43">
        <v>0</v>
      </c>
      <c r="DE64" s="43">
        <v>1.04372044103861E-2</v>
      </c>
      <c r="DF64" s="43">
        <v>2.54448171162472E-3</v>
      </c>
      <c r="DG64" s="43">
        <v>0</v>
      </c>
      <c r="DH64" s="43">
        <v>0</v>
      </c>
      <c r="DI64" s="43">
        <v>0</v>
      </c>
      <c r="DJ64" s="43">
        <v>0</v>
      </c>
      <c r="DK64" s="43">
        <v>0</v>
      </c>
      <c r="DL64" s="43">
        <v>0</v>
      </c>
      <c r="DM64" s="43">
        <v>1.2384204500085301E-3</v>
      </c>
      <c r="DN64" s="43">
        <v>5.29122630519651E-3</v>
      </c>
      <c r="DO64" s="43">
        <v>0</v>
      </c>
      <c r="DP64" s="43">
        <v>1.34387562650194E-3</v>
      </c>
      <c r="DQ64" s="43">
        <v>4.4869601999412499E-2</v>
      </c>
      <c r="DR64" s="43">
        <v>0</v>
      </c>
      <c r="DS64" s="43">
        <v>1.6672104313710301E-2</v>
      </c>
      <c r="DT64" s="43">
        <v>8.49496775812408E-3</v>
      </c>
      <c r="DU64" s="43">
        <v>0</v>
      </c>
      <c r="DV64" s="43">
        <v>0</v>
      </c>
      <c r="DW64" s="43">
        <v>0</v>
      </c>
      <c r="DX64" s="43">
        <v>0</v>
      </c>
      <c r="DY64" s="43">
        <v>0</v>
      </c>
      <c r="DZ64" s="43">
        <v>0</v>
      </c>
      <c r="EA64" s="43">
        <v>0</v>
      </c>
      <c r="EB64" s="43">
        <v>1.5358787970459001E-3</v>
      </c>
      <c r="EC64" s="43">
        <v>0</v>
      </c>
      <c r="ED64" s="43">
        <v>0</v>
      </c>
      <c r="EE64" s="43">
        <v>2.7392696609780899E-3</v>
      </c>
      <c r="EF64" s="43">
        <v>6.3662242092840399E-3</v>
      </c>
      <c r="EG64" s="43">
        <v>4.8601718589600402E-3</v>
      </c>
      <c r="EH64" s="43">
        <v>0</v>
      </c>
      <c r="EI64" s="43">
        <v>0</v>
      </c>
      <c r="EJ64" s="43">
        <v>0</v>
      </c>
      <c r="EK64" s="43">
        <v>0</v>
      </c>
      <c r="EL64" s="43">
        <v>0</v>
      </c>
      <c r="EM64" s="43">
        <v>1.7571221450887299E-3</v>
      </c>
      <c r="EN64" s="43">
        <v>0</v>
      </c>
      <c r="EO64" s="43">
        <v>0</v>
      </c>
      <c r="EP64" s="43">
        <v>1.6057914018928201E-3</v>
      </c>
      <c r="EQ64" s="43">
        <v>0</v>
      </c>
      <c r="ER64" s="43">
        <v>0</v>
      </c>
      <c r="ES64" s="43">
        <v>0</v>
      </c>
      <c r="ET64" s="43">
        <v>5.1691357394994704E-3</v>
      </c>
      <c r="EU64" s="43">
        <v>0</v>
      </c>
      <c r="EV64" s="43">
        <v>0</v>
      </c>
      <c r="EW64" s="43">
        <v>2.8142388378736899E-3</v>
      </c>
      <c r="EX64" s="43">
        <v>0</v>
      </c>
      <c r="EY64" s="43">
        <v>0</v>
      </c>
      <c r="EZ64" s="43">
        <v>0</v>
      </c>
      <c r="FA64" s="43">
        <v>0</v>
      </c>
      <c r="FB64" s="43">
        <v>0.16613917093323999</v>
      </c>
      <c r="FC64" s="43">
        <v>3.5083083142942399E-3</v>
      </c>
      <c r="FD64" s="43">
        <v>0</v>
      </c>
      <c r="FE64" s="43">
        <v>0</v>
      </c>
      <c r="FF64" s="43">
        <v>0</v>
      </c>
      <c r="FG64" s="43">
        <v>1.71791539079827E-3</v>
      </c>
      <c r="FH64" s="43">
        <v>2.5052236587772399E-2</v>
      </c>
      <c r="FI64" s="43">
        <v>0</v>
      </c>
      <c r="FJ64" s="43">
        <v>0</v>
      </c>
      <c r="FK64" s="43">
        <v>0</v>
      </c>
      <c r="FL64" s="43">
        <v>0</v>
      </c>
      <c r="FM64" s="43">
        <v>0</v>
      </c>
      <c r="FN64" s="43">
        <v>1.2125513205421099E-2</v>
      </c>
      <c r="FO64" s="43">
        <v>4.0801406577119902E-3</v>
      </c>
      <c r="FP64" s="43">
        <v>1.2760149639356401E-3</v>
      </c>
      <c r="FQ64" s="43">
        <v>1.2161422195331999E-3</v>
      </c>
      <c r="FR64" s="43">
        <v>0</v>
      </c>
      <c r="FS64" s="43">
        <v>0</v>
      </c>
      <c r="FT64" s="43">
        <v>0</v>
      </c>
    </row>
    <row r="65" spans="1:176" x14ac:dyDescent="0.2">
      <c r="A65" s="8" t="s">
        <v>266</v>
      </c>
      <c r="B65" s="37">
        <v>1.5888116257628199E-3</v>
      </c>
      <c r="C65" s="37">
        <v>0</v>
      </c>
      <c r="D65" s="37">
        <v>3.4158842919402902E-3</v>
      </c>
      <c r="E65" s="37">
        <v>3.6293580903584998E-3</v>
      </c>
      <c r="F65" s="37">
        <v>0</v>
      </c>
      <c r="G65" s="37">
        <v>1.5161698308508401E-2</v>
      </c>
      <c r="H65" s="37">
        <v>0</v>
      </c>
      <c r="I65" s="37">
        <v>2.3482218998419301E-2</v>
      </c>
      <c r="J65" s="37">
        <v>1.5056478995544001E-3</v>
      </c>
      <c r="K65" s="37">
        <v>0.11105736607529</v>
      </c>
      <c r="L65" s="37">
        <v>1.4395823117026999E-3</v>
      </c>
      <c r="M65" s="37">
        <v>0</v>
      </c>
      <c r="N65" s="37">
        <v>0</v>
      </c>
      <c r="O65" s="37">
        <v>9.7522115531412604E-3</v>
      </c>
      <c r="P65" s="37">
        <v>3.9785344507759203E-2</v>
      </c>
      <c r="Q65" s="37">
        <v>0</v>
      </c>
      <c r="R65" s="37">
        <v>3.10073221512857E-3</v>
      </c>
      <c r="S65" s="37">
        <v>7.1734581854909205E-2</v>
      </c>
      <c r="T65" s="37">
        <v>0</v>
      </c>
      <c r="U65" s="37">
        <v>0</v>
      </c>
      <c r="V65" s="37">
        <v>0</v>
      </c>
      <c r="W65" s="37">
        <v>1.32829265375956E-3</v>
      </c>
      <c r="X65" s="37">
        <v>0</v>
      </c>
      <c r="Y65" s="37">
        <v>4.5887761142446998E-3</v>
      </c>
      <c r="Z65" s="37">
        <v>3.4777006383068898E-3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4.3334169354733399E-3</v>
      </c>
      <c r="AG65" s="37">
        <v>2.0356901886126998E-3</v>
      </c>
      <c r="AH65" s="37">
        <v>0</v>
      </c>
      <c r="AI65" s="37">
        <v>0</v>
      </c>
      <c r="AJ65" s="37">
        <v>1.12030240030545E-2</v>
      </c>
      <c r="AK65" s="37">
        <v>2.42230034306554E-2</v>
      </c>
      <c r="AL65" s="37">
        <v>1.4833292645159901E-2</v>
      </c>
      <c r="AM65" s="37">
        <v>2.0948760521551902E-3</v>
      </c>
      <c r="AN65" s="37">
        <v>0</v>
      </c>
      <c r="AO65" s="37">
        <v>1.2490746517873001E-3</v>
      </c>
      <c r="AP65" s="37">
        <v>0</v>
      </c>
      <c r="AQ65" s="37">
        <v>0</v>
      </c>
      <c r="AR65" s="37">
        <v>0</v>
      </c>
      <c r="AS65" s="37">
        <v>4.6255017013659304E-3</v>
      </c>
      <c r="AT65" s="37">
        <v>0</v>
      </c>
      <c r="AU65" s="37">
        <v>0</v>
      </c>
      <c r="AV65" s="37">
        <v>0</v>
      </c>
      <c r="AW65" s="37">
        <v>0</v>
      </c>
      <c r="AX65" s="37">
        <v>2.5780755124610501E-3</v>
      </c>
      <c r="AY65" s="37">
        <v>4.06176899767576E-3</v>
      </c>
      <c r="AZ65" s="37">
        <v>0</v>
      </c>
      <c r="BA65" s="37">
        <v>5.0552720086174598E-2</v>
      </c>
      <c r="BB65" s="37">
        <v>7.3518453899321504E-2</v>
      </c>
      <c r="BC65" s="37">
        <v>4.6633401850666003E-3</v>
      </c>
      <c r="BD65" s="37">
        <v>0</v>
      </c>
      <c r="BE65" s="37">
        <v>1.4171220352814499E-3</v>
      </c>
      <c r="BF65" s="37">
        <v>3.0410404895045199E-3</v>
      </c>
      <c r="BG65" s="37">
        <v>2.64869385904679E-3</v>
      </c>
      <c r="BH65" s="37">
        <v>2.3092604023202002E-3</v>
      </c>
      <c r="BI65" s="37">
        <v>0</v>
      </c>
      <c r="BJ65" s="37">
        <v>2.4102304737995302E-3</v>
      </c>
      <c r="BK65" s="37">
        <v>4.1880321732330698E-3</v>
      </c>
      <c r="BL65" s="37">
        <v>0</v>
      </c>
      <c r="BM65" s="37">
        <v>0</v>
      </c>
      <c r="BN65" s="37">
        <v>1.27462068690607E-2</v>
      </c>
      <c r="BO65" s="37">
        <v>2.0547106028793402E-3</v>
      </c>
      <c r="BP65" s="37">
        <v>0</v>
      </c>
      <c r="BQ65" s="37">
        <v>0</v>
      </c>
      <c r="BR65" s="37">
        <v>1.3478189301077601E-3</v>
      </c>
      <c r="BS65" s="37">
        <v>0</v>
      </c>
      <c r="BT65" s="37">
        <v>2.0065525327148501E-3</v>
      </c>
      <c r="BU65" s="37">
        <v>0</v>
      </c>
      <c r="BV65" s="37">
        <v>0</v>
      </c>
      <c r="BW65" s="37">
        <v>1.2576743071738201E-3</v>
      </c>
      <c r="BX65" s="37">
        <v>2.7824134416862899E-2</v>
      </c>
      <c r="BY65" s="37">
        <v>3.12359718121507E-3</v>
      </c>
      <c r="BZ65" s="37">
        <v>1.45254249823226E-2</v>
      </c>
      <c r="CA65" s="37">
        <v>3.4052106020193797E-2</v>
      </c>
      <c r="CB65" s="37">
        <v>3.0170626268385902E-3</v>
      </c>
      <c r="CC65" s="37">
        <v>4.3976614198314298E-3</v>
      </c>
      <c r="CD65" s="37">
        <v>1.18786533991857E-3</v>
      </c>
      <c r="CE65" s="37">
        <v>5.8022380754902004E-3</v>
      </c>
      <c r="CF65" s="37">
        <v>0</v>
      </c>
      <c r="CG65" s="37">
        <v>0</v>
      </c>
      <c r="CH65" s="37">
        <v>0</v>
      </c>
      <c r="CI65" s="37">
        <v>0</v>
      </c>
      <c r="CJ65" s="37">
        <v>2.0112469328317301E-2</v>
      </c>
      <c r="CK65" s="37">
        <v>0</v>
      </c>
      <c r="CL65" s="37">
        <v>0</v>
      </c>
      <c r="CM65" s="37">
        <v>0</v>
      </c>
      <c r="CN65" s="37">
        <v>5.3963343412466603E-3</v>
      </c>
      <c r="CO65" s="37">
        <v>0</v>
      </c>
      <c r="CP65" s="37">
        <v>0</v>
      </c>
      <c r="CQ65" s="37">
        <v>1.96830935934894E-3</v>
      </c>
      <c r="CR65" s="37">
        <v>0</v>
      </c>
      <c r="CS65" s="37">
        <v>0</v>
      </c>
      <c r="CT65" s="37">
        <v>0</v>
      </c>
      <c r="CU65" s="37">
        <v>0</v>
      </c>
      <c r="CV65" s="37">
        <v>1.23035775476959E-3</v>
      </c>
      <c r="CW65" s="37">
        <v>3.6188361590620498E-3</v>
      </c>
      <c r="CX65" s="37">
        <v>9.3761536817097493E-3</v>
      </c>
      <c r="CY65" s="37">
        <v>0</v>
      </c>
      <c r="CZ65" s="37">
        <v>4.9035235013911698E-3</v>
      </c>
      <c r="DA65" s="37">
        <v>0</v>
      </c>
      <c r="DB65" s="37">
        <v>0</v>
      </c>
      <c r="DC65" s="37">
        <v>0</v>
      </c>
      <c r="DD65" s="37">
        <v>0</v>
      </c>
      <c r="DE65" s="37">
        <v>1.05713034356027E-2</v>
      </c>
      <c r="DF65" s="37">
        <v>2.6102483408482501E-3</v>
      </c>
      <c r="DG65" s="37">
        <v>0</v>
      </c>
      <c r="DH65" s="37">
        <v>0</v>
      </c>
      <c r="DI65" s="37">
        <v>0</v>
      </c>
      <c r="DJ65" s="37">
        <v>0</v>
      </c>
      <c r="DK65" s="37">
        <v>0</v>
      </c>
      <c r="DL65" s="37">
        <v>0</v>
      </c>
      <c r="DM65" s="37">
        <v>1.6623639724216101E-3</v>
      </c>
      <c r="DN65" s="37">
        <v>6.2165391202876202E-3</v>
      </c>
      <c r="DO65" s="37">
        <v>0</v>
      </c>
      <c r="DP65" s="37">
        <v>1.57737914271957E-3</v>
      </c>
      <c r="DQ65" s="37">
        <v>5.2874020006035902E-2</v>
      </c>
      <c r="DR65" s="37">
        <v>0</v>
      </c>
      <c r="DS65" s="37">
        <v>1.91628650288133E-2</v>
      </c>
      <c r="DT65" s="37">
        <v>8.4174438647377399E-3</v>
      </c>
      <c r="DU65" s="37">
        <v>0</v>
      </c>
      <c r="DV65" s="37">
        <v>0</v>
      </c>
      <c r="DW65" s="37">
        <v>0</v>
      </c>
      <c r="DX65" s="37">
        <v>1.2204428579710199E-3</v>
      </c>
      <c r="DY65" s="37">
        <v>0</v>
      </c>
      <c r="DZ65" s="37">
        <v>0</v>
      </c>
      <c r="EA65" s="37">
        <v>0</v>
      </c>
      <c r="EB65" s="37">
        <v>1.83496411464979E-3</v>
      </c>
      <c r="EC65" s="37">
        <v>0</v>
      </c>
      <c r="ED65" s="37">
        <v>0</v>
      </c>
      <c r="EE65" s="37">
        <v>2.7558354479211402E-3</v>
      </c>
      <c r="EF65" s="37">
        <v>1.1069881103188E-2</v>
      </c>
      <c r="EG65" s="37">
        <v>5.1549369559263604E-3</v>
      </c>
      <c r="EH65" s="37">
        <v>0</v>
      </c>
      <c r="EI65" s="37">
        <v>0</v>
      </c>
      <c r="EJ65" s="37">
        <v>0</v>
      </c>
      <c r="EK65" s="37">
        <v>1.18705596058808E-3</v>
      </c>
      <c r="EL65" s="37">
        <v>0</v>
      </c>
      <c r="EM65" s="37">
        <v>2.0191990847538499E-3</v>
      </c>
      <c r="EN65" s="37">
        <v>0</v>
      </c>
      <c r="EO65" s="37">
        <v>0</v>
      </c>
      <c r="EP65" s="37">
        <v>2.0320479816254701E-3</v>
      </c>
      <c r="EQ65" s="37">
        <v>0</v>
      </c>
      <c r="ER65" s="37">
        <v>0</v>
      </c>
      <c r="ES65" s="37">
        <v>0</v>
      </c>
      <c r="ET65" s="37">
        <v>5.6211394502918097E-3</v>
      </c>
      <c r="EU65" s="37">
        <v>0</v>
      </c>
      <c r="EV65" s="37">
        <v>1.4898650026097401E-3</v>
      </c>
      <c r="EW65" s="37">
        <v>3.2523896671801801E-3</v>
      </c>
      <c r="EX65" s="37">
        <v>0</v>
      </c>
      <c r="EY65" s="37">
        <v>0</v>
      </c>
      <c r="EZ65" s="37">
        <v>0</v>
      </c>
      <c r="FA65" s="37">
        <v>0</v>
      </c>
      <c r="FB65" s="37">
        <v>0.118770852267329</v>
      </c>
      <c r="FC65" s="37">
        <v>3.3709637390977802E-3</v>
      </c>
      <c r="FD65" s="37">
        <v>0</v>
      </c>
      <c r="FE65" s="37">
        <v>0</v>
      </c>
      <c r="FF65" s="37">
        <v>1.2729513420369201E-3</v>
      </c>
      <c r="FG65" s="37">
        <v>1.6081355572784E-3</v>
      </c>
      <c r="FH65" s="37">
        <v>2.9777571431014001E-2</v>
      </c>
      <c r="FI65" s="37">
        <v>0</v>
      </c>
      <c r="FJ65" s="37">
        <v>1.3667381719581E-3</v>
      </c>
      <c r="FK65" s="37">
        <v>0</v>
      </c>
      <c r="FL65" s="37">
        <v>0</v>
      </c>
      <c r="FM65" s="37">
        <v>0</v>
      </c>
      <c r="FN65" s="37">
        <v>1.566229942442E-2</v>
      </c>
      <c r="FO65" s="37">
        <v>4.9109090877819403E-3</v>
      </c>
      <c r="FP65" s="37">
        <v>1.0069083561030199E-2</v>
      </c>
      <c r="FQ65" s="37">
        <v>1.4767125884891799E-3</v>
      </c>
      <c r="FR65" s="37">
        <v>0</v>
      </c>
      <c r="FS65" s="37">
        <v>0</v>
      </c>
      <c r="FT65" s="37">
        <v>0</v>
      </c>
    </row>
    <row r="66" spans="1:176" x14ac:dyDescent="0.2">
      <c r="A66" s="8" t="s">
        <v>267</v>
      </c>
      <c r="B66" s="37">
        <v>1.53474503627691E-3</v>
      </c>
      <c r="C66" s="37">
        <v>0</v>
      </c>
      <c r="D66" s="37">
        <v>2.4506908813505101E-3</v>
      </c>
      <c r="E66" s="37">
        <v>8.7261452142777998E-3</v>
      </c>
      <c r="F66" s="37">
        <v>0</v>
      </c>
      <c r="G66" s="37">
        <v>3.9215360574852601E-2</v>
      </c>
      <c r="H66" s="37">
        <v>0</v>
      </c>
      <c r="I66" s="37">
        <v>1.7204668216997E-2</v>
      </c>
      <c r="J66" s="37">
        <v>1.24733921474536E-3</v>
      </c>
      <c r="K66" s="37">
        <v>5.29376299632104E-2</v>
      </c>
      <c r="L66" s="37">
        <v>1.9694937638165999E-3</v>
      </c>
      <c r="M66" s="37">
        <v>0</v>
      </c>
      <c r="N66" s="37">
        <v>0</v>
      </c>
      <c r="O66" s="37">
        <v>9.8091207001915308E-3</v>
      </c>
      <c r="P66" s="37">
        <v>8.7345325835968393E-2</v>
      </c>
      <c r="Q66" s="37">
        <v>1.68988060815605E-3</v>
      </c>
      <c r="R66" s="37">
        <v>2.60028955905815E-3</v>
      </c>
      <c r="S66" s="37">
        <v>6.2173682116652099E-2</v>
      </c>
      <c r="T66" s="37">
        <v>0</v>
      </c>
      <c r="U66" s="37">
        <v>0</v>
      </c>
      <c r="V66" s="37">
        <v>0</v>
      </c>
      <c r="W66" s="37">
        <v>1.1916626677986499E-3</v>
      </c>
      <c r="X66" s="37">
        <v>0</v>
      </c>
      <c r="Y66" s="37">
        <v>3.6929033422333701E-3</v>
      </c>
      <c r="Z66" s="37">
        <v>3.3490006931371202E-3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3.2424667478744402E-3</v>
      </c>
      <c r="AG66" s="37">
        <v>2.3177028861573498E-3</v>
      </c>
      <c r="AH66" s="37">
        <v>0</v>
      </c>
      <c r="AI66" s="37">
        <v>0</v>
      </c>
      <c r="AJ66" s="37">
        <v>9.8297302507187705E-3</v>
      </c>
      <c r="AK66" s="37">
        <v>2.6992051480811501E-2</v>
      </c>
      <c r="AL66" s="37">
        <v>9.8762811757902302E-3</v>
      </c>
      <c r="AM66" s="37">
        <v>1.5658131646836299E-3</v>
      </c>
      <c r="AN66" s="37">
        <v>0</v>
      </c>
      <c r="AO66" s="37">
        <v>0</v>
      </c>
      <c r="AP66" s="37">
        <v>0</v>
      </c>
      <c r="AQ66" s="37">
        <v>0</v>
      </c>
      <c r="AR66" s="37">
        <v>0</v>
      </c>
      <c r="AS66" s="37">
        <v>4.8482685926855501E-3</v>
      </c>
      <c r="AT66" s="37">
        <v>0</v>
      </c>
      <c r="AU66" s="37">
        <v>0</v>
      </c>
      <c r="AV66" s="37">
        <v>0</v>
      </c>
      <c r="AW66" s="37">
        <v>0</v>
      </c>
      <c r="AX66" s="37">
        <v>2.3838380109835501E-3</v>
      </c>
      <c r="AY66" s="37">
        <v>2.3455924271693299E-3</v>
      </c>
      <c r="AZ66" s="37">
        <v>0</v>
      </c>
      <c r="BA66" s="37">
        <v>6.4821342881399693E-2</v>
      </c>
      <c r="BB66" s="37">
        <v>8.8020109179350201E-2</v>
      </c>
      <c r="BC66" s="37">
        <v>4.0529039984578703E-3</v>
      </c>
      <c r="BD66" s="37">
        <v>0</v>
      </c>
      <c r="BE66" s="37">
        <v>1.7220766224125201E-3</v>
      </c>
      <c r="BF66" s="37">
        <v>2.9783363888786301E-3</v>
      </c>
      <c r="BG66" s="37">
        <v>2.3028352999561099E-3</v>
      </c>
      <c r="BH66" s="37">
        <v>2.99843326401962E-3</v>
      </c>
      <c r="BI66" s="37">
        <v>0</v>
      </c>
      <c r="BJ66" s="37">
        <v>1.8656257305624199E-3</v>
      </c>
      <c r="BK66" s="37">
        <v>3.9060737678359701E-3</v>
      </c>
      <c r="BL66" s="37">
        <v>0</v>
      </c>
      <c r="BM66" s="37">
        <v>0</v>
      </c>
      <c r="BN66" s="37">
        <v>1.41116976117529E-2</v>
      </c>
      <c r="BO66" s="37">
        <v>1.4905524179821899E-3</v>
      </c>
      <c r="BP66" s="37">
        <v>0</v>
      </c>
      <c r="BQ66" s="37">
        <v>0</v>
      </c>
      <c r="BR66" s="37">
        <v>1.2027364561416399E-3</v>
      </c>
      <c r="BS66" s="37">
        <v>0</v>
      </c>
      <c r="BT66" s="37">
        <v>1.6732699256415599E-3</v>
      </c>
      <c r="BU66" s="37">
        <v>0</v>
      </c>
      <c r="BV66" s="37">
        <v>0</v>
      </c>
      <c r="BW66" s="37">
        <v>0</v>
      </c>
      <c r="BX66" s="37">
        <v>2.15268293283132E-2</v>
      </c>
      <c r="BY66" s="37">
        <v>2.5747583248229202E-3</v>
      </c>
      <c r="BZ66" s="37">
        <v>1.12871638387492E-2</v>
      </c>
      <c r="CA66" s="37">
        <v>4.7386278345822097E-2</v>
      </c>
      <c r="CB66" s="37">
        <v>2.1763070146296999E-3</v>
      </c>
      <c r="CC66" s="37">
        <v>4.3073960601921896E-3</v>
      </c>
      <c r="CD66" s="37">
        <v>0</v>
      </c>
      <c r="CE66" s="37">
        <v>5.5498135912295599E-3</v>
      </c>
      <c r="CF66" s="37">
        <v>0</v>
      </c>
      <c r="CG66" s="37">
        <v>0</v>
      </c>
      <c r="CH66" s="37">
        <v>0</v>
      </c>
      <c r="CI66" s="37">
        <v>1.16756692464492E-3</v>
      </c>
      <c r="CJ66" s="37">
        <v>1.1551704338053999E-2</v>
      </c>
      <c r="CK66" s="37">
        <v>0</v>
      </c>
      <c r="CL66" s="37">
        <v>0</v>
      </c>
      <c r="CM66" s="37">
        <v>0</v>
      </c>
      <c r="CN66" s="37">
        <v>3.9598021483149299E-3</v>
      </c>
      <c r="CO66" s="37">
        <v>0</v>
      </c>
      <c r="CP66" s="37">
        <v>0</v>
      </c>
      <c r="CQ66" s="37">
        <v>2.9655195042223902E-3</v>
      </c>
      <c r="CR66" s="37">
        <v>0</v>
      </c>
      <c r="CS66" s="37">
        <v>0</v>
      </c>
      <c r="CT66" s="37">
        <v>0</v>
      </c>
      <c r="CU66" s="37">
        <v>0</v>
      </c>
      <c r="CV66" s="37">
        <v>0</v>
      </c>
      <c r="CW66" s="37">
        <v>4.7279949470713902E-3</v>
      </c>
      <c r="CX66" s="37">
        <v>7.0358544658127497E-3</v>
      </c>
      <c r="CY66" s="37">
        <v>0</v>
      </c>
      <c r="CZ66" s="37">
        <v>1.01298504218293E-2</v>
      </c>
      <c r="DA66" s="37">
        <v>0</v>
      </c>
      <c r="DB66" s="37">
        <v>0</v>
      </c>
      <c r="DC66" s="37">
        <v>0</v>
      </c>
      <c r="DD66" s="37">
        <v>0</v>
      </c>
      <c r="DE66" s="37">
        <v>6.2311591795553203E-3</v>
      </c>
      <c r="DF66" s="37">
        <v>3.2970154089714001E-3</v>
      </c>
      <c r="DG66" s="37">
        <v>0</v>
      </c>
      <c r="DH66" s="37">
        <v>0</v>
      </c>
      <c r="DI66" s="37">
        <v>0</v>
      </c>
      <c r="DJ66" s="37">
        <v>0</v>
      </c>
      <c r="DK66" s="37">
        <v>0</v>
      </c>
      <c r="DL66" s="37">
        <v>0</v>
      </c>
      <c r="DM66" s="37">
        <v>1.3946821207535E-3</v>
      </c>
      <c r="DN66" s="37">
        <v>4.7783396700011001E-3</v>
      </c>
      <c r="DO66" s="37">
        <v>0</v>
      </c>
      <c r="DP66" s="37">
        <v>0</v>
      </c>
      <c r="DQ66" s="37">
        <v>4.1141482000992498E-2</v>
      </c>
      <c r="DR66" s="37">
        <v>0</v>
      </c>
      <c r="DS66" s="37">
        <v>3.12460267657565E-2</v>
      </c>
      <c r="DT66" s="37">
        <v>5.1479786234870902E-3</v>
      </c>
      <c r="DU66" s="37">
        <v>0</v>
      </c>
      <c r="DV66" s="37">
        <v>0</v>
      </c>
      <c r="DW66" s="37">
        <v>0</v>
      </c>
      <c r="DX66" s="37">
        <v>0</v>
      </c>
      <c r="DY66" s="37">
        <v>0</v>
      </c>
      <c r="DZ66" s="37">
        <v>0</v>
      </c>
      <c r="EA66" s="37">
        <v>0</v>
      </c>
      <c r="EB66" s="37">
        <v>0</v>
      </c>
      <c r="EC66" s="37">
        <v>0</v>
      </c>
      <c r="ED66" s="37">
        <v>1.49721719800343E-3</v>
      </c>
      <c r="EE66" s="37">
        <v>3.6893146145296298E-3</v>
      </c>
      <c r="EF66" s="37">
        <v>6.9520833076995598E-3</v>
      </c>
      <c r="EG66" s="37">
        <v>4.6530418056016896E-3</v>
      </c>
      <c r="EH66" s="37">
        <v>0</v>
      </c>
      <c r="EI66" s="37">
        <v>0</v>
      </c>
      <c r="EJ66" s="37">
        <v>0</v>
      </c>
      <c r="EK66" s="37">
        <v>0</v>
      </c>
      <c r="EL66" s="37">
        <v>0</v>
      </c>
      <c r="EM66" s="37">
        <v>1.6712192240965599E-3</v>
      </c>
      <c r="EN66" s="37">
        <v>0</v>
      </c>
      <c r="EO66" s="37">
        <v>1.2503127319856101E-3</v>
      </c>
      <c r="EP66" s="37">
        <v>1.63963842030358E-3</v>
      </c>
      <c r="EQ66" s="37">
        <v>0</v>
      </c>
      <c r="ER66" s="37">
        <v>0</v>
      </c>
      <c r="ES66" s="37">
        <v>0</v>
      </c>
      <c r="ET66" s="37">
        <v>5.6617818955864803E-3</v>
      </c>
      <c r="EU66" s="37">
        <v>0</v>
      </c>
      <c r="EV66" s="37">
        <v>1.16807960003117E-3</v>
      </c>
      <c r="EW66" s="37">
        <v>2.15108338562622E-3</v>
      </c>
      <c r="EX66" s="37">
        <v>0</v>
      </c>
      <c r="EY66" s="37">
        <v>0</v>
      </c>
      <c r="EZ66" s="37">
        <v>0</v>
      </c>
      <c r="FA66" s="37">
        <v>0</v>
      </c>
      <c r="FB66" s="37">
        <v>0.13067008723684301</v>
      </c>
      <c r="FC66" s="37">
        <v>4.8226348233730704E-3</v>
      </c>
      <c r="FD66" s="37">
        <v>0</v>
      </c>
      <c r="FE66" s="37">
        <v>0</v>
      </c>
      <c r="FF66" s="37">
        <v>1.18151169515091E-3</v>
      </c>
      <c r="FG66" s="37">
        <v>2.8380684032007302E-3</v>
      </c>
      <c r="FH66" s="37">
        <v>2.6464918648669698E-2</v>
      </c>
      <c r="FI66" s="37">
        <v>0</v>
      </c>
      <c r="FJ66" s="37">
        <v>1.2356502159388699E-3</v>
      </c>
      <c r="FK66" s="37">
        <v>0</v>
      </c>
      <c r="FL66" s="37">
        <v>0</v>
      </c>
      <c r="FM66" s="37">
        <v>0</v>
      </c>
      <c r="FN66" s="37">
        <v>1.30279018452212E-2</v>
      </c>
      <c r="FO66" s="37">
        <v>3.8702890258757502E-3</v>
      </c>
      <c r="FP66" s="37">
        <v>2.9343488407384101E-3</v>
      </c>
      <c r="FQ66" s="37">
        <v>1.3516173883085401E-3</v>
      </c>
      <c r="FR66" s="37">
        <v>0</v>
      </c>
      <c r="FS66" s="37">
        <v>0</v>
      </c>
      <c r="FT66" s="37">
        <v>0</v>
      </c>
    </row>
    <row r="67" spans="1:176" x14ac:dyDescent="0.2">
      <c r="A67" s="8" t="s">
        <v>268</v>
      </c>
      <c r="B67" s="37">
        <v>0</v>
      </c>
      <c r="C67" s="37">
        <v>0</v>
      </c>
      <c r="D67" s="37">
        <v>1.4071723604449601E-3</v>
      </c>
      <c r="E67" s="37">
        <v>7.1862275041423597E-3</v>
      </c>
      <c r="F67" s="37">
        <v>0</v>
      </c>
      <c r="G67" s="37">
        <v>4.8498034594971103E-2</v>
      </c>
      <c r="H67" s="37">
        <v>1.2248957151204799E-3</v>
      </c>
      <c r="I67" s="37">
        <v>1.0084693481604999E-2</v>
      </c>
      <c r="J67" s="37">
        <v>0</v>
      </c>
      <c r="K67" s="37">
        <v>3.2724923073324502E-2</v>
      </c>
      <c r="L67" s="37">
        <v>0</v>
      </c>
      <c r="M67" s="37">
        <v>0</v>
      </c>
      <c r="N67" s="37">
        <v>0</v>
      </c>
      <c r="O67" s="37">
        <v>6.2277296909191201E-3</v>
      </c>
      <c r="P67" s="37">
        <v>0.13035954527741</v>
      </c>
      <c r="Q67" s="37">
        <v>2.6807698556865099E-3</v>
      </c>
      <c r="R67" s="37">
        <v>1.92910841910095E-3</v>
      </c>
      <c r="S67" s="37">
        <v>3.2287776563249798E-2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2.8836800167741199E-3</v>
      </c>
      <c r="Z67" s="37">
        <v>2.49473406781409E-3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2.5015005244003801E-3</v>
      </c>
      <c r="AG67" s="37">
        <v>1.57340999756491E-3</v>
      </c>
      <c r="AH67" s="37">
        <v>0</v>
      </c>
      <c r="AI67" s="37">
        <v>0</v>
      </c>
      <c r="AJ67" s="37">
        <v>6.9081344920959801E-3</v>
      </c>
      <c r="AK67" s="37">
        <v>1.5707201222306E-2</v>
      </c>
      <c r="AL67" s="37">
        <v>3.4605830931310798E-3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4.8541390039023996E-3</v>
      </c>
      <c r="AT67" s="37">
        <v>0</v>
      </c>
      <c r="AU67" s="37">
        <v>0</v>
      </c>
      <c r="AV67" s="37">
        <v>0</v>
      </c>
      <c r="AW67" s="37">
        <v>0</v>
      </c>
      <c r="AX67" s="37">
        <v>1.7603646869490501E-3</v>
      </c>
      <c r="AY67" s="37">
        <v>1.49396678505181E-3</v>
      </c>
      <c r="AZ67" s="37">
        <v>0</v>
      </c>
      <c r="BA67" s="37">
        <v>0.17379276181279199</v>
      </c>
      <c r="BB67" s="37">
        <v>6.4472719693688299E-2</v>
      </c>
      <c r="BC67" s="37">
        <v>2.7832691424936398E-3</v>
      </c>
      <c r="BD67" s="37">
        <v>0</v>
      </c>
      <c r="BE67" s="37">
        <v>0</v>
      </c>
      <c r="BF67" s="37">
        <v>2.4993285753726799E-3</v>
      </c>
      <c r="BG67" s="37">
        <v>1.9014578372483399E-3</v>
      </c>
      <c r="BH67" s="37">
        <v>1.6826757409583201E-3</v>
      </c>
      <c r="BI67" s="37">
        <v>0</v>
      </c>
      <c r="BJ67" s="37">
        <v>1.2911401604652601E-3</v>
      </c>
      <c r="BK67" s="37">
        <v>6.1818681518342701E-3</v>
      </c>
      <c r="BL67" s="37">
        <v>0</v>
      </c>
      <c r="BM67" s="37">
        <v>0</v>
      </c>
      <c r="BN67" s="37">
        <v>8.7268911932896799E-3</v>
      </c>
      <c r="BO67" s="37">
        <v>0</v>
      </c>
      <c r="BP67" s="37">
        <v>0</v>
      </c>
      <c r="BQ67" s="37">
        <v>0</v>
      </c>
      <c r="BR67" s="37">
        <v>0</v>
      </c>
      <c r="BS67" s="37">
        <v>0</v>
      </c>
      <c r="BT67" s="37">
        <v>0</v>
      </c>
      <c r="BU67" s="37">
        <v>0</v>
      </c>
      <c r="BV67" s="37">
        <v>0</v>
      </c>
      <c r="BW67" s="37">
        <v>0</v>
      </c>
      <c r="BX67" s="37">
        <v>1.6019210053784899E-2</v>
      </c>
      <c r="BY67" s="37">
        <v>1.6675556342655E-3</v>
      </c>
      <c r="BZ67" s="37">
        <v>1.00612197248057E-2</v>
      </c>
      <c r="CA67" s="37">
        <v>0.109718260619682</v>
      </c>
      <c r="CB67" s="37">
        <v>1.46731864121198E-3</v>
      </c>
      <c r="CC67" s="37">
        <v>5.0978149775098803E-3</v>
      </c>
      <c r="CD67" s="37">
        <v>0</v>
      </c>
      <c r="CE67" s="37">
        <v>3.4905726970135202E-3</v>
      </c>
      <c r="CF67" s="37">
        <v>0</v>
      </c>
      <c r="CG67" s="37">
        <v>0</v>
      </c>
      <c r="CH67" s="37">
        <v>0</v>
      </c>
      <c r="CI67" s="37">
        <v>0</v>
      </c>
      <c r="CJ67" s="37">
        <v>7.69788857316732E-3</v>
      </c>
      <c r="CK67" s="37">
        <v>0</v>
      </c>
      <c r="CL67" s="37">
        <v>0</v>
      </c>
      <c r="CM67" s="37">
        <v>0</v>
      </c>
      <c r="CN67" s="37">
        <v>2.7637216012443501E-3</v>
      </c>
      <c r="CO67" s="37">
        <v>0</v>
      </c>
      <c r="CP67" s="37">
        <v>0</v>
      </c>
      <c r="CQ67" s="37">
        <v>1.6326373768202E-3</v>
      </c>
      <c r="CR67" s="37">
        <v>0</v>
      </c>
      <c r="CS67" s="37">
        <v>0</v>
      </c>
      <c r="CT67" s="37">
        <v>0</v>
      </c>
      <c r="CU67" s="37">
        <v>0</v>
      </c>
      <c r="CV67" s="37">
        <v>1.77765674266956E-3</v>
      </c>
      <c r="CW67" s="37">
        <v>4.2764005625347901E-3</v>
      </c>
      <c r="CX67" s="37">
        <v>4.85021278835233E-3</v>
      </c>
      <c r="CY67" s="37">
        <v>0</v>
      </c>
      <c r="CZ67" s="37">
        <v>1.5152602391733499E-2</v>
      </c>
      <c r="DA67" s="37">
        <v>0</v>
      </c>
      <c r="DB67" s="37">
        <v>0</v>
      </c>
      <c r="DC67" s="37">
        <v>0</v>
      </c>
      <c r="DD67" s="37">
        <v>0</v>
      </c>
      <c r="DE67" s="37">
        <v>6.4971349068547101E-3</v>
      </c>
      <c r="DF67" s="37">
        <v>1.8562645901720101E-3</v>
      </c>
      <c r="DG67" s="37">
        <v>0</v>
      </c>
      <c r="DH67" s="37">
        <v>0</v>
      </c>
      <c r="DI67" s="37">
        <v>0</v>
      </c>
      <c r="DJ67" s="37">
        <v>0</v>
      </c>
      <c r="DK67" s="37">
        <v>0</v>
      </c>
      <c r="DL67" s="37">
        <v>0</v>
      </c>
      <c r="DM67" s="37">
        <v>0</v>
      </c>
      <c r="DN67" s="37">
        <v>3.2781393748044698E-3</v>
      </c>
      <c r="DO67" s="37">
        <v>0</v>
      </c>
      <c r="DP67" s="37">
        <v>0</v>
      </c>
      <c r="DQ67" s="37">
        <v>4.5954765820038102E-2</v>
      </c>
      <c r="DR67" s="37">
        <v>0</v>
      </c>
      <c r="DS67" s="37">
        <v>4.2178748898884497E-2</v>
      </c>
      <c r="DT67" s="37">
        <v>3.2019540858329101E-3</v>
      </c>
      <c r="DU67" s="37">
        <v>0</v>
      </c>
      <c r="DV67" s="37">
        <v>0</v>
      </c>
      <c r="DW67" s="37">
        <v>0</v>
      </c>
      <c r="DX67" s="37">
        <v>0</v>
      </c>
      <c r="DY67" s="37">
        <v>0</v>
      </c>
      <c r="DZ67" s="37">
        <v>0</v>
      </c>
      <c r="EA67" s="37">
        <v>0</v>
      </c>
      <c r="EB67" s="37">
        <v>0</v>
      </c>
      <c r="EC67" s="37">
        <v>0</v>
      </c>
      <c r="ED67" s="37">
        <v>0</v>
      </c>
      <c r="EE67" s="37">
        <v>2.0950119102166299E-3</v>
      </c>
      <c r="EF67" s="37">
        <v>4.4316949180151898E-3</v>
      </c>
      <c r="EG67" s="37">
        <v>3.31690031129877E-3</v>
      </c>
      <c r="EH67" s="37">
        <v>0</v>
      </c>
      <c r="EI67" s="37">
        <v>0</v>
      </c>
      <c r="EJ67" s="37">
        <v>0</v>
      </c>
      <c r="EK67" s="37">
        <v>0</v>
      </c>
      <c r="EL67" s="37">
        <v>0</v>
      </c>
      <c r="EM67" s="37">
        <v>0</v>
      </c>
      <c r="EN67" s="37">
        <v>0</v>
      </c>
      <c r="EO67" s="37">
        <v>0</v>
      </c>
      <c r="EP67" s="37">
        <v>0</v>
      </c>
      <c r="EQ67" s="37">
        <v>0</v>
      </c>
      <c r="ER67" s="37">
        <v>0</v>
      </c>
      <c r="ES67" s="37">
        <v>0</v>
      </c>
      <c r="ET67" s="37">
        <v>5.0648180595890902E-3</v>
      </c>
      <c r="EU67" s="37">
        <v>0</v>
      </c>
      <c r="EV67" s="37">
        <v>0</v>
      </c>
      <c r="EW67" s="37">
        <v>1.39171810774788E-3</v>
      </c>
      <c r="EX67" s="37">
        <v>0</v>
      </c>
      <c r="EY67" s="37">
        <v>0</v>
      </c>
      <c r="EZ67" s="37">
        <v>0</v>
      </c>
      <c r="FA67" s="37">
        <v>0</v>
      </c>
      <c r="FB67" s="37">
        <v>6.6743325329144204E-2</v>
      </c>
      <c r="FC67" s="37">
        <v>4.4357882065673799E-3</v>
      </c>
      <c r="FD67" s="37">
        <v>0</v>
      </c>
      <c r="FE67" s="37">
        <v>0</v>
      </c>
      <c r="FF67" s="37">
        <v>0</v>
      </c>
      <c r="FG67" s="37">
        <v>4.0990525707731602E-3</v>
      </c>
      <c r="FH67" s="37">
        <v>2.18882340091297E-2</v>
      </c>
      <c r="FI67" s="37">
        <v>0</v>
      </c>
      <c r="FJ67" s="37">
        <v>0</v>
      </c>
      <c r="FK67" s="37">
        <v>0</v>
      </c>
      <c r="FL67" s="37">
        <v>0</v>
      </c>
      <c r="FM67" s="37">
        <v>1.15313786070539E-3</v>
      </c>
      <c r="FN67" s="37">
        <v>9.1367212675160306E-3</v>
      </c>
      <c r="FO67" s="37">
        <v>2.59063397103705E-3</v>
      </c>
      <c r="FP67" s="37">
        <v>3.43218068276888E-3</v>
      </c>
      <c r="FQ67" s="37">
        <v>0</v>
      </c>
      <c r="FR67" s="37">
        <v>0</v>
      </c>
      <c r="FS67" s="37">
        <v>0</v>
      </c>
      <c r="FT67" s="37">
        <v>0</v>
      </c>
    </row>
    <row r="68" spans="1:176" x14ac:dyDescent="0.2">
      <c r="A68" s="8" t="s">
        <v>269</v>
      </c>
      <c r="B68" s="37">
        <v>0</v>
      </c>
      <c r="C68" s="37">
        <v>0</v>
      </c>
      <c r="D68" s="37">
        <v>2.70431712558184E-3</v>
      </c>
      <c r="E68" s="37">
        <v>4.0961160550767699E-3</v>
      </c>
      <c r="F68" s="37">
        <v>0</v>
      </c>
      <c r="G68" s="37">
        <v>4.4787655907051797E-2</v>
      </c>
      <c r="H68" s="37">
        <v>0</v>
      </c>
      <c r="I68" s="37">
        <v>1.53044918080161E-2</v>
      </c>
      <c r="J68" s="37">
        <v>0</v>
      </c>
      <c r="K68" s="37">
        <v>8.1942844715194293E-2</v>
      </c>
      <c r="L68" s="37">
        <v>0</v>
      </c>
      <c r="M68" s="37">
        <v>0</v>
      </c>
      <c r="N68" s="37">
        <v>0</v>
      </c>
      <c r="O68" s="37">
        <v>6.63194093303988E-3</v>
      </c>
      <c r="P68" s="37">
        <v>0.18660938481957601</v>
      </c>
      <c r="Q68" s="37">
        <v>2.1010221918193201E-3</v>
      </c>
      <c r="R68" s="37">
        <v>2.3016239640333601E-3</v>
      </c>
      <c r="S68" s="37">
        <v>4.2962047369493397E-2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2.7930321007523999E-3</v>
      </c>
      <c r="Z68" s="37">
        <v>2.67419375714705E-3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3.2514203913025499E-3</v>
      </c>
      <c r="AG68" s="37">
        <v>1.55342238705847E-3</v>
      </c>
      <c r="AH68" s="37">
        <v>0</v>
      </c>
      <c r="AI68" s="37">
        <v>0</v>
      </c>
      <c r="AJ68" s="37">
        <v>7.7410436356853303E-3</v>
      </c>
      <c r="AK68" s="37">
        <v>1.4962624678884E-2</v>
      </c>
      <c r="AL68" s="37">
        <v>1.35640397158406E-2</v>
      </c>
      <c r="AM68" s="37">
        <v>1.3917161729882399E-3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4.6263369934329401E-3</v>
      </c>
      <c r="AT68" s="37">
        <v>0</v>
      </c>
      <c r="AU68" s="37">
        <v>0</v>
      </c>
      <c r="AV68" s="37">
        <v>0</v>
      </c>
      <c r="AW68" s="37">
        <v>0</v>
      </c>
      <c r="AX68" s="37">
        <v>1.8066572975266801E-3</v>
      </c>
      <c r="AY68" s="37">
        <v>1.79225766536281E-3</v>
      </c>
      <c r="AZ68" s="37">
        <v>0</v>
      </c>
      <c r="BA68" s="37">
        <v>6.84447619351847E-2</v>
      </c>
      <c r="BB68" s="37">
        <v>6.4210856296470803E-2</v>
      </c>
      <c r="BC68" s="37">
        <v>3.5495093283961902E-3</v>
      </c>
      <c r="BD68" s="37">
        <v>0</v>
      </c>
      <c r="BE68" s="37">
        <v>0</v>
      </c>
      <c r="BF68" s="37">
        <v>2.8279553465751402E-3</v>
      </c>
      <c r="BG68" s="37">
        <v>2.18758549781597E-3</v>
      </c>
      <c r="BH68" s="37">
        <v>1.5568981603394001E-3</v>
      </c>
      <c r="BI68" s="37">
        <v>0</v>
      </c>
      <c r="BJ68" s="37">
        <v>1.5583877774597999E-3</v>
      </c>
      <c r="BK68" s="37">
        <v>9.8001082786133495E-3</v>
      </c>
      <c r="BL68" s="37">
        <v>0</v>
      </c>
      <c r="BM68" s="37">
        <v>0</v>
      </c>
      <c r="BN68" s="37">
        <v>8.4963622722354706E-3</v>
      </c>
      <c r="BO68" s="37">
        <v>1.1468396696956099E-3</v>
      </c>
      <c r="BP68" s="37">
        <v>0</v>
      </c>
      <c r="BQ68" s="37">
        <v>0</v>
      </c>
      <c r="BR68" s="37">
        <v>1.1355847847859099E-3</v>
      </c>
      <c r="BS68" s="37">
        <v>0</v>
      </c>
      <c r="BT68" s="37">
        <v>0</v>
      </c>
      <c r="BU68" s="37">
        <v>0</v>
      </c>
      <c r="BV68" s="37">
        <v>0</v>
      </c>
      <c r="BW68" s="37">
        <v>0</v>
      </c>
      <c r="BX68" s="37">
        <v>1.7603550320342099E-2</v>
      </c>
      <c r="BY68" s="37">
        <v>2.0127209991822E-3</v>
      </c>
      <c r="BZ68" s="37">
        <v>9.5577144705213807E-3</v>
      </c>
      <c r="CA68" s="37">
        <v>3.5245499659788002E-2</v>
      </c>
      <c r="CB68" s="37">
        <v>1.8654144172758501E-3</v>
      </c>
      <c r="CC68" s="37">
        <v>3.6174524203878202E-3</v>
      </c>
      <c r="CD68" s="37">
        <v>0</v>
      </c>
      <c r="CE68" s="37">
        <v>4.1403080296486703E-3</v>
      </c>
      <c r="CF68" s="37">
        <v>0</v>
      </c>
      <c r="CG68" s="37">
        <v>0</v>
      </c>
      <c r="CH68" s="37">
        <v>0</v>
      </c>
      <c r="CI68" s="37">
        <v>0</v>
      </c>
      <c r="CJ68" s="37">
        <v>8.8709182215096997E-3</v>
      </c>
      <c r="CK68" s="37">
        <v>0</v>
      </c>
      <c r="CL68" s="37">
        <v>0</v>
      </c>
      <c r="CM68" s="37">
        <v>0</v>
      </c>
      <c r="CN68" s="37">
        <v>3.7974478224363098E-3</v>
      </c>
      <c r="CO68" s="37">
        <v>0</v>
      </c>
      <c r="CP68" s="37">
        <v>0</v>
      </c>
      <c r="CQ68" s="37">
        <v>1.9344333438544401E-3</v>
      </c>
      <c r="CR68" s="37">
        <v>0</v>
      </c>
      <c r="CS68" s="37">
        <v>0</v>
      </c>
      <c r="CT68" s="37">
        <v>0</v>
      </c>
      <c r="CU68" s="37">
        <v>0</v>
      </c>
      <c r="CV68" s="37">
        <v>1.9105994699280199E-3</v>
      </c>
      <c r="CW68" s="37">
        <v>4.3645781627757504E-3</v>
      </c>
      <c r="CX68" s="37">
        <v>5.6398559308526303E-3</v>
      </c>
      <c r="CY68" s="37">
        <v>0</v>
      </c>
      <c r="CZ68" s="37">
        <v>6.6291272118124602E-3</v>
      </c>
      <c r="DA68" s="37">
        <v>0</v>
      </c>
      <c r="DB68" s="37">
        <v>0</v>
      </c>
      <c r="DC68" s="37">
        <v>0</v>
      </c>
      <c r="DD68" s="37">
        <v>0</v>
      </c>
      <c r="DE68" s="37">
        <v>1.6061631087713399E-2</v>
      </c>
      <c r="DF68" s="37">
        <v>1.9053858100066101E-3</v>
      </c>
      <c r="DG68" s="37">
        <v>0</v>
      </c>
      <c r="DH68" s="37">
        <v>0</v>
      </c>
      <c r="DI68" s="37">
        <v>0</v>
      </c>
      <c r="DJ68" s="37">
        <v>0</v>
      </c>
      <c r="DK68" s="37">
        <v>0</v>
      </c>
      <c r="DL68" s="37">
        <v>0</v>
      </c>
      <c r="DM68" s="37">
        <v>0</v>
      </c>
      <c r="DN68" s="37">
        <v>4.1808587179262601E-3</v>
      </c>
      <c r="DO68" s="37">
        <v>0</v>
      </c>
      <c r="DP68" s="37">
        <v>0</v>
      </c>
      <c r="DQ68" s="37">
        <v>3.4672245337953503E-2</v>
      </c>
      <c r="DR68" s="37">
        <v>0</v>
      </c>
      <c r="DS68" s="37">
        <v>4.8840573065637001E-2</v>
      </c>
      <c r="DT68" s="37">
        <v>5.9131179159395801E-3</v>
      </c>
      <c r="DU68" s="37">
        <v>0</v>
      </c>
      <c r="DV68" s="37">
        <v>0</v>
      </c>
      <c r="DW68" s="37">
        <v>0</v>
      </c>
      <c r="DX68" s="37">
        <v>0</v>
      </c>
      <c r="DY68" s="37">
        <v>0</v>
      </c>
      <c r="DZ68" s="37">
        <v>0</v>
      </c>
      <c r="EA68" s="37">
        <v>0</v>
      </c>
      <c r="EB68" s="37">
        <v>0</v>
      </c>
      <c r="EC68" s="37">
        <v>0</v>
      </c>
      <c r="ED68" s="37">
        <v>0</v>
      </c>
      <c r="EE68" s="37">
        <v>2.1162493890500801E-3</v>
      </c>
      <c r="EF68" s="37">
        <v>6.21642051295462E-3</v>
      </c>
      <c r="EG68" s="37">
        <v>4.1724175542439904E-3</v>
      </c>
      <c r="EH68" s="37">
        <v>0</v>
      </c>
      <c r="EI68" s="37">
        <v>0</v>
      </c>
      <c r="EJ68" s="37">
        <v>0</v>
      </c>
      <c r="EK68" s="37">
        <v>0</v>
      </c>
      <c r="EL68" s="37">
        <v>0</v>
      </c>
      <c r="EM68" s="37">
        <v>1.4532870139648199E-3</v>
      </c>
      <c r="EN68" s="37">
        <v>0</v>
      </c>
      <c r="EO68" s="37">
        <v>0</v>
      </c>
      <c r="EP68" s="37">
        <v>1.3217041683293801E-3</v>
      </c>
      <c r="EQ68" s="37">
        <v>0</v>
      </c>
      <c r="ER68" s="37">
        <v>0</v>
      </c>
      <c r="ES68" s="37">
        <v>0</v>
      </c>
      <c r="ET68" s="37">
        <v>4.9311292075683803E-3</v>
      </c>
      <c r="EU68" s="37">
        <v>0</v>
      </c>
      <c r="EV68" s="37">
        <v>0</v>
      </c>
      <c r="EW68" s="37">
        <v>1.73076958089291E-3</v>
      </c>
      <c r="EX68" s="37">
        <v>0</v>
      </c>
      <c r="EY68" s="37">
        <v>0</v>
      </c>
      <c r="EZ68" s="37">
        <v>0</v>
      </c>
      <c r="FA68" s="37">
        <v>0</v>
      </c>
      <c r="FB68" s="37">
        <v>9.2098971485583506E-2</v>
      </c>
      <c r="FC68" s="37">
        <v>4.4709202738710697E-3</v>
      </c>
      <c r="FD68" s="37">
        <v>0</v>
      </c>
      <c r="FE68" s="37">
        <v>0</v>
      </c>
      <c r="FF68" s="37">
        <v>0</v>
      </c>
      <c r="FG68" s="37">
        <v>4.0712891030700799E-3</v>
      </c>
      <c r="FH68" s="37">
        <v>2.1781595317040998E-2</v>
      </c>
      <c r="FI68" s="37">
        <v>0</v>
      </c>
      <c r="FJ68" s="37">
        <v>0</v>
      </c>
      <c r="FK68" s="37">
        <v>0</v>
      </c>
      <c r="FL68" s="37">
        <v>0</v>
      </c>
      <c r="FM68" s="37">
        <v>2.0511200182858698E-3</v>
      </c>
      <c r="FN68" s="37">
        <v>9.6715874237253904E-3</v>
      </c>
      <c r="FO68" s="37">
        <v>3.3058741727038901E-3</v>
      </c>
      <c r="FP68" s="37">
        <v>1.13301933307855E-2</v>
      </c>
      <c r="FQ68" s="37">
        <v>0</v>
      </c>
      <c r="FR68" s="37">
        <v>0</v>
      </c>
      <c r="FS68" s="37">
        <v>0</v>
      </c>
      <c r="FT68" s="37">
        <v>0</v>
      </c>
    </row>
    <row r="69" spans="1:176" x14ac:dyDescent="0.2">
      <c r="A69" s="8" t="s">
        <v>270</v>
      </c>
      <c r="B69" s="37">
        <v>1.50514954299236E-3</v>
      </c>
      <c r="C69" s="37">
        <v>0</v>
      </c>
      <c r="D69" s="37">
        <v>3.6905693717992501E-3</v>
      </c>
      <c r="E69" s="37">
        <v>2.9287697229423999E-3</v>
      </c>
      <c r="F69" s="37">
        <v>0</v>
      </c>
      <c r="G69" s="37">
        <v>1.79682058159811E-2</v>
      </c>
      <c r="H69" s="37">
        <v>0</v>
      </c>
      <c r="I69" s="37">
        <v>2.4381608542380698E-2</v>
      </c>
      <c r="J69" s="37">
        <v>1.2356182100522E-3</v>
      </c>
      <c r="K69" s="37">
        <v>0.125160146963118</v>
      </c>
      <c r="L69" s="37">
        <v>1.37095076842713E-3</v>
      </c>
      <c r="M69" s="37">
        <v>0</v>
      </c>
      <c r="N69" s="37">
        <v>0</v>
      </c>
      <c r="O69" s="37">
        <v>9.0327525405518392E-3</v>
      </c>
      <c r="P69" s="37">
        <v>4.9740332586204097E-2</v>
      </c>
      <c r="Q69" s="37">
        <v>0</v>
      </c>
      <c r="R69" s="37">
        <v>3.0020533855505999E-3</v>
      </c>
      <c r="S69" s="37">
        <v>7.3481456347364901E-2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3.9995769955677302E-3</v>
      </c>
      <c r="Z69" s="37">
        <v>2.9252653002579E-3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4.7357119018233904E-3</v>
      </c>
      <c r="AG69" s="37">
        <v>1.86208530053413E-3</v>
      </c>
      <c r="AH69" s="37">
        <v>0</v>
      </c>
      <c r="AI69" s="37">
        <v>0</v>
      </c>
      <c r="AJ69" s="37">
        <v>1.1506771884552699E-2</v>
      </c>
      <c r="AK69" s="37">
        <v>2.18666699099755E-2</v>
      </c>
      <c r="AL69" s="37">
        <v>2.33508959881162E-2</v>
      </c>
      <c r="AM69" s="37">
        <v>1.83301920650387E-3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3.9786535307161598E-3</v>
      </c>
      <c r="AT69" s="37">
        <v>1.3266301285937501E-3</v>
      </c>
      <c r="AU69" s="37">
        <v>0</v>
      </c>
      <c r="AV69" s="37">
        <v>0</v>
      </c>
      <c r="AW69" s="37">
        <v>0</v>
      </c>
      <c r="AX69" s="37">
        <v>2.46278457715945E-3</v>
      </c>
      <c r="AY69" s="37">
        <v>4.2541629964710399E-3</v>
      </c>
      <c r="AZ69" s="37">
        <v>0</v>
      </c>
      <c r="BA69" s="37">
        <v>2.0265148743159399E-2</v>
      </c>
      <c r="BB69" s="37">
        <v>6.3848004530187796E-2</v>
      </c>
      <c r="BC69" s="37">
        <v>4.1498548859794796E-3</v>
      </c>
      <c r="BD69" s="37">
        <v>0</v>
      </c>
      <c r="BE69" s="37">
        <v>1.25633553239292E-3</v>
      </c>
      <c r="BF69" s="37">
        <v>2.4406242572427598E-3</v>
      </c>
      <c r="BG69" s="37">
        <v>2.37610165134581E-3</v>
      </c>
      <c r="BH69" s="37">
        <v>2.1174958714808602E-3</v>
      </c>
      <c r="BI69" s="37">
        <v>0</v>
      </c>
      <c r="BJ69" s="37">
        <v>2.7819962552151399E-3</v>
      </c>
      <c r="BK69" s="37">
        <v>7.3935072942496703E-3</v>
      </c>
      <c r="BL69" s="37">
        <v>0</v>
      </c>
      <c r="BM69" s="37">
        <v>0</v>
      </c>
      <c r="BN69" s="37">
        <v>1.0891127275890601E-2</v>
      </c>
      <c r="BO69" s="37">
        <v>1.5495732540811501E-3</v>
      </c>
      <c r="BP69" s="37">
        <v>0</v>
      </c>
      <c r="BQ69" s="37">
        <v>0</v>
      </c>
      <c r="BR69" s="37">
        <v>0</v>
      </c>
      <c r="BS69" s="37">
        <v>0</v>
      </c>
      <c r="BT69" s="37">
        <v>0</v>
      </c>
      <c r="BU69" s="37">
        <v>0</v>
      </c>
      <c r="BV69" s="37">
        <v>0</v>
      </c>
      <c r="BW69" s="37">
        <v>0</v>
      </c>
      <c r="BX69" s="37">
        <v>2.56373256472411E-2</v>
      </c>
      <c r="BY69" s="37">
        <v>3.12347132444295E-3</v>
      </c>
      <c r="BZ69" s="37">
        <v>1.2969662212820201E-2</v>
      </c>
      <c r="CA69" s="37">
        <v>2.90229071742335E-2</v>
      </c>
      <c r="CB69" s="37">
        <v>2.7200504307038501E-3</v>
      </c>
      <c r="CC69" s="37">
        <v>4.4672112814374996E-3</v>
      </c>
      <c r="CD69" s="37">
        <v>0</v>
      </c>
      <c r="CE69" s="37">
        <v>6.2791008805789597E-3</v>
      </c>
      <c r="CF69" s="37">
        <v>0</v>
      </c>
      <c r="CG69" s="37">
        <v>0</v>
      </c>
      <c r="CH69" s="37">
        <v>0</v>
      </c>
      <c r="CI69" s="37">
        <v>0</v>
      </c>
      <c r="CJ69" s="37">
        <v>2.12662798471164E-2</v>
      </c>
      <c r="CK69" s="37">
        <v>0</v>
      </c>
      <c r="CL69" s="37">
        <v>0</v>
      </c>
      <c r="CM69" s="37">
        <v>0</v>
      </c>
      <c r="CN69" s="37">
        <v>5.9553540672845004E-3</v>
      </c>
      <c r="CO69" s="37">
        <v>0</v>
      </c>
      <c r="CP69" s="37">
        <v>0</v>
      </c>
      <c r="CQ69" s="37">
        <v>2.29457228830349E-3</v>
      </c>
      <c r="CR69" s="37">
        <v>0</v>
      </c>
      <c r="CS69" s="37">
        <v>0</v>
      </c>
      <c r="CT69" s="37">
        <v>0</v>
      </c>
      <c r="CU69" s="37">
        <v>0</v>
      </c>
      <c r="CV69" s="37">
        <v>0</v>
      </c>
      <c r="CW69" s="37">
        <v>3.2432401232484801E-3</v>
      </c>
      <c r="CX69" s="37">
        <v>7.7974435442659E-3</v>
      </c>
      <c r="CY69" s="37">
        <v>1.2958118232212501E-3</v>
      </c>
      <c r="CZ69" s="37">
        <v>3.0620408562087899E-3</v>
      </c>
      <c r="DA69" s="37">
        <v>1.2019139095277599E-3</v>
      </c>
      <c r="DB69" s="37">
        <v>0</v>
      </c>
      <c r="DC69" s="37">
        <v>0</v>
      </c>
      <c r="DD69" s="37">
        <v>0</v>
      </c>
      <c r="DE69" s="37">
        <v>3.04513717031885E-3</v>
      </c>
      <c r="DF69" s="37">
        <v>2.4439225374164098E-3</v>
      </c>
      <c r="DG69" s="37">
        <v>0</v>
      </c>
      <c r="DH69" s="37">
        <v>0</v>
      </c>
      <c r="DI69" s="37">
        <v>0</v>
      </c>
      <c r="DJ69" s="37">
        <v>0</v>
      </c>
      <c r="DK69" s="37">
        <v>0</v>
      </c>
      <c r="DL69" s="37">
        <v>0</v>
      </c>
      <c r="DM69" s="37">
        <v>1.40877791916863E-3</v>
      </c>
      <c r="DN69" s="37">
        <v>5.2440593335866103E-3</v>
      </c>
      <c r="DO69" s="37">
        <v>0</v>
      </c>
      <c r="DP69" s="37">
        <v>0</v>
      </c>
      <c r="DQ69" s="37">
        <v>3.69341413844902E-2</v>
      </c>
      <c r="DR69" s="37">
        <v>0</v>
      </c>
      <c r="DS69" s="37">
        <v>1.8166824125187799E-2</v>
      </c>
      <c r="DT69" s="37">
        <v>5.94525308425271E-3</v>
      </c>
      <c r="DU69" s="37">
        <v>0</v>
      </c>
      <c r="DV69" s="37">
        <v>0</v>
      </c>
      <c r="DW69" s="37">
        <v>0</v>
      </c>
      <c r="DX69" s="37">
        <v>0</v>
      </c>
      <c r="DY69" s="37">
        <v>0</v>
      </c>
      <c r="DZ69" s="37">
        <v>0</v>
      </c>
      <c r="EA69" s="37">
        <v>0</v>
      </c>
      <c r="EB69" s="37">
        <v>0</v>
      </c>
      <c r="EC69" s="37">
        <v>0</v>
      </c>
      <c r="ED69" s="37">
        <v>0</v>
      </c>
      <c r="EE69" s="37">
        <v>2.8066302852620601E-3</v>
      </c>
      <c r="EF69" s="37">
        <v>9.5171874410561203E-3</v>
      </c>
      <c r="EG69" s="37">
        <v>4.5032862208367599E-3</v>
      </c>
      <c r="EH69" s="37">
        <v>0</v>
      </c>
      <c r="EI69" s="37">
        <v>0</v>
      </c>
      <c r="EJ69" s="37">
        <v>0</v>
      </c>
      <c r="EK69" s="37">
        <v>0</v>
      </c>
      <c r="EL69" s="37">
        <v>0</v>
      </c>
      <c r="EM69" s="37">
        <v>1.67418640189172E-3</v>
      </c>
      <c r="EN69" s="37">
        <v>0</v>
      </c>
      <c r="EO69" s="37">
        <v>0</v>
      </c>
      <c r="EP69" s="37">
        <v>1.8094158890112201E-3</v>
      </c>
      <c r="EQ69" s="37">
        <v>0</v>
      </c>
      <c r="ER69" s="37">
        <v>0</v>
      </c>
      <c r="ES69" s="37">
        <v>0</v>
      </c>
      <c r="ET69" s="37">
        <v>4.7018014587880902E-3</v>
      </c>
      <c r="EU69" s="37">
        <v>0</v>
      </c>
      <c r="EV69" s="37">
        <v>0</v>
      </c>
      <c r="EW69" s="37">
        <v>3.1254296782960499E-3</v>
      </c>
      <c r="EX69" s="37">
        <v>0</v>
      </c>
      <c r="EY69" s="37">
        <v>0</v>
      </c>
      <c r="EZ69" s="37">
        <v>0</v>
      </c>
      <c r="FA69" s="37">
        <v>0</v>
      </c>
      <c r="FB69" s="37">
        <v>0.19677900265367201</v>
      </c>
      <c r="FC69" s="37">
        <v>2.8419837258733299E-3</v>
      </c>
      <c r="FD69" s="37">
        <v>0</v>
      </c>
      <c r="FE69" s="37">
        <v>0</v>
      </c>
      <c r="FF69" s="37">
        <v>0</v>
      </c>
      <c r="FG69" s="37">
        <v>1.2150039589669201E-3</v>
      </c>
      <c r="FH69" s="37">
        <v>2.4851819609636099E-2</v>
      </c>
      <c r="FI69" s="37">
        <v>0</v>
      </c>
      <c r="FJ69" s="37">
        <v>1.2802480636518599E-3</v>
      </c>
      <c r="FK69" s="37">
        <v>0</v>
      </c>
      <c r="FL69" s="37">
        <v>0</v>
      </c>
      <c r="FM69" s="37">
        <v>0</v>
      </c>
      <c r="FN69" s="37">
        <v>1.3116332609292101E-2</v>
      </c>
      <c r="FO69" s="37">
        <v>4.18572368286788E-3</v>
      </c>
      <c r="FP69" s="37">
        <v>6.0822347827144503E-3</v>
      </c>
      <c r="FQ69" s="37">
        <v>1.31560150426313E-3</v>
      </c>
      <c r="FR69" s="37">
        <v>0</v>
      </c>
      <c r="FS69" s="37">
        <v>0</v>
      </c>
      <c r="FT69" s="37">
        <v>0</v>
      </c>
    </row>
    <row r="70" spans="1:176" x14ac:dyDescent="0.2">
      <c r="A70" s="8" t="s">
        <v>271</v>
      </c>
      <c r="B70" s="37">
        <v>1.54248443220837E-3</v>
      </c>
      <c r="C70" s="37">
        <v>0</v>
      </c>
      <c r="D70" s="37">
        <v>2.37584252512169E-3</v>
      </c>
      <c r="E70" s="37">
        <v>2.4214420416231999E-3</v>
      </c>
      <c r="F70" s="37">
        <v>0</v>
      </c>
      <c r="G70" s="37">
        <v>2.2084617801997299E-2</v>
      </c>
      <c r="H70" s="37">
        <v>0</v>
      </c>
      <c r="I70" s="37">
        <v>1.83459960258405E-2</v>
      </c>
      <c r="J70" s="37">
        <v>1.18316383268962E-3</v>
      </c>
      <c r="K70" s="37">
        <v>7.3277345863984697E-2</v>
      </c>
      <c r="L70" s="37">
        <v>1.5594496066548E-3</v>
      </c>
      <c r="M70" s="37">
        <v>0</v>
      </c>
      <c r="N70" s="37">
        <v>0</v>
      </c>
      <c r="O70" s="37">
        <v>8.8856223198502601E-3</v>
      </c>
      <c r="P70" s="37">
        <v>0.101427417463304</v>
      </c>
      <c r="Q70" s="37">
        <v>0</v>
      </c>
      <c r="R70" s="37">
        <v>2.0680457887365402E-3</v>
      </c>
      <c r="S70" s="37">
        <v>5.5721532010905399E-2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3.6916758172389299E-3</v>
      </c>
      <c r="Z70" s="37">
        <v>2.9726755668903998E-3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3.8976815069455299E-3</v>
      </c>
      <c r="AG70" s="37">
        <v>2.0497341718737302E-3</v>
      </c>
      <c r="AH70" s="37">
        <v>0</v>
      </c>
      <c r="AI70" s="37">
        <v>0</v>
      </c>
      <c r="AJ70" s="37">
        <v>9.6023784995048194E-3</v>
      </c>
      <c r="AK70" s="37">
        <v>2.1821074139697302E-2</v>
      </c>
      <c r="AL70" s="37">
        <v>1.5105468180917601E-2</v>
      </c>
      <c r="AM70" s="37">
        <v>1.21440129674971E-3</v>
      </c>
      <c r="AN70" s="37">
        <v>0</v>
      </c>
      <c r="AO70" s="37">
        <v>0</v>
      </c>
      <c r="AP70" s="37">
        <v>0</v>
      </c>
      <c r="AQ70" s="37">
        <v>0</v>
      </c>
      <c r="AR70" s="37">
        <v>0</v>
      </c>
      <c r="AS70" s="37">
        <v>3.43450531570977E-3</v>
      </c>
      <c r="AT70" s="37">
        <v>0</v>
      </c>
      <c r="AU70" s="37">
        <v>0</v>
      </c>
      <c r="AV70" s="37">
        <v>0</v>
      </c>
      <c r="AW70" s="37">
        <v>0</v>
      </c>
      <c r="AX70" s="37">
        <v>2.16454082857732E-3</v>
      </c>
      <c r="AY70" s="37">
        <v>2.73641980422906E-3</v>
      </c>
      <c r="AZ70" s="37">
        <v>0</v>
      </c>
      <c r="BA70" s="37">
        <v>3.57856567797998E-2</v>
      </c>
      <c r="BB70" s="37">
        <v>7.4185835443732195E-2</v>
      </c>
      <c r="BC70" s="37">
        <v>3.5699574227978999E-3</v>
      </c>
      <c r="BD70" s="37">
        <v>0</v>
      </c>
      <c r="BE70" s="37">
        <v>1.3548801221923399E-3</v>
      </c>
      <c r="BF70" s="37">
        <v>1.72928087677457E-3</v>
      </c>
      <c r="BG70" s="37">
        <v>1.4687891506183399E-3</v>
      </c>
      <c r="BH70" s="37">
        <v>2.44110010090239E-3</v>
      </c>
      <c r="BI70" s="37">
        <v>0</v>
      </c>
      <c r="BJ70" s="37">
        <v>1.8015399531204599E-3</v>
      </c>
      <c r="BK70" s="37">
        <v>3.9784680519285099E-3</v>
      </c>
      <c r="BL70" s="37">
        <v>0</v>
      </c>
      <c r="BM70" s="37">
        <v>0</v>
      </c>
      <c r="BN70" s="37">
        <v>1.16751817181125E-2</v>
      </c>
      <c r="BO70" s="37">
        <v>1.3460833650719699E-3</v>
      </c>
      <c r="BP70" s="37">
        <v>0</v>
      </c>
      <c r="BQ70" s="37">
        <v>0</v>
      </c>
      <c r="BR70" s="37">
        <v>0</v>
      </c>
      <c r="BS70" s="37">
        <v>0</v>
      </c>
      <c r="BT70" s="37">
        <v>2.51183320917638E-3</v>
      </c>
      <c r="BU70" s="37">
        <v>0</v>
      </c>
      <c r="BV70" s="37">
        <v>0</v>
      </c>
      <c r="BW70" s="37">
        <v>0</v>
      </c>
      <c r="BX70" s="37">
        <v>2.0092242077061499E-2</v>
      </c>
      <c r="BY70" s="37">
        <v>2.5244897678903802E-3</v>
      </c>
      <c r="BZ70" s="37">
        <v>1.0757446567105901E-2</v>
      </c>
      <c r="CA70" s="37">
        <v>1.3467476099973801E-2</v>
      </c>
      <c r="CB70" s="37">
        <v>2.1307900053399902E-3</v>
      </c>
      <c r="CC70" s="37">
        <v>4.2698381908337904E-3</v>
      </c>
      <c r="CD70" s="37">
        <v>0</v>
      </c>
      <c r="CE70" s="37">
        <v>5.0871287375782804E-3</v>
      </c>
      <c r="CF70" s="37">
        <v>0</v>
      </c>
      <c r="CG70" s="37">
        <v>0</v>
      </c>
      <c r="CH70" s="37">
        <v>0</v>
      </c>
      <c r="CI70" s="37">
        <v>0</v>
      </c>
      <c r="CJ70" s="37">
        <v>1.3550506715650799E-2</v>
      </c>
      <c r="CK70" s="37">
        <v>0</v>
      </c>
      <c r="CL70" s="37">
        <v>0</v>
      </c>
      <c r="CM70" s="37">
        <v>0</v>
      </c>
      <c r="CN70" s="37">
        <v>3.97927591737834E-3</v>
      </c>
      <c r="CO70" s="37">
        <v>0</v>
      </c>
      <c r="CP70" s="37">
        <v>0</v>
      </c>
      <c r="CQ70" s="37">
        <v>2.50079238136204E-3</v>
      </c>
      <c r="CR70" s="37">
        <v>0</v>
      </c>
      <c r="CS70" s="37">
        <v>0</v>
      </c>
      <c r="CT70" s="37">
        <v>0</v>
      </c>
      <c r="CU70" s="37">
        <v>0</v>
      </c>
      <c r="CV70" s="37">
        <v>0</v>
      </c>
      <c r="CW70" s="37">
        <v>2.6981808396037898E-3</v>
      </c>
      <c r="CX70" s="37">
        <v>6.2400424973131701E-3</v>
      </c>
      <c r="CY70" s="37">
        <v>1.2073997961845201E-3</v>
      </c>
      <c r="CZ70" s="37">
        <v>6.3868944835266802E-3</v>
      </c>
      <c r="DA70" s="37">
        <v>1.19429442333172E-3</v>
      </c>
      <c r="DB70" s="37">
        <v>0</v>
      </c>
      <c r="DC70" s="37">
        <v>0</v>
      </c>
      <c r="DD70" s="37">
        <v>0</v>
      </c>
      <c r="DE70" s="37">
        <v>4.3915565852748204E-3</v>
      </c>
      <c r="DF70" s="37">
        <v>2.7688241850500101E-3</v>
      </c>
      <c r="DG70" s="37">
        <v>0</v>
      </c>
      <c r="DH70" s="37">
        <v>0</v>
      </c>
      <c r="DI70" s="37">
        <v>0</v>
      </c>
      <c r="DJ70" s="37">
        <v>0</v>
      </c>
      <c r="DK70" s="37">
        <v>0</v>
      </c>
      <c r="DL70" s="37">
        <v>0</v>
      </c>
      <c r="DM70" s="37">
        <v>1.3915931187457101E-3</v>
      </c>
      <c r="DN70" s="37">
        <v>3.5119706360656798E-3</v>
      </c>
      <c r="DO70" s="37">
        <v>0</v>
      </c>
      <c r="DP70" s="37">
        <v>0</v>
      </c>
      <c r="DQ70" s="37">
        <v>4.0513105866548299E-2</v>
      </c>
      <c r="DR70" s="37">
        <v>0</v>
      </c>
      <c r="DS70" s="37">
        <v>4.8281001455145203E-2</v>
      </c>
      <c r="DT70" s="37">
        <v>6.3306131905218697E-3</v>
      </c>
      <c r="DU70" s="37">
        <v>0</v>
      </c>
      <c r="DV70" s="37">
        <v>0</v>
      </c>
      <c r="DW70" s="37">
        <v>0</v>
      </c>
      <c r="DX70" s="37">
        <v>0</v>
      </c>
      <c r="DY70" s="37">
        <v>0</v>
      </c>
      <c r="DZ70" s="37">
        <v>0</v>
      </c>
      <c r="EA70" s="37">
        <v>0</v>
      </c>
      <c r="EB70" s="37">
        <v>0</v>
      </c>
      <c r="EC70" s="37">
        <v>0</v>
      </c>
      <c r="ED70" s="37">
        <v>1.1520161314573E-3</v>
      </c>
      <c r="EE70" s="37">
        <v>3.1463666386038099E-3</v>
      </c>
      <c r="EF70" s="37">
        <v>7.8391672738373896E-3</v>
      </c>
      <c r="EG70" s="37">
        <v>3.4289400203887199E-3</v>
      </c>
      <c r="EH70" s="37">
        <v>0</v>
      </c>
      <c r="EI70" s="37">
        <v>0</v>
      </c>
      <c r="EJ70" s="37">
        <v>0</v>
      </c>
      <c r="EK70" s="37">
        <v>0</v>
      </c>
      <c r="EL70" s="37">
        <v>0</v>
      </c>
      <c r="EM70" s="37">
        <v>1.20784861032331E-3</v>
      </c>
      <c r="EN70" s="37">
        <v>0</v>
      </c>
      <c r="EO70" s="37">
        <v>0</v>
      </c>
      <c r="EP70" s="37">
        <v>1.3276819853814E-3</v>
      </c>
      <c r="EQ70" s="37">
        <v>0</v>
      </c>
      <c r="ER70" s="37">
        <v>0</v>
      </c>
      <c r="ES70" s="37">
        <v>0</v>
      </c>
      <c r="ET70" s="37">
        <v>3.7563050532253102E-3</v>
      </c>
      <c r="EU70" s="37">
        <v>0</v>
      </c>
      <c r="EV70" s="37">
        <v>1.5492166442902799E-3</v>
      </c>
      <c r="EW70" s="37">
        <v>2.2952355057942299E-3</v>
      </c>
      <c r="EX70" s="37">
        <v>0</v>
      </c>
      <c r="EY70" s="37">
        <v>0</v>
      </c>
      <c r="EZ70" s="37">
        <v>0</v>
      </c>
      <c r="FA70" s="37">
        <v>0</v>
      </c>
      <c r="FB70" s="37">
        <v>0.21826208573445099</v>
      </c>
      <c r="FC70" s="37">
        <v>2.5524060073233898E-3</v>
      </c>
      <c r="FD70" s="37">
        <v>0</v>
      </c>
      <c r="FE70" s="37">
        <v>0</v>
      </c>
      <c r="FF70" s="37">
        <v>0</v>
      </c>
      <c r="FG70" s="37">
        <v>2.1523330840021102E-3</v>
      </c>
      <c r="FH70" s="37">
        <v>2.0935115029717299E-2</v>
      </c>
      <c r="FI70" s="37">
        <v>0</v>
      </c>
      <c r="FJ70" s="37">
        <v>1.1878314997330901E-3</v>
      </c>
      <c r="FK70" s="37">
        <v>0</v>
      </c>
      <c r="FL70" s="37">
        <v>0</v>
      </c>
      <c r="FM70" s="37">
        <v>0</v>
      </c>
      <c r="FN70" s="37">
        <v>1.3133648143538601E-2</v>
      </c>
      <c r="FO70" s="37">
        <v>2.96702050874159E-3</v>
      </c>
      <c r="FP70" s="37">
        <v>7.2189061340236201E-3</v>
      </c>
      <c r="FQ70" s="37">
        <v>1.1802914222013401E-3</v>
      </c>
      <c r="FR70" s="37">
        <v>0</v>
      </c>
      <c r="FS70" s="37">
        <v>0</v>
      </c>
      <c r="FT70" s="37">
        <v>0</v>
      </c>
    </row>
    <row r="71" spans="1:176" x14ac:dyDescent="0.2">
      <c r="A71" s="8" t="s">
        <v>272</v>
      </c>
      <c r="B71" s="37">
        <v>1.5811946997021701E-3</v>
      </c>
      <c r="C71" s="37">
        <v>0</v>
      </c>
      <c r="D71" s="37">
        <v>1.8118857197195E-3</v>
      </c>
      <c r="E71" s="37">
        <v>1.86286431566083E-3</v>
      </c>
      <c r="F71" s="37">
        <v>0</v>
      </c>
      <c r="G71" s="37">
        <v>2.3694490938811999E-2</v>
      </c>
      <c r="H71" s="37">
        <v>0</v>
      </c>
      <c r="I71" s="37">
        <v>1.38231809974451E-2</v>
      </c>
      <c r="J71" s="37">
        <v>1.1895005719643899E-3</v>
      </c>
      <c r="K71" s="37">
        <v>6.1879175749911003E-2</v>
      </c>
      <c r="L71" s="37">
        <v>1.44808392141091E-3</v>
      </c>
      <c r="M71" s="37">
        <v>0</v>
      </c>
      <c r="N71" s="37">
        <v>0</v>
      </c>
      <c r="O71" s="37">
        <v>8.5994197193963E-3</v>
      </c>
      <c r="P71" s="37">
        <v>0.12843739703975701</v>
      </c>
      <c r="Q71" s="37">
        <v>1.2335275411864499E-3</v>
      </c>
      <c r="R71" s="37">
        <v>1.83754666279435E-3</v>
      </c>
      <c r="S71" s="37">
        <v>4.4421924606775999E-2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3.9251802423783304E-3</v>
      </c>
      <c r="Z71" s="37">
        <v>3.2572233194635499E-3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37">
        <v>3.9530725718075104E-3</v>
      </c>
      <c r="AG71" s="37">
        <v>2.0016393823900098E-3</v>
      </c>
      <c r="AH71" s="37">
        <v>0</v>
      </c>
      <c r="AI71" s="37">
        <v>0</v>
      </c>
      <c r="AJ71" s="37">
        <v>8.1202724110790298E-3</v>
      </c>
      <c r="AK71" s="37">
        <v>2.0211640129904399E-2</v>
      </c>
      <c r="AL71" s="37">
        <v>8.5266421952241607E-3</v>
      </c>
      <c r="AM71" s="37">
        <v>0</v>
      </c>
      <c r="AN71" s="37">
        <v>0</v>
      </c>
      <c r="AO71" s="37">
        <v>0</v>
      </c>
      <c r="AP71" s="37">
        <v>0</v>
      </c>
      <c r="AQ71" s="37">
        <v>0</v>
      </c>
      <c r="AR71" s="37">
        <v>0</v>
      </c>
      <c r="AS71" s="37">
        <v>3.62617447089752E-3</v>
      </c>
      <c r="AT71" s="37">
        <v>0</v>
      </c>
      <c r="AU71" s="37">
        <v>0</v>
      </c>
      <c r="AV71" s="37">
        <v>0</v>
      </c>
      <c r="AW71" s="37">
        <v>0</v>
      </c>
      <c r="AX71" s="37">
        <v>2.0445506584349099E-3</v>
      </c>
      <c r="AY71" s="37">
        <v>1.9332388083744599E-3</v>
      </c>
      <c r="AZ71" s="37">
        <v>0</v>
      </c>
      <c r="BA71" s="37">
        <v>7.1479028959017907E-2</v>
      </c>
      <c r="BB71" s="37">
        <v>7.5585294786305698E-2</v>
      </c>
      <c r="BC71" s="37">
        <v>3.2321631342533299E-3</v>
      </c>
      <c r="BD71" s="37">
        <v>0</v>
      </c>
      <c r="BE71" s="37">
        <v>1.3000400190560299E-3</v>
      </c>
      <c r="BF71" s="37">
        <v>1.86372254118173E-3</v>
      </c>
      <c r="BG71" s="37">
        <v>1.4720284134439601E-3</v>
      </c>
      <c r="BH71" s="37">
        <v>2.2376514006369201E-3</v>
      </c>
      <c r="BI71" s="37">
        <v>0</v>
      </c>
      <c r="BJ71" s="37">
        <v>1.32055160900549E-3</v>
      </c>
      <c r="BK71" s="37">
        <v>1.9532354630113799E-3</v>
      </c>
      <c r="BL71" s="37">
        <v>0</v>
      </c>
      <c r="BM71" s="37">
        <v>0</v>
      </c>
      <c r="BN71" s="37">
        <v>1.1023134412963801E-2</v>
      </c>
      <c r="BO71" s="37">
        <v>1.27120364155387E-3</v>
      </c>
      <c r="BP71" s="37">
        <v>0</v>
      </c>
      <c r="BQ71" s="37">
        <v>0</v>
      </c>
      <c r="BR71" s="37">
        <v>0</v>
      </c>
      <c r="BS71" s="37">
        <v>0</v>
      </c>
      <c r="BT71" s="37">
        <v>1.61998649324675E-3</v>
      </c>
      <c r="BU71" s="37">
        <v>0</v>
      </c>
      <c r="BV71" s="37">
        <v>0</v>
      </c>
      <c r="BW71" s="37">
        <v>0</v>
      </c>
      <c r="BX71" s="37">
        <v>1.8256688215851202E-2</v>
      </c>
      <c r="BY71" s="37">
        <v>2.2850254493904801E-3</v>
      </c>
      <c r="BZ71" s="37">
        <v>9.9738678911141798E-3</v>
      </c>
      <c r="CA71" s="37">
        <v>1.1650068155979699E-2</v>
      </c>
      <c r="CB71" s="37">
        <v>1.8760809886826601E-3</v>
      </c>
      <c r="CC71" s="37">
        <v>4.4673213039294899E-3</v>
      </c>
      <c r="CD71" s="37">
        <v>0</v>
      </c>
      <c r="CE71" s="37">
        <v>4.9140276875568201E-3</v>
      </c>
      <c r="CF71" s="37">
        <v>0</v>
      </c>
      <c r="CG71" s="37">
        <v>0</v>
      </c>
      <c r="CH71" s="37">
        <v>0</v>
      </c>
      <c r="CI71" s="37">
        <v>0</v>
      </c>
      <c r="CJ71" s="37">
        <v>9.6364994388492397E-3</v>
      </c>
      <c r="CK71" s="37">
        <v>0</v>
      </c>
      <c r="CL71" s="37">
        <v>0</v>
      </c>
      <c r="CM71" s="37">
        <v>0</v>
      </c>
      <c r="CN71" s="37">
        <v>3.388617646713E-3</v>
      </c>
      <c r="CO71" s="37">
        <v>0</v>
      </c>
      <c r="CP71" s="37">
        <v>0</v>
      </c>
      <c r="CQ71" s="37">
        <v>2.2245205501671798E-3</v>
      </c>
      <c r="CR71" s="37">
        <v>0</v>
      </c>
      <c r="CS71" s="37">
        <v>0</v>
      </c>
      <c r="CT71" s="37">
        <v>0</v>
      </c>
      <c r="CU71" s="37">
        <v>0</v>
      </c>
      <c r="CV71" s="37">
        <v>1.6985999509609899E-3</v>
      </c>
      <c r="CW71" s="37">
        <v>3.0557119671567302E-3</v>
      </c>
      <c r="CX71" s="37">
        <v>5.8464897160123101E-3</v>
      </c>
      <c r="CY71" s="37">
        <v>0</v>
      </c>
      <c r="CZ71" s="37">
        <v>7.4772898508223802E-3</v>
      </c>
      <c r="DA71" s="37">
        <v>0</v>
      </c>
      <c r="DB71" s="37">
        <v>0</v>
      </c>
      <c r="DC71" s="37">
        <v>0</v>
      </c>
      <c r="DD71" s="37">
        <v>0</v>
      </c>
      <c r="DE71" s="37">
        <v>1.5457070744130399E-2</v>
      </c>
      <c r="DF71" s="37">
        <v>2.59501650753878E-3</v>
      </c>
      <c r="DG71" s="37">
        <v>0</v>
      </c>
      <c r="DH71" s="37">
        <v>0</v>
      </c>
      <c r="DI71" s="37">
        <v>0</v>
      </c>
      <c r="DJ71" s="37">
        <v>0</v>
      </c>
      <c r="DK71" s="37">
        <v>0</v>
      </c>
      <c r="DL71" s="37">
        <v>0</v>
      </c>
      <c r="DM71" s="37">
        <v>1.4462816478170301E-3</v>
      </c>
      <c r="DN71" s="37">
        <v>3.07553697668947E-3</v>
      </c>
      <c r="DO71" s="37">
        <v>0</v>
      </c>
      <c r="DP71" s="37">
        <v>0</v>
      </c>
      <c r="DQ71" s="37">
        <v>3.9212324049822E-2</v>
      </c>
      <c r="DR71" s="37">
        <v>0</v>
      </c>
      <c r="DS71" s="37">
        <v>0.110306782152925</v>
      </c>
      <c r="DT71" s="37">
        <v>7.5653437892664998E-3</v>
      </c>
      <c r="DU71" s="37">
        <v>0</v>
      </c>
      <c r="DV71" s="37">
        <v>0</v>
      </c>
      <c r="DW71" s="37">
        <v>0</v>
      </c>
      <c r="DX71" s="37">
        <v>0</v>
      </c>
      <c r="DY71" s="37">
        <v>0</v>
      </c>
      <c r="DZ71" s="37">
        <v>0</v>
      </c>
      <c r="EA71" s="37">
        <v>0</v>
      </c>
      <c r="EB71" s="37">
        <v>0</v>
      </c>
      <c r="EC71" s="37">
        <v>0</v>
      </c>
      <c r="ED71" s="37">
        <v>0</v>
      </c>
      <c r="EE71" s="37">
        <v>2.93101179897028E-3</v>
      </c>
      <c r="EF71" s="37">
        <v>6.1196628993140899E-3</v>
      </c>
      <c r="EG71" s="37">
        <v>2.9447434073046402E-3</v>
      </c>
      <c r="EH71" s="37">
        <v>0</v>
      </c>
      <c r="EI71" s="37">
        <v>0</v>
      </c>
      <c r="EJ71" s="37">
        <v>0</v>
      </c>
      <c r="EK71" s="37">
        <v>0</v>
      </c>
      <c r="EL71" s="37">
        <v>0</v>
      </c>
      <c r="EM71" s="37">
        <v>0</v>
      </c>
      <c r="EN71" s="37">
        <v>0</v>
      </c>
      <c r="EO71" s="37">
        <v>0</v>
      </c>
      <c r="EP71" s="37">
        <v>1.3008982445769301E-3</v>
      </c>
      <c r="EQ71" s="37">
        <v>0</v>
      </c>
      <c r="ER71" s="37">
        <v>0</v>
      </c>
      <c r="ES71" s="37">
        <v>0</v>
      </c>
      <c r="ET71" s="37">
        <v>3.83000303211076E-3</v>
      </c>
      <c r="EU71" s="37">
        <v>0</v>
      </c>
      <c r="EV71" s="37">
        <v>0</v>
      </c>
      <c r="EW71" s="37">
        <v>1.8451848699303399E-3</v>
      </c>
      <c r="EX71" s="37">
        <v>0</v>
      </c>
      <c r="EY71" s="37">
        <v>0</v>
      </c>
      <c r="EZ71" s="37">
        <v>0</v>
      </c>
      <c r="FA71" s="37">
        <v>0</v>
      </c>
      <c r="FB71" s="37">
        <v>0.14082253535438499</v>
      </c>
      <c r="FC71" s="37">
        <v>2.7085597439535599E-3</v>
      </c>
      <c r="FD71" s="37">
        <v>0</v>
      </c>
      <c r="FE71" s="37">
        <v>0</v>
      </c>
      <c r="FF71" s="37">
        <v>0</v>
      </c>
      <c r="FG71" s="37">
        <v>2.7464074894251599E-3</v>
      </c>
      <c r="FH71" s="37">
        <v>2.16795490608481E-2</v>
      </c>
      <c r="FI71" s="37">
        <v>0</v>
      </c>
      <c r="FJ71" s="37">
        <v>1.16727253097314E-3</v>
      </c>
      <c r="FK71" s="37">
        <v>0</v>
      </c>
      <c r="FL71" s="37">
        <v>0</v>
      </c>
      <c r="FM71" s="37">
        <v>1.4466249380253799E-3</v>
      </c>
      <c r="FN71" s="37">
        <v>1.25004838246374E-2</v>
      </c>
      <c r="FO71" s="37">
        <v>2.5869491876423399E-3</v>
      </c>
      <c r="FP71" s="37">
        <v>3.9941815742585204E-3</v>
      </c>
      <c r="FQ71" s="37">
        <v>1.18889981409977E-3</v>
      </c>
      <c r="FR71" s="37">
        <v>0</v>
      </c>
      <c r="FS71" s="37">
        <v>0</v>
      </c>
      <c r="FT71" s="37">
        <v>0</v>
      </c>
    </row>
    <row r="72" spans="1:176" x14ac:dyDescent="0.2">
      <c r="A72" s="8" t="s">
        <v>273</v>
      </c>
      <c r="B72" s="37">
        <v>0</v>
      </c>
      <c r="C72" s="37">
        <v>0</v>
      </c>
      <c r="D72" s="37">
        <v>1.57122467420851E-3</v>
      </c>
      <c r="E72" s="37">
        <v>0</v>
      </c>
      <c r="F72" s="37">
        <v>0</v>
      </c>
      <c r="G72" s="37">
        <v>3.0487615716813202E-2</v>
      </c>
      <c r="H72" s="37">
        <v>0</v>
      </c>
      <c r="I72" s="37">
        <v>1.35387730483305E-2</v>
      </c>
      <c r="J72" s="37">
        <v>0</v>
      </c>
      <c r="K72" s="37">
        <v>6.99451845847745E-2</v>
      </c>
      <c r="L72" s="37">
        <v>1.12665238972493E-3</v>
      </c>
      <c r="M72" s="37">
        <v>0</v>
      </c>
      <c r="N72" s="37">
        <v>0</v>
      </c>
      <c r="O72" s="37">
        <v>6.4425754318965097E-3</v>
      </c>
      <c r="P72" s="37">
        <v>0.229844201984063</v>
      </c>
      <c r="Q72" s="37">
        <v>0</v>
      </c>
      <c r="R72" s="37">
        <v>1.6963898893971299E-3</v>
      </c>
      <c r="S72" s="37">
        <v>4.3241645056433103E-2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2.7308022163756601E-3</v>
      </c>
      <c r="Z72" s="37">
        <v>2.5396212432752599E-3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2.1612301697308098E-3</v>
      </c>
      <c r="AG72" s="37">
        <v>1.5746164612691401E-3</v>
      </c>
      <c r="AH72" s="37">
        <v>0</v>
      </c>
      <c r="AI72" s="37">
        <v>0</v>
      </c>
      <c r="AJ72" s="37">
        <v>8.0892466865756293E-3</v>
      </c>
      <c r="AK72" s="37">
        <v>1.7673526928266101E-2</v>
      </c>
      <c r="AL72" s="37">
        <v>6.02927376958167E-3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0</v>
      </c>
      <c r="AS72" s="37">
        <v>3.6005887811431199E-3</v>
      </c>
      <c r="AT72" s="37">
        <v>0</v>
      </c>
      <c r="AU72" s="37">
        <v>0</v>
      </c>
      <c r="AV72" s="37">
        <v>0</v>
      </c>
      <c r="AW72" s="37">
        <v>0</v>
      </c>
      <c r="AX72" s="37">
        <v>1.63748861166131E-3</v>
      </c>
      <c r="AY72" s="37">
        <v>2.23088589424424E-3</v>
      </c>
      <c r="AZ72" s="37">
        <v>0</v>
      </c>
      <c r="BA72" s="37">
        <v>4.1374838548867698E-2</v>
      </c>
      <c r="BB72" s="37">
        <v>9.1550785434475104E-2</v>
      </c>
      <c r="BC72" s="37">
        <v>3.0167050476326801E-3</v>
      </c>
      <c r="BD72" s="37">
        <v>0</v>
      </c>
      <c r="BE72" s="37">
        <v>0</v>
      </c>
      <c r="BF72" s="37">
        <v>1.72840505018893E-3</v>
      </c>
      <c r="BG72" s="37">
        <v>1.4846100143919301E-3</v>
      </c>
      <c r="BH72" s="37">
        <v>1.7326241023863001E-3</v>
      </c>
      <c r="BI72" s="37">
        <v>0</v>
      </c>
      <c r="BJ72" s="37">
        <v>0</v>
      </c>
      <c r="BK72" s="37">
        <v>3.0003169252738798E-2</v>
      </c>
      <c r="BL72" s="37">
        <v>0</v>
      </c>
      <c r="BM72" s="37">
        <v>0</v>
      </c>
      <c r="BN72" s="37">
        <v>8.7875411884970698E-3</v>
      </c>
      <c r="BO72" s="37">
        <v>0</v>
      </c>
      <c r="BP72" s="37">
        <v>0</v>
      </c>
      <c r="BQ72" s="37">
        <v>0</v>
      </c>
      <c r="BR72" s="37">
        <v>0</v>
      </c>
      <c r="BS72" s="37">
        <v>0</v>
      </c>
      <c r="BT72" s="37">
        <v>3.0052060622320102E-3</v>
      </c>
      <c r="BU72" s="37">
        <v>0</v>
      </c>
      <c r="BV72" s="37">
        <v>0</v>
      </c>
      <c r="BW72" s="37">
        <v>0</v>
      </c>
      <c r="BX72" s="37">
        <v>1.52526182321128E-2</v>
      </c>
      <c r="BY72" s="37">
        <v>1.9189242111799401E-3</v>
      </c>
      <c r="BZ72" s="37">
        <v>8.0727841103545202E-3</v>
      </c>
      <c r="CA72" s="37">
        <v>1.39911216250994E-2</v>
      </c>
      <c r="CB72" s="37">
        <v>1.52704871590664E-3</v>
      </c>
      <c r="CC72" s="37">
        <v>3.4271940084826102E-3</v>
      </c>
      <c r="CD72" s="37">
        <v>0</v>
      </c>
      <c r="CE72" s="37">
        <v>3.5608800545796401E-3</v>
      </c>
      <c r="CF72" s="37">
        <v>0</v>
      </c>
      <c r="CG72" s="37">
        <v>0</v>
      </c>
      <c r="CH72" s="37">
        <v>0</v>
      </c>
      <c r="CI72" s="37">
        <v>0</v>
      </c>
      <c r="CJ72" s="37">
        <v>1.1252874022493101E-2</v>
      </c>
      <c r="CK72" s="37">
        <v>0</v>
      </c>
      <c r="CL72" s="37">
        <v>0</v>
      </c>
      <c r="CM72" s="37">
        <v>0</v>
      </c>
      <c r="CN72" s="37">
        <v>3.0338294359631801E-3</v>
      </c>
      <c r="CO72" s="37">
        <v>0</v>
      </c>
      <c r="CP72" s="37">
        <v>0</v>
      </c>
      <c r="CQ72" s="37">
        <v>1.74255128402717E-3</v>
      </c>
      <c r="CR72" s="37">
        <v>0</v>
      </c>
      <c r="CS72" s="37">
        <v>0</v>
      </c>
      <c r="CT72" s="37">
        <v>0</v>
      </c>
      <c r="CU72" s="37">
        <v>0</v>
      </c>
      <c r="CV72" s="37">
        <v>1.39799535457535E-3</v>
      </c>
      <c r="CW72" s="37">
        <v>3.0129823545173599E-3</v>
      </c>
      <c r="CX72" s="37">
        <v>4.4807988866334804E-3</v>
      </c>
      <c r="CY72" s="37">
        <v>0</v>
      </c>
      <c r="CZ72" s="37">
        <v>9.4478642206421992E-3</v>
      </c>
      <c r="DA72" s="37">
        <v>0</v>
      </c>
      <c r="DB72" s="37">
        <v>0</v>
      </c>
      <c r="DC72" s="37">
        <v>0</v>
      </c>
      <c r="DD72" s="37">
        <v>0</v>
      </c>
      <c r="DE72" s="37">
        <v>7.7212791537540904E-3</v>
      </c>
      <c r="DF72" s="37">
        <v>1.9539175264639999E-3</v>
      </c>
      <c r="DG72" s="37">
        <v>0</v>
      </c>
      <c r="DH72" s="37">
        <v>0</v>
      </c>
      <c r="DI72" s="37">
        <v>0</v>
      </c>
      <c r="DJ72" s="37">
        <v>0</v>
      </c>
      <c r="DK72" s="37">
        <v>0</v>
      </c>
      <c r="DL72" s="37">
        <v>0</v>
      </c>
      <c r="DM72" s="37">
        <v>0</v>
      </c>
      <c r="DN72" s="37">
        <v>2.6992834146658999E-3</v>
      </c>
      <c r="DO72" s="37">
        <v>0</v>
      </c>
      <c r="DP72" s="37">
        <v>0</v>
      </c>
      <c r="DQ72" s="37">
        <v>3.3351193987635502E-2</v>
      </c>
      <c r="DR72" s="37">
        <v>0</v>
      </c>
      <c r="DS72" s="37">
        <v>5.4561031195920102E-2</v>
      </c>
      <c r="DT72" s="37">
        <v>5.9253692684072398E-3</v>
      </c>
      <c r="DU72" s="37">
        <v>0</v>
      </c>
      <c r="DV72" s="37">
        <v>0</v>
      </c>
      <c r="DW72" s="37">
        <v>0</v>
      </c>
      <c r="DX72" s="37">
        <v>0</v>
      </c>
      <c r="DY72" s="37">
        <v>0</v>
      </c>
      <c r="DZ72" s="37">
        <v>0</v>
      </c>
      <c r="EA72" s="37">
        <v>0</v>
      </c>
      <c r="EB72" s="37">
        <v>0</v>
      </c>
      <c r="EC72" s="37">
        <v>0</v>
      </c>
      <c r="ED72" s="37">
        <v>0</v>
      </c>
      <c r="EE72" s="37">
        <v>2.2047443159232899E-3</v>
      </c>
      <c r="EF72" s="37">
        <v>5.5272892846083997E-3</v>
      </c>
      <c r="EG72" s="37">
        <v>2.7640582748725698E-3</v>
      </c>
      <c r="EH72" s="37">
        <v>0</v>
      </c>
      <c r="EI72" s="37">
        <v>0</v>
      </c>
      <c r="EJ72" s="37">
        <v>0</v>
      </c>
      <c r="EK72" s="37">
        <v>0</v>
      </c>
      <c r="EL72" s="37">
        <v>1.46401111248712E-3</v>
      </c>
      <c r="EM72" s="37">
        <v>0</v>
      </c>
      <c r="EN72" s="37">
        <v>0</v>
      </c>
      <c r="EO72" s="37">
        <v>0</v>
      </c>
      <c r="EP72" s="37">
        <v>0</v>
      </c>
      <c r="EQ72" s="37">
        <v>0</v>
      </c>
      <c r="ER72" s="37">
        <v>0</v>
      </c>
      <c r="ES72" s="37">
        <v>0</v>
      </c>
      <c r="ET72" s="37">
        <v>3.90237510302553E-3</v>
      </c>
      <c r="EU72" s="37">
        <v>0</v>
      </c>
      <c r="EV72" s="37">
        <v>2.0064488626469301E-3</v>
      </c>
      <c r="EW72" s="37">
        <v>1.85679659941083E-3</v>
      </c>
      <c r="EX72" s="37">
        <v>0</v>
      </c>
      <c r="EY72" s="37">
        <v>0</v>
      </c>
      <c r="EZ72" s="37">
        <v>0</v>
      </c>
      <c r="FA72" s="37">
        <v>0</v>
      </c>
      <c r="FB72" s="37">
        <v>0.116684341186313</v>
      </c>
      <c r="FC72" s="37">
        <v>2.8015333855668499E-3</v>
      </c>
      <c r="FD72" s="37">
        <v>0</v>
      </c>
      <c r="FE72" s="37">
        <v>0</v>
      </c>
      <c r="FF72" s="37">
        <v>0</v>
      </c>
      <c r="FG72" s="37">
        <v>5.3287456517910302E-3</v>
      </c>
      <c r="FH72" s="37">
        <v>1.8693958474433701E-2</v>
      </c>
      <c r="FI72" s="37">
        <v>0</v>
      </c>
      <c r="FJ72" s="37">
        <v>0</v>
      </c>
      <c r="FK72" s="37">
        <v>0</v>
      </c>
      <c r="FL72" s="37">
        <v>0</v>
      </c>
      <c r="FM72" s="37">
        <v>2.13972127617559E-3</v>
      </c>
      <c r="FN72" s="37">
        <v>9.9361161043455895E-3</v>
      </c>
      <c r="FO72" s="37">
        <v>2.2494166333071998E-3</v>
      </c>
      <c r="FP72" s="37">
        <v>5.2634744325023202E-3</v>
      </c>
      <c r="FQ72" s="37">
        <v>0</v>
      </c>
      <c r="FR72" s="37">
        <v>0</v>
      </c>
      <c r="FS72" s="37">
        <v>0</v>
      </c>
      <c r="FT72" s="37">
        <v>0</v>
      </c>
    </row>
    <row r="73" spans="1:176" x14ac:dyDescent="0.2">
      <c r="A73" s="8" t="s">
        <v>274</v>
      </c>
      <c r="B73" s="37">
        <v>1.14167374388593E-3</v>
      </c>
      <c r="C73" s="37">
        <v>0</v>
      </c>
      <c r="D73" s="37">
        <v>2.0448118386025599E-3</v>
      </c>
      <c r="E73" s="37">
        <v>0</v>
      </c>
      <c r="F73" s="37">
        <v>0</v>
      </c>
      <c r="G73" s="37">
        <v>5.5808850345292196E-3</v>
      </c>
      <c r="H73" s="37">
        <v>0</v>
      </c>
      <c r="I73" s="37">
        <v>1.72506048031132E-2</v>
      </c>
      <c r="J73" s="37">
        <v>0</v>
      </c>
      <c r="K73" s="37">
        <v>8.0983238872995703E-2</v>
      </c>
      <c r="L73" s="37">
        <v>1.2601144684388E-3</v>
      </c>
      <c r="M73" s="37">
        <v>0</v>
      </c>
      <c r="N73" s="37">
        <v>0</v>
      </c>
      <c r="O73" s="37">
        <v>7.1251910738923396E-3</v>
      </c>
      <c r="P73" s="37">
        <v>4.65223917483207E-2</v>
      </c>
      <c r="Q73" s="37">
        <v>0</v>
      </c>
      <c r="R73" s="37">
        <v>1.8632909516249001E-3</v>
      </c>
      <c r="S73" s="37">
        <v>6.3729435949759494E-2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2.7050030839803102E-3</v>
      </c>
      <c r="Z73" s="37">
        <v>2.38954713185419E-3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1.9774307560124298E-3</v>
      </c>
      <c r="AG73" s="37">
        <v>1.6201235422775399E-3</v>
      </c>
      <c r="AH73" s="37">
        <v>7.7332198772649702E-3</v>
      </c>
      <c r="AI73" s="37">
        <v>0</v>
      </c>
      <c r="AJ73" s="37">
        <v>1.1153885048755301E-2</v>
      </c>
      <c r="AK73" s="37">
        <v>3.0183196040242E-2</v>
      </c>
      <c r="AL73" s="37">
        <v>1.59347437925315E-2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2.67296674274884E-3</v>
      </c>
      <c r="AT73" s="37">
        <v>0</v>
      </c>
      <c r="AU73" s="37">
        <v>0</v>
      </c>
      <c r="AV73" s="37">
        <v>3.12479494811711E-2</v>
      </c>
      <c r="AW73" s="37">
        <v>0</v>
      </c>
      <c r="AX73" s="37">
        <v>1.90062073305986E-3</v>
      </c>
      <c r="AY73" s="37">
        <v>2.1766515836704799E-3</v>
      </c>
      <c r="AZ73" s="37">
        <v>0</v>
      </c>
      <c r="BA73" s="37">
        <v>1.417169736476E-2</v>
      </c>
      <c r="BB73" s="37">
        <v>7.9182697243782796E-2</v>
      </c>
      <c r="BC73" s="37">
        <v>3.5238321154561002E-3</v>
      </c>
      <c r="BD73" s="37">
        <v>0</v>
      </c>
      <c r="BE73" s="37">
        <v>1.20045298614541E-3</v>
      </c>
      <c r="BF73" s="37">
        <v>0</v>
      </c>
      <c r="BG73" s="37">
        <v>0</v>
      </c>
      <c r="BH73" s="37">
        <v>2.29211474810889E-3</v>
      </c>
      <c r="BI73" s="37">
        <v>0</v>
      </c>
      <c r="BJ73" s="37">
        <v>2.4623319346520301E-3</v>
      </c>
      <c r="BK73" s="37">
        <v>6.4300134971697107E-2</v>
      </c>
      <c r="BL73" s="37">
        <v>0</v>
      </c>
      <c r="BM73" s="37">
        <v>0</v>
      </c>
      <c r="BN73" s="37">
        <v>4.1887212890144403E-2</v>
      </c>
      <c r="BO73" s="37">
        <v>1.1139383228197801E-3</v>
      </c>
      <c r="BP73" s="37">
        <v>0</v>
      </c>
      <c r="BQ73" s="37">
        <v>0</v>
      </c>
      <c r="BR73" s="37">
        <v>0</v>
      </c>
      <c r="BS73" s="37">
        <v>0</v>
      </c>
      <c r="BT73" s="37">
        <v>8.6870316339294901E-3</v>
      </c>
      <c r="BU73" s="37">
        <v>0</v>
      </c>
      <c r="BV73" s="37">
        <v>0</v>
      </c>
      <c r="BW73" s="37">
        <v>0</v>
      </c>
      <c r="BX73" s="37">
        <v>1.7995380811742401E-2</v>
      </c>
      <c r="BY73" s="37">
        <v>2.2999446284098701E-3</v>
      </c>
      <c r="BZ73" s="37">
        <v>9.6194490697716194E-3</v>
      </c>
      <c r="CA73" s="37">
        <v>1.48276979699767E-2</v>
      </c>
      <c r="CB73" s="37">
        <v>1.91743843370633E-3</v>
      </c>
      <c r="CC73" s="37">
        <v>3.0471467971323199E-3</v>
      </c>
      <c r="CD73" s="37">
        <v>0</v>
      </c>
      <c r="CE73" s="37">
        <v>3.8300245472261399E-3</v>
      </c>
      <c r="CF73" s="37">
        <v>0</v>
      </c>
      <c r="CG73" s="37">
        <v>0</v>
      </c>
      <c r="CH73" s="37">
        <v>0</v>
      </c>
      <c r="CI73" s="37">
        <v>0</v>
      </c>
      <c r="CJ73" s="37">
        <v>1.0112896948739699E-2</v>
      </c>
      <c r="CK73" s="37">
        <v>0</v>
      </c>
      <c r="CL73" s="37">
        <v>0</v>
      </c>
      <c r="CM73" s="37">
        <v>0</v>
      </c>
      <c r="CN73" s="37">
        <v>3.2672105455915702E-3</v>
      </c>
      <c r="CO73" s="37">
        <v>0</v>
      </c>
      <c r="CP73" s="37">
        <v>0</v>
      </c>
      <c r="CQ73" s="37">
        <v>1.7200923661203501E-3</v>
      </c>
      <c r="CR73" s="37">
        <v>0</v>
      </c>
      <c r="CS73" s="37">
        <v>0</v>
      </c>
      <c r="CT73" s="37">
        <v>0</v>
      </c>
      <c r="CU73" s="37">
        <v>0</v>
      </c>
      <c r="CV73" s="37">
        <v>0</v>
      </c>
      <c r="CW73" s="37">
        <v>1.85055361113528E-3</v>
      </c>
      <c r="CX73" s="37">
        <v>4.9284133894482102E-3</v>
      </c>
      <c r="CY73" s="37">
        <v>3.11375591969277E-3</v>
      </c>
      <c r="CZ73" s="37">
        <v>2.0865528202070899E-3</v>
      </c>
      <c r="DA73" s="37">
        <v>2.9862722347923001E-3</v>
      </c>
      <c r="DB73" s="37">
        <v>0</v>
      </c>
      <c r="DC73" s="37">
        <v>0</v>
      </c>
      <c r="DD73" s="37">
        <v>0</v>
      </c>
      <c r="DE73" s="37">
        <v>3.6776727213697299E-3</v>
      </c>
      <c r="DF73" s="37">
        <v>2.4433637739229002E-3</v>
      </c>
      <c r="DG73" s="37">
        <v>0</v>
      </c>
      <c r="DH73" s="37">
        <v>0</v>
      </c>
      <c r="DI73" s="37">
        <v>0</v>
      </c>
      <c r="DJ73" s="37">
        <v>4.9820646115105597E-3</v>
      </c>
      <c r="DK73" s="37">
        <v>0</v>
      </c>
      <c r="DL73" s="37">
        <v>0</v>
      </c>
      <c r="DM73" s="37">
        <v>0</v>
      </c>
      <c r="DN73" s="37">
        <v>5.9291051759147999E-2</v>
      </c>
      <c r="DO73" s="37">
        <v>0</v>
      </c>
      <c r="DP73" s="37">
        <v>0</v>
      </c>
      <c r="DQ73" s="37">
        <v>2.7699469784767599E-2</v>
      </c>
      <c r="DR73" s="37">
        <v>0</v>
      </c>
      <c r="DS73" s="37">
        <v>2.2691103392246E-2</v>
      </c>
      <c r="DT73" s="37">
        <v>6.5489780517427104E-3</v>
      </c>
      <c r="DU73" s="37">
        <v>0</v>
      </c>
      <c r="DV73" s="37">
        <v>0</v>
      </c>
      <c r="DW73" s="37">
        <v>0</v>
      </c>
      <c r="DX73" s="37">
        <v>0</v>
      </c>
      <c r="DY73" s="37">
        <v>0</v>
      </c>
      <c r="DZ73" s="37">
        <v>0</v>
      </c>
      <c r="EA73" s="37">
        <v>0</v>
      </c>
      <c r="EB73" s="37">
        <v>0</v>
      </c>
      <c r="EC73" s="37">
        <v>0</v>
      </c>
      <c r="ED73" s="37">
        <v>0</v>
      </c>
      <c r="EE73" s="37">
        <v>2.5096971964727599E-3</v>
      </c>
      <c r="EF73" s="37">
        <v>1.4217684126527699E-2</v>
      </c>
      <c r="EG73" s="37">
        <v>2.5458690378632001E-3</v>
      </c>
      <c r="EH73" s="37">
        <v>0</v>
      </c>
      <c r="EI73" s="37">
        <v>0</v>
      </c>
      <c r="EJ73" s="37">
        <v>0</v>
      </c>
      <c r="EK73" s="37">
        <v>0</v>
      </c>
      <c r="EL73" s="37">
        <v>3.28480020626772E-3</v>
      </c>
      <c r="EM73" s="37">
        <v>0</v>
      </c>
      <c r="EN73" s="37">
        <v>0</v>
      </c>
      <c r="EO73" s="37">
        <v>0</v>
      </c>
      <c r="EP73" s="37">
        <v>1.11035422268201E-3</v>
      </c>
      <c r="EQ73" s="37">
        <v>0</v>
      </c>
      <c r="ER73" s="37">
        <v>0</v>
      </c>
      <c r="ES73" s="37">
        <v>0</v>
      </c>
      <c r="ET73" s="37">
        <v>3.0537635973866702E-3</v>
      </c>
      <c r="EU73" s="37">
        <v>0</v>
      </c>
      <c r="EV73" s="37">
        <v>5.2110059003110604E-3</v>
      </c>
      <c r="EW73" s="37">
        <v>1.82618173019842E-3</v>
      </c>
      <c r="EX73" s="37">
        <v>0</v>
      </c>
      <c r="EY73" s="37">
        <v>0</v>
      </c>
      <c r="EZ73" s="37">
        <v>0</v>
      </c>
      <c r="FA73" s="37">
        <v>0</v>
      </c>
      <c r="FB73" s="37">
        <v>0.14600102097227899</v>
      </c>
      <c r="FC73" s="37">
        <v>1.40061119383949E-3</v>
      </c>
      <c r="FD73" s="37">
        <v>1.1323550835277199E-3</v>
      </c>
      <c r="FE73" s="37">
        <v>0</v>
      </c>
      <c r="FF73" s="37">
        <v>0</v>
      </c>
      <c r="FG73" s="37">
        <v>1.4252587747869399E-3</v>
      </c>
      <c r="FH73" s="37">
        <v>1.6777062464910199E-2</v>
      </c>
      <c r="FI73" s="37">
        <v>0</v>
      </c>
      <c r="FJ73" s="37">
        <v>0</v>
      </c>
      <c r="FK73" s="37">
        <v>0</v>
      </c>
      <c r="FL73" s="37">
        <v>0</v>
      </c>
      <c r="FM73" s="37">
        <v>0</v>
      </c>
      <c r="FN73" s="37">
        <v>1.0962163261385501E-2</v>
      </c>
      <c r="FO73" s="37">
        <v>2.3778574514048399E-3</v>
      </c>
      <c r="FP73" s="37">
        <v>1.5497097595708401E-2</v>
      </c>
      <c r="FQ73" s="37">
        <v>0</v>
      </c>
      <c r="FR73" s="37">
        <v>0</v>
      </c>
      <c r="FS73" s="37">
        <v>0</v>
      </c>
      <c r="FT73" s="37">
        <v>1.71226248581937E-3</v>
      </c>
    </row>
    <row r="74" spans="1:176" x14ac:dyDescent="0.2">
      <c r="A74" s="8" t="s">
        <v>275</v>
      </c>
      <c r="B74" s="37">
        <v>1.2810717451636801E-3</v>
      </c>
      <c r="C74" s="37">
        <v>0</v>
      </c>
      <c r="D74" s="37">
        <v>1.1815832981467401E-3</v>
      </c>
      <c r="E74" s="37">
        <v>2.2269342310044099E-3</v>
      </c>
      <c r="F74" s="37">
        <v>0</v>
      </c>
      <c r="G74" s="37">
        <v>3.5764020264948002E-2</v>
      </c>
      <c r="H74" s="37">
        <v>0</v>
      </c>
      <c r="I74" s="37">
        <v>7.9228735224679096E-3</v>
      </c>
      <c r="J74" s="37">
        <v>0</v>
      </c>
      <c r="K74" s="37">
        <v>4.1428451872192899E-2</v>
      </c>
      <c r="L74" s="37">
        <v>1.3479691491923101E-3</v>
      </c>
      <c r="M74" s="37">
        <v>0</v>
      </c>
      <c r="N74" s="37">
        <v>0</v>
      </c>
      <c r="O74" s="37">
        <v>6.88483526130568E-3</v>
      </c>
      <c r="P74" s="37">
        <v>0.30349438273963902</v>
      </c>
      <c r="Q74" s="37">
        <v>2.8365040987524798E-3</v>
      </c>
      <c r="R74" s="37">
        <v>1.53683469470904E-3</v>
      </c>
      <c r="S74" s="37">
        <v>2.66644385587969E-2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2.3599165199843998E-3</v>
      </c>
      <c r="Z74" s="37">
        <v>2.4575993690518498E-3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2.5026490378916399E-3</v>
      </c>
      <c r="AG74" s="37">
        <v>2.23036486710844E-3</v>
      </c>
      <c r="AH74" s="37">
        <v>0</v>
      </c>
      <c r="AI74" s="37">
        <v>0</v>
      </c>
      <c r="AJ74" s="37">
        <v>6.4776729236955197E-3</v>
      </c>
      <c r="AK74" s="37">
        <v>1.8748877708024501E-2</v>
      </c>
      <c r="AL74" s="37">
        <v>4.4567574187279997E-3</v>
      </c>
      <c r="AM74" s="37">
        <v>0</v>
      </c>
      <c r="AN74" s="37">
        <v>0</v>
      </c>
      <c r="AO74" s="37">
        <v>0</v>
      </c>
      <c r="AP74" s="37">
        <v>0</v>
      </c>
      <c r="AQ74" s="37">
        <v>0</v>
      </c>
      <c r="AR74" s="37">
        <v>0</v>
      </c>
      <c r="AS74" s="37">
        <v>4.10899925365608E-3</v>
      </c>
      <c r="AT74" s="37">
        <v>0</v>
      </c>
      <c r="AU74" s="37">
        <v>0</v>
      </c>
      <c r="AV74" s="37">
        <v>0</v>
      </c>
      <c r="AW74" s="37">
        <v>0</v>
      </c>
      <c r="AX74" s="37">
        <v>1.66990726358651E-3</v>
      </c>
      <c r="AY74" s="37">
        <v>1.18835429045733E-3</v>
      </c>
      <c r="AZ74" s="37">
        <v>0</v>
      </c>
      <c r="BA74" s="37">
        <v>8.1048236278380897E-2</v>
      </c>
      <c r="BB74" s="37">
        <v>6.5365173608694205E-2</v>
      </c>
      <c r="BC74" s="37">
        <v>2.5220592158486702E-3</v>
      </c>
      <c r="BD74" s="37">
        <v>0</v>
      </c>
      <c r="BE74" s="37">
        <v>1.6441774928062701E-3</v>
      </c>
      <c r="BF74" s="37">
        <v>1.90797535322687E-3</v>
      </c>
      <c r="BG74" s="37">
        <v>1.42199866512143E-3</v>
      </c>
      <c r="BH74" s="37">
        <v>2.1982252236075E-3</v>
      </c>
      <c r="BI74" s="37">
        <v>0</v>
      </c>
      <c r="BJ74" s="37">
        <v>0</v>
      </c>
      <c r="BK74" s="37">
        <v>6.5771613707124596E-3</v>
      </c>
      <c r="BL74" s="37">
        <v>0</v>
      </c>
      <c r="BM74" s="37">
        <v>0</v>
      </c>
      <c r="BN74" s="37">
        <v>1.12008463198708E-2</v>
      </c>
      <c r="BO74" s="37">
        <v>0</v>
      </c>
      <c r="BP74" s="37">
        <v>0</v>
      </c>
      <c r="BQ74" s="37">
        <v>0</v>
      </c>
      <c r="BR74" s="37">
        <v>0</v>
      </c>
      <c r="BS74" s="37">
        <v>0</v>
      </c>
      <c r="BT74" s="37">
        <v>0</v>
      </c>
      <c r="BU74" s="37">
        <v>0</v>
      </c>
      <c r="BV74" s="37">
        <v>0</v>
      </c>
      <c r="BW74" s="37">
        <v>0</v>
      </c>
      <c r="BX74" s="37">
        <v>1.20650054984971E-2</v>
      </c>
      <c r="BY74" s="37">
        <v>1.40132456859976E-3</v>
      </c>
      <c r="BZ74" s="37">
        <v>6.9995810109958201E-3</v>
      </c>
      <c r="CA74" s="37">
        <v>2.0958387918816299E-2</v>
      </c>
      <c r="CB74" s="37">
        <v>1.2384596335557E-3</v>
      </c>
      <c r="CC74" s="37">
        <v>3.3137236368028801E-3</v>
      </c>
      <c r="CD74" s="37">
        <v>0</v>
      </c>
      <c r="CE74" s="37">
        <v>3.9843227152437499E-3</v>
      </c>
      <c r="CF74" s="37">
        <v>0</v>
      </c>
      <c r="CG74" s="37">
        <v>0</v>
      </c>
      <c r="CH74" s="37">
        <v>0</v>
      </c>
      <c r="CI74" s="37">
        <v>0</v>
      </c>
      <c r="CJ74" s="37">
        <v>5.8129420385905003E-3</v>
      </c>
      <c r="CK74" s="37">
        <v>0</v>
      </c>
      <c r="CL74" s="37">
        <v>0</v>
      </c>
      <c r="CM74" s="37">
        <v>0</v>
      </c>
      <c r="CN74" s="37">
        <v>2.5341567221102601E-3</v>
      </c>
      <c r="CO74" s="37">
        <v>0</v>
      </c>
      <c r="CP74" s="37">
        <v>0</v>
      </c>
      <c r="CQ74" s="37">
        <v>2.08474339248201E-3</v>
      </c>
      <c r="CR74" s="37">
        <v>0</v>
      </c>
      <c r="CS74" s="37">
        <v>0</v>
      </c>
      <c r="CT74" s="37">
        <v>0</v>
      </c>
      <c r="CU74" s="37">
        <v>0</v>
      </c>
      <c r="CV74" s="37">
        <v>2.48098186249775E-3</v>
      </c>
      <c r="CW74" s="37">
        <v>3.6215780871910598E-3</v>
      </c>
      <c r="CX74" s="37">
        <v>4.2003625099003104E-3</v>
      </c>
      <c r="CY74" s="37">
        <v>0</v>
      </c>
      <c r="CZ74" s="37">
        <v>3.06027185263287E-2</v>
      </c>
      <c r="DA74" s="37">
        <v>0</v>
      </c>
      <c r="DB74" s="37">
        <v>1.28784273747427E-3</v>
      </c>
      <c r="DC74" s="37">
        <v>0</v>
      </c>
      <c r="DD74" s="37">
        <v>0</v>
      </c>
      <c r="DE74" s="37">
        <v>1.21630494671545E-2</v>
      </c>
      <c r="DF74" s="37">
        <v>2.5025587579941698E-3</v>
      </c>
      <c r="DG74" s="37">
        <v>0</v>
      </c>
      <c r="DH74" s="37">
        <v>0</v>
      </c>
      <c r="DI74" s="37">
        <v>0</v>
      </c>
      <c r="DJ74" s="37">
        <v>2.3070034720745699E-2</v>
      </c>
      <c r="DK74" s="37">
        <v>0</v>
      </c>
      <c r="DL74" s="37">
        <v>0</v>
      </c>
      <c r="DM74" s="37">
        <v>0</v>
      </c>
      <c r="DN74" s="37">
        <v>2.9185685255568301E-3</v>
      </c>
      <c r="DO74" s="37">
        <v>0</v>
      </c>
      <c r="DP74" s="37">
        <v>0</v>
      </c>
      <c r="DQ74" s="37">
        <v>3.3330796468214297E-2</v>
      </c>
      <c r="DR74" s="37">
        <v>0</v>
      </c>
      <c r="DS74" s="37">
        <v>1.0710987596174001E-2</v>
      </c>
      <c r="DT74" s="37">
        <v>3.8626254134480698E-3</v>
      </c>
      <c r="DU74" s="37">
        <v>0</v>
      </c>
      <c r="DV74" s="37">
        <v>0</v>
      </c>
      <c r="DW74" s="37">
        <v>0</v>
      </c>
      <c r="DX74" s="37">
        <v>0</v>
      </c>
      <c r="DY74" s="37">
        <v>0</v>
      </c>
      <c r="DZ74" s="37">
        <v>0</v>
      </c>
      <c r="EA74" s="37">
        <v>0</v>
      </c>
      <c r="EB74" s="37">
        <v>0</v>
      </c>
      <c r="EC74" s="37">
        <v>0</v>
      </c>
      <c r="ED74" s="37">
        <v>0</v>
      </c>
      <c r="EE74" s="37">
        <v>2.7071330056714698E-3</v>
      </c>
      <c r="EF74" s="37">
        <v>5.1538987870263803E-3</v>
      </c>
      <c r="EG74" s="37">
        <v>2.7170637943936698E-3</v>
      </c>
      <c r="EH74" s="37">
        <v>0</v>
      </c>
      <c r="EI74" s="37">
        <v>0</v>
      </c>
      <c r="EJ74" s="37">
        <v>0</v>
      </c>
      <c r="EK74" s="37">
        <v>0</v>
      </c>
      <c r="EL74" s="37">
        <v>0</v>
      </c>
      <c r="EM74" s="37">
        <v>0</v>
      </c>
      <c r="EN74" s="37">
        <v>0</v>
      </c>
      <c r="EO74" s="37">
        <v>0</v>
      </c>
      <c r="EP74" s="37">
        <v>0</v>
      </c>
      <c r="EQ74" s="37">
        <v>0</v>
      </c>
      <c r="ER74" s="37">
        <v>0</v>
      </c>
      <c r="ES74" s="37">
        <v>0</v>
      </c>
      <c r="ET74" s="37">
        <v>4.2623847994653196E-3</v>
      </c>
      <c r="EU74" s="37">
        <v>0</v>
      </c>
      <c r="EV74" s="37">
        <v>0</v>
      </c>
      <c r="EW74" s="37">
        <v>1.29903744476111E-3</v>
      </c>
      <c r="EX74" s="37">
        <v>0</v>
      </c>
      <c r="EY74" s="37">
        <v>0</v>
      </c>
      <c r="EZ74" s="37">
        <v>0</v>
      </c>
      <c r="FA74" s="37">
        <v>0</v>
      </c>
      <c r="FB74" s="37">
        <v>8.5031746474547407E-2</v>
      </c>
      <c r="FC74" s="37">
        <v>3.8432152354910499E-3</v>
      </c>
      <c r="FD74" s="37">
        <v>0</v>
      </c>
      <c r="FE74" s="37">
        <v>0</v>
      </c>
      <c r="FF74" s="37">
        <v>0</v>
      </c>
      <c r="FG74" s="37">
        <v>9.2889889310526098E-3</v>
      </c>
      <c r="FH74" s="37">
        <v>1.8705001677851801E-2</v>
      </c>
      <c r="FI74" s="37">
        <v>0</v>
      </c>
      <c r="FJ74" s="37">
        <v>0</v>
      </c>
      <c r="FK74" s="37">
        <v>0</v>
      </c>
      <c r="FL74" s="37">
        <v>0</v>
      </c>
      <c r="FM74" s="37">
        <v>3.6507384940753299E-3</v>
      </c>
      <c r="FN74" s="37">
        <v>9.2450226209825105E-3</v>
      </c>
      <c r="FO74" s="37">
        <v>2.1738496512893799E-3</v>
      </c>
      <c r="FP74" s="37">
        <v>8.1203156582447204E-3</v>
      </c>
      <c r="FQ74" s="37">
        <v>0</v>
      </c>
      <c r="FR74" s="37">
        <v>0</v>
      </c>
      <c r="FS74" s="37">
        <v>0</v>
      </c>
      <c r="FT74" s="37">
        <v>0</v>
      </c>
    </row>
    <row r="75" spans="1:176" x14ac:dyDescent="0.2">
      <c r="A75" s="8" t="s">
        <v>276</v>
      </c>
      <c r="B75" s="37">
        <v>1.2196161138450299E-3</v>
      </c>
      <c r="C75" s="37">
        <v>0</v>
      </c>
      <c r="D75" s="37">
        <v>0</v>
      </c>
      <c r="E75" s="37">
        <v>1.4513245004713E-3</v>
      </c>
      <c r="F75" s="37">
        <v>0</v>
      </c>
      <c r="G75" s="37">
        <v>5.8264699234214103E-2</v>
      </c>
      <c r="H75" s="37">
        <v>0</v>
      </c>
      <c r="I75" s="37">
        <v>6.2860064457814797E-3</v>
      </c>
      <c r="J75" s="37">
        <v>0</v>
      </c>
      <c r="K75" s="37">
        <v>2.60912635009906E-2</v>
      </c>
      <c r="L75" s="37">
        <v>1.2357319508850099E-3</v>
      </c>
      <c r="M75" s="37">
        <v>0</v>
      </c>
      <c r="N75" s="37">
        <v>0</v>
      </c>
      <c r="O75" s="37">
        <v>6.5124581645320404E-3</v>
      </c>
      <c r="P75" s="37">
        <v>0.22515996178679101</v>
      </c>
      <c r="Q75" s="37">
        <v>5.0424586597654902E-3</v>
      </c>
      <c r="R75" s="37">
        <v>2.1118663190625802E-3</v>
      </c>
      <c r="S75" s="37">
        <v>1.8487355085425001E-2</v>
      </c>
      <c r="T75" s="37">
        <v>0</v>
      </c>
      <c r="U75" s="37">
        <v>0</v>
      </c>
      <c r="V75" s="37">
        <v>0</v>
      </c>
      <c r="W75" s="37">
        <v>1.1660119348494099E-3</v>
      </c>
      <c r="X75" s="37">
        <v>0</v>
      </c>
      <c r="Y75" s="37">
        <v>2.3094755311793701E-3</v>
      </c>
      <c r="Z75" s="37">
        <v>2.1611821637385598E-3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2.6910681189456602E-3</v>
      </c>
      <c r="AG75" s="37">
        <v>2.0098454622644499E-3</v>
      </c>
      <c r="AH75" s="37">
        <v>0</v>
      </c>
      <c r="AI75" s="37">
        <v>0</v>
      </c>
      <c r="AJ75" s="37">
        <v>6.8422449070496601E-3</v>
      </c>
      <c r="AK75" s="37">
        <v>1.64537854510373E-2</v>
      </c>
      <c r="AL75" s="37">
        <v>3.12329071835686E-3</v>
      </c>
      <c r="AM75" s="37">
        <v>1.31112363489176E-3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v>6.85303490953136E-3</v>
      </c>
      <c r="AT75" s="37">
        <v>0</v>
      </c>
      <c r="AU75" s="37">
        <v>0</v>
      </c>
      <c r="AV75" s="37">
        <v>0</v>
      </c>
      <c r="AW75" s="37">
        <v>0</v>
      </c>
      <c r="AX75" s="37">
        <v>1.61013120366351E-3</v>
      </c>
      <c r="AY75" s="37">
        <v>0</v>
      </c>
      <c r="AZ75" s="37">
        <v>0</v>
      </c>
      <c r="BA75" s="37">
        <v>4.4293859354254297E-2</v>
      </c>
      <c r="BB75" s="37">
        <v>0.14561959099250499</v>
      </c>
      <c r="BC75" s="37">
        <v>2.7130631240045102E-3</v>
      </c>
      <c r="BD75" s="37">
        <v>0</v>
      </c>
      <c r="BE75" s="37">
        <v>1.58502369788878E-3</v>
      </c>
      <c r="BF75" s="37">
        <v>3.5815199904162599E-3</v>
      </c>
      <c r="BG75" s="37">
        <v>2.8378398193698198E-3</v>
      </c>
      <c r="BH75" s="37">
        <v>1.92110460852072E-3</v>
      </c>
      <c r="BI75" s="37">
        <v>0</v>
      </c>
      <c r="BJ75" s="37">
        <v>0</v>
      </c>
      <c r="BK75" s="37">
        <v>3.90425173131123E-3</v>
      </c>
      <c r="BL75" s="37">
        <v>0</v>
      </c>
      <c r="BM75" s="37">
        <v>0</v>
      </c>
      <c r="BN75" s="37">
        <v>9.9325431178182502E-3</v>
      </c>
      <c r="BO75" s="37">
        <v>0</v>
      </c>
      <c r="BP75" s="37">
        <v>0</v>
      </c>
      <c r="BQ75" s="37">
        <v>0</v>
      </c>
      <c r="BR75" s="37">
        <v>1.9377737790213E-3</v>
      </c>
      <c r="BS75" s="37">
        <v>0</v>
      </c>
      <c r="BT75" s="37">
        <v>4.1110601122104897E-3</v>
      </c>
      <c r="BU75" s="37">
        <v>0</v>
      </c>
      <c r="BV75" s="37">
        <v>0</v>
      </c>
      <c r="BW75" s="37">
        <v>0</v>
      </c>
      <c r="BX75" s="37">
        <v>1.22686478217889E-2</v>
      </c>
      <c r="BY75" s="37">
        <v>1.2672027914566401E-3</v>
      </c>
      <c r="BZ75" s="37">
        <v>5.1249745120774699E-3</v>
      </c>
      <c r="CA75" s="37">
        <v>2.8323064847638201E-2</v>
      </c>
      <c r="CB75" s="37">
        <v>1.1488585975708101E-3</v>
      </c>
      <c r="CC75" s="37">
        <v>3.2318824099996199E-3</v>
      </c>
      <c r="CD75" s="37">
        <v>0</v>
      </c>
      <c r="CE75" s="37">
        <v>4.0831859391327599E-3</v>
      </c>
      <c r="CF75" s="37">
        <v>0</v>
      </c>
      <c r="CG75" s="37">
        <v>0</v>
      </c>
      <c r="CH75" s="37">
        <v>0</v>
      </c>
      <c r="CI75" s="37">
        <v>0</v>
      </c>
      <c r="CJ75" s="37">
        <v>2.7743448047659702E-3</v>
      </c>
      <c r="CK75" s="37">
        <v>0</v>
      </c>
      <c r="CL75" s="37">
        <v>0</v>
      </c>
      <c r="CM75" s="37">
        <v>0</v>
      </c>
      <c r="CN75" s="37">
        <v>2.5901539290687299E-3</v>
      </c>
      <c r="CO75" s="37">
        <v>0</v>
      </c>
      <c r="CP75" s="37">
        <v>0</v>
      </c>
      <c r="CQ75" s="37">
        <v>1.98944129090483E-3</v>
      </c>
      <c r="CR75" s="37">
        <v>0</v>
      </c>
      <c r="CS75" s="37">
        <v>0</v>
      </c>
      <c r="CT75" s="37">
        <v>0</v>
      </c>
      <c r="CU75" s="37">
        <v>0</v>
      </c>
      <c r="CV75" s="37">
        <v>4.1484101208009898E-3</v>
      </c>
      <c r="CW75" s="37">
        <v>7.3908058665520101E-3</v>
      </c>
      <c r="CX75" s="37">
        <v>4.7298944212090504E-3</v>
      </c>
      <c r="CY75" s="37">
        <v>0</v>
      </c>
      <c r="CZ75" s="37">
        <v>2.6267223541461399E-2</v>
      </c>
      <c r="DA75" s="37">
        <v>0</v>
      </c>
      <c r="DB75" s="37">
        <v>1.15805776635328E-3</v>
      </c>
      <c r="DC75" s="37">
        <v>0</v>
      </c>
      <c r="DD75" s="37">
        <v>0</v>
      </c>
      <c r="DE75" s="37">
        <v>1.19432877469561E-2</v>
      </c>
      <c r="DF75" s="37">
        <v>2.2197663438795899E-3</v>
      </c>
      <c r="DG75" s="37">
        <v>0</v>
      </c>
      <c r="DH75" s="37">
        <v>0</v>
      </c>
      <c r="DI75" s="37">
        <v>0</v>
      </c>
      <c r="DJ75" s="37">
        <v>2.3158319493080101E-2</v>
      </c>
      <c r="DK75" s="37">
        <v>0</v>
      </c>
      <c r="DL75" s="37">
        <v>0</v>
      </c>
      <c r="DM75" s="37">
        <v>0</v>
      </c>
      <c r="DN75" s="37">
        <v>4.3155168259022001E-3</v>
      </c>
      <c r="DO75" s="37">
        <v>0</v>
      </c>
      <c r="DP75" s="37">
        <v>0</v>
      </c>
      <c r="DQ75" s="37">
        <v>3.8368902991514298E-2</v>
      </c>
      <c r="DR75" s="37">
        <v>0</v>
      </c>
      <c r="DS75" s="37">
        <v>2.4298117255233599E-2</v>
      </c>
      <c r="DT75" s="37">
        <v>4.92356113241906E-3</v>
      </c>
      <c r="DU75" s="37">
        <v>0</v>
      </c>
      <c r="DV75" s="37">
        <v>0</v>
      </c>
      <c r="DW75" s="37">
        <v>0</v>
      </c>
      <c r="DX75" s="37">
        <v>0</v>
      </c>
      <c r="DY75" s="37">
        <v>0</v>
      </c>
      <c r="DZ75" s="37">
        <v>0</v>
      </c>
      <c r="EA75" s="37">
        <v>0</v>
      </c>
      <c r="EB75" s="37">
        <v>0</v>
      </c>
      <c r="EC75" s="37">
        <v>0</v>
      </c>
      <c r="ED75" s="37">
        <v>0</v>
      </c>
      <c r="EE75" s="37">
        <v>2.48937807255695E-3</v>
      </c>
      <c r="EF75" s="37">
        <v>7.3507583573410801E-3</v>
      </c>
      <c r="EG75" s="37">
        <v>5.2806687145538003E-3</v>
      </c>
      <c r="EH75" s="37">
        <v>0</v>
      </c>
      <c r="EI75" s="37">
        <v>0</v>
      </c>
      <c r="EJ75" s="37">
        <v>0</v>
      </c>
      <c r="EK75" s="37">
        <v>0</v>
      </c>
      <c r="EL75" s="37">
        <v>0</v>
      </c>
      <c r="EM75" s="37">
        <v>1.60342203545373E-3</v>
      </c>
      <c r="EN75" s="37">
        <v>0</v>
      </c>
      <c r="EO75" s="37">
        <v>0</v>
      </c>
      <c r="EP75" s="37">
        <v>1.26948529198161E-3</v>
      </c>
      <c r="EQ75" s="37">
        <v>0</v>
      </c>
      <c r="ER75" s="37">
        <v>0</v>
      </c>
      <c r="ES75" s="37">
        <v>0</v>
      </c>
      <c r="ET75" s="37">
        <v>8.3190919133911394E-3</v>
      </c>
      <c r="EU75" s="37">
        <v>0</v>
      </c>
      <c r="EV75" s="37">
        <v>2.36909721155902E-3</v>
      </c>
      <c r="EW75" s="37">
        <v>0</v>
      </c>
      <c r="EX75" s="37">
        <v>0</v>
      </c>
      <c r="EY75" s="37">
        <v>0</v>
      </c>
      <c r="EZ75" s="37">
        <v>0</v>
      </c>
      <c r="FA75" s="37">
        <v>0</v>
      </c>
      <c r="FB75" s="37">
        <v>6.8667299126812104E-2</v>
      </c>
      <c r="FC75" s="37">
        <v>7.8998034836214592E-3</v>
      </c>
      <c r="FD75" s="37">
        <v>0</v>
      </c>
      <c r="FE75" s="37">
        <v>0</v>
      </c>
      <c r="FF75" s="37">
        <v>0</v>
      </c>
      <c r="FG75" s="37">
        <v>8.6876119981507596E-3</v>
      </c>
      <c r="FH75" s="37">
        <v>2.3304814526774E-2</v>
      </c>
      <c r="FI75" s="37">
        <v>0</v>
      </c>
      <c r="FJ75" s="37">
        <v>0</v>
      </c>
      <c r="FK75" s="37">
        <v>0</v>
      </c>
      <c r="FL75" s="37">
        <v>0</v>
      </c>
      <c r="FM75" s="37">
        <v>2.8019423111133898E-3</v>
      </c>
      <c r="FN75" s="37">
        <v>8.2367835611268803E-3</v>
      </c>
      <c r="FO75" s="37">
        <v>3.2891524231717199E-3</v>
      </c>
      <c r="FP75" s="37">
        <v>1.0693099959412899E-2</v>
      </c>
      <c r="FQ75" s="37">
        <v>1.18240443861968E-3</v>
      </c>
      <c r="FR75" s="37">
        <v>0</v>
      </c>
      <c r="FS75" s="37">
        <v>0</v>
      </c>
      <c r="FT75" s="37">
        <v>0</v>
      </c>
    </row>
    <row r="76" spans="1:176" x14ac:dyDescent="0.2">
      <c r="A76" s="8" t="s">
        <v>277</v>
      </c>
      <c r="B76" s="37">
        <v>1.34867195364777E-3</v>
      </c>
      <c r="C76" s="37">
        <v>0</v>
      </c>
      <c r="D76" s="37">
        <v>1.2977801428571301E-3</v>
      </c>
      <c r="E76" s="37">
        <v>3.0210095890926599E-3</v>
      </c>
      <c r="F76" s="37">
        <v>0</v>
      </c>
      <c r="G76" s="37">
        <v>1.5245253715160599E-2</v>
      </c>
      <c r="H76" s="37">
        <v>0</v>
      </c>
      <c r="I76" s="37">
        <v>1.6229733583318799E-2</v>
      </c>
      <c r="J76" s="37">
        <v>0</v>
      </c>
      <c r="K76" s="37">
        <v>0.15219012868769799</v>
      </c>
      <c r="L76" s="37">
        <v>1.1707454543598199E-3</v>
      </c>
      <c r="M76" s="37">
        <v>0</v>
      </c>
      <c r="N76" s="37">
        <v>0</v>
      </c>
      <c r="O76" s="37">
        <v>7.2950644061973904E-3</v>
      </c>
      <c r="P76" s="37">
        <v>0.124788902249612</v>
      </c>
      <c r="Q76" s="37">
        <v>0</v>
      </c>
      <c r="R76" s="37">
        <v>2.0150585205166001E-2</v>
      </c>
      <c r="S76" s="37">
        <v>4.8803687840387598E-2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2.7669402120980499E-3</v>
      </c>
      <c r="Z76" s="37">
        <v>2.3559868915788498E-3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37">
        <v>2.9561673431848299E-3</v>
      </c>
      <c r="AG76" s="37">
        <v>1.85174490717544E-3</v>
      </c>
      <c r="AH76" s="37">
        <v>0</v>
      </c>
      <c r="AI76" s="37">
        <v>0</v>
      </c>
      <c r="AJ76" s="37">
        <v>8.0341257258415202E-3</v>
      </c>
      <c r="AK76" s="37">
        <v>1.6853606394006501E-2</v>
      </c>
      <c r="AL76" s="37">
        <v>1.66664835184961E-2</v>
      </c>
      <c r="AM76" s="37">
        <v>0</v>
      </c>
      <c r="AN76" s="37">
        <v>0</v>
      </c>
      <c r="AO76" s="37">
        <v>0</v>
      </c>
      <c r="AP76" s="37">
        <v>5.3900896264798201E-3</v>
      </c>
      <c r="AQ76" s="37">
        <v>0</v>
      </c>
      <c r="AR76" s="37">
        <v>0</v>
      </c>
      <c r="AS76" s="37">
        <v>3.77971062744926E-3</v>
      </c>
      <c r="AT76" s="37">
        <v>0</v>
      </c>
      <c r="AU76" s="37">
        <v>0</v>
      </c>
      <c r="AV76" s="37">
        <v>5.8777313724477E-3</v>
      </c>
      <c r="AW76" s="37">
        <v>0</v>
      </c>
      <c r="AX76" s="37">
        <v>1.97059637954255E-3</v>
      </c>
      <c r="AY76" s="37">
        <v>1.30752206682164E-3</v>
      </c>
      <c r="AZ76" s="37">
        <v>0</v>
      </c>
      <c r="BA76" s="37">
        <v>2.4219514071273901E-2</v>
      </c>
      <c r="BB76" s="37">
        <v>9.4357236040037207E-2</v>
      </c>
      <c r="BC76" s="37">
        <v>3.1318337161130002E-3</v>
      </c>
      <c r="BD76" s="37">
        <v>0</v>
      </c>
      <c r="BE76" s="37">
        <v>1.3365140325400501E-3</v>
      </c>
      <c r="BF76" s="37">
        <v>1.7223721569266501E-3</v>
      </c>
      <c r="BG76" s="37">
        <v>1.5461602362564599E-3</v>
      </c>
      <c r="BH76" s="37">
        <v>1.9865731348443598E-3</v>
      </c>
      <c r="BI76" s="37">
        <v>0</v>
      </c>
      <c r="BJ76" s="37">
        <v>1.42497070213786E-3</v>
      </c>
      <c r="BK76" s="37">
        <v>1.08309931283585E-2</v>
      </c>
      <c r="BL76" s="37">
        <v>0</v>
      </c>
      <c r="BM76" s="37">
        <v>0</v>
      </c>
      <c r="BN76" s="37">
        <v>1.1606450275934099E-2</v>
      </c>
      <c r="BO76" s="37">
        <v>0</v>
      </c>
      <c r="BP76" s="37">
        <v>0</v>
      </c>
      <c r="BQ76" s="37">
        <v>0</v>
      </c>
      <c r="BR76" s="37">
        <v>0</v>
      </c>
      <c r="BS76" s="37">
        <v>0</v>
      </c>
      <c r="BT76" s="37">
        <v>1.9615558741034799E-3</v>
      </c>
      <c r="BU76" s="37">
        <v>0</v>
      </c>
      <c r="BV76" s="37">
        <v>0</v>
      </c>
      <c r="BW76" s="37">
        <v>0</v>
      </c>
      <c r="BX76" s="37">
        <v>1.6268857149960299E-2</v>
      </c>
      <c r="BY76" s="37">
        <v>2.05297408858651E-3</v>
      </c>
      <c r="BZ76" s="37">
        <v>8.5080508428673606E-3</v>
      </c>
      <c r="CA76" s="37">
        <v>1.9727240157364E-2</v>
      </c>
      <c r="CB76" s="37">
        <v>1.7424794879894101E-3</v>
      </c>
      <c r="CC76" s="37">
        <v>2.8201700846401702E-3</v>
      </c>
      <c r="CD76" s="37">
        <v>0</v>
      </c>
      <c r="CE76" s="37">
        <v>4.3298565575734804E-3</v>
      </c>
      <c r="CF76" s="37">
        <v>0</v>
      </c>
      <c r="CG76" s="37">
        <v>0</v>
      </c>
      <c r="CH76" s="37">
        <v>0</v>
      </c>
      <c r="CI76" s="37">
        <v>0</v>
      </c>
      <c r="CJ76" s="37">
        <v>6.2546269267869398E-3</v>
      </c>
      <c r="CK76" s="37">
        <v>0</v>
      </c>
      <c r="CL76" s="37">
        <v>0</v>
      </c>
      <c r="CM76" s="37">
        <v>0</v>
      </c>
      <c r="CN76" s="37">
        <v>3.5552566993067801E-3</v>
      </c>
      <c r="CO76" s="37">
        <v>0</v>
      </c>
      <c r="CP76" s="37">
        <v>0</v>
      </c>
      <c r="CQ76" s="37">
        <v>1.9476054389862901E-3</v>
      </c>
      <c r="CR76" s="37">
        <v>0</v>
      </c>
      <c r="CS76" s="37">
        <v>0</v>
      </c>
      <c r="CT76" s="37">
        <v>0</v>
      </c>
      <c r="CU76" s="37">
        <v>0</v>
      </c>
      <c r="CV76" s="37">
        <v>0</v>
      </c>
      <c r="CW76" s="37">
        <v>3.13876996597574E-3</v>
      </c>
      <c r="CX76" s="37">
        <v>5.0991568092034799E-3</v>
      </c>
      <c r="CY76" s="37">
        <v>0</v>
      </c>
      <c r="CZ76" s="37">
        <v>1.12241771795664E-2</v>
      </c>
      <c r="DA76" s="37">
        <v>0</v>
      </c>
      <c r="DB76" s="37">
        <v>0</v>
      </c>
      <c r="DC76" s="37">
        <v>0</v>
      </c>
      <c r="DD76" s="37">
        <v>0</v>
      </c>
      <c r="DE76" s="37">
        <v>1.24540755962388E-2</v>
      </c>
      <c r="DF76" s="37">
        <v>2.32800808595276E-3</v>
      </c>
      <c r="DG76" s="37">
        <v>0</v>
      </c>
      <c r="DH76" s="37">
        <v>0</v>
      </c>
      <c r="DI76" s="37">
        <v>0</v>
      </c>
      <c r="DJ76" s="37">
        <v>1.2765817163103399E-2</v>
      </c>
      <c r="DK76" s="37">
        <v>0</v>
      </c>
      <c r="DL76" s="37">
        <v>0</v>
      </c>
      <c r="DM76" s="37">
        <v>0</v>
      </c>
      <c r="DN76" s="37">
        <v>3.9781341347585502E-3</v>
      </c>
      <c r="DO76" s="37">
        <v>0</v>
      </c>
      <c r="DP76" s="37">
        <v>3.4269750445420199E-3</v>
      </c>
      <c r="DQ76" s="37">
        <v>4.1427103014455201E-2</v>
      </c>
      <c r="DR76" s="37">
        <v>0</v>
      </c>
      <c r="DS76" s="37">
        <v>8.8141031261366395E-3</v>
      </c>
      <c r="DT76" s="37">
        <v>5.3409123943069401E-3</v>
      </c>
      <c r="DU76" s="37">
        <v>0</v>
      </c>
      <c r="DV76" s="37">
        <v>0</v>
      </c>
      <c r="DW76" s="37">
        <v>0</v>
      </c>
      <c r="DX76" s="37">
        <v>0</v>
      </c>
      <c r="DY76" s="37">
        <v>0</v>
      </c>
      <c r="DZ76" s="37">
        <v>0</v>
      </c>
      <c r="EA76" s="37">
        <v>0</v>
      </c>
      <c r="EB76" s="37">
        <v>3.8503980277357999E-3</v>
      </c>
      <c r="EC76" s="37">
        <v>0</v>
      </c>
      <c r="ED76" s="37">
        <v>0</v>
      </c>
      <c r="EE76" s="37">
        <v>2.5802849489379E-3</v>
      </c>
      <c r="EF76" s="37">
        <v>6.5927885914432698E-3</v>
      </c>
      <c r="EG76" s="37">
        <v>3.29144539834766E-3</v>
      </c>
      <c r="EH76" s="37">
        <v>0</v>
      </c>
      <c r="EI76" s="37">
        <v>0</v>
      </c>
      <c r="EJ76" s="37">
        <v>0</v>
      </c>
      <c r="EK76" s="37">
        <v>0</v>
      </c>
      <c r="EL76" s="37">
        <v>0</v>
      </c>
      <c r="EM76" s="37">
        <v>0</v>
      </c>
      <c r="EN76" s="37">
        <v>0</v>
      </c>
      <c r="EO76" s="37">
        <v>0</v>
      </c>
      <c r="EP76" s="37">
        <v>1.2193771387906901E-3</v>
      </c>
      <c r="EQ76" s="37">
        <v>0</v>
      </c>
      <c r="ER76" s="37">
        <v>0</v>
      </c>
      <c r="ES76" s="37">
        <v>0</v>
      </c>
      <c r="ET76" s="37">
        <v>4.2052378662193798E-3</v>
      </c>
      <c r="EU76" s="37">
        <v>0</v>
      </c>
      <c r="EV76" s="37">
        <v>1.43931081421363E-3</v>
      </c>
      <c r="EW76" s="37">
        <v>1.2926364070038601E-3</v>
      </c>
      <c r="EX76" s="37">
        <v>0</v>
      </c>
      <c r="EY76" s="37">
        <v>0</v>
      </c>
      <c r="EZ76" s="37">
        <v>0</v>
      </c>
      <c r="FA76" s="37">
        <v>0</v>
      </c>
      <c r="FB76" s="37">
        <v>0.13757724274092201</v>
      </c>
      <c r="FC76" s="37">
        <v>2.7342852829689802E-3</v>
      </c>
      <c r="FD76" s="37">
        <v>0</v>
      </c>
      <c r="FE76" s="37">
        <v>0</v>
      </c>
      <c r="FF76" s="37">
        <v>0</v>
      </c>
      <c r="FG76" s="37">
        <v>4.1830262795802802E-3</v>
      </c>
      <c r="FH76" s="37">
        <v>1.89283244568818E-2</v>
      </c>
      <c r="FI76" s="37">
        <v>0</v>
      </c>
      <c r="FJ76" s="37">
        <v>0</v>
      </c>
      <c r="FK76" s="37">
        <v>0</v>
      </c>
      <c r="FL76" s="37">
        <v>0</v>
      </c>
      <c r="FM76" s="37">
        <v>1.59970185036545E-3</v>
      </c>
      <c r="FN76" s="37">
        <v>1.03392208066297E-2</v>
      </c>
      <c r="FO76" s="37">
        <v>2.8681003505455901E-3</v>
      </c>
      <c r="FP76" s="37">
        <v>3.3822401296969601E-3</v>
      </c>
      <c r="FQ76" s="37">
        <v>1.2355877002676501E-3</v>
      </c>
      <c r="FR76" s="37">
        <v>0</v>
      </c>
      <c r="FS76" s="37">
        <v>0</v>
      </c>
      <c r="FT76" s="37">
        <v>0</v>
      </c>
    </row>
    <row r="77" spans="1:176" x14ac:dyDescent="0.2">
      <c r="A77" s="8" t="s">
        <v>278</v>
      </c>
      <c r="B77" s="37">
        <v>1.2076932139327499E-3</v>
      </c>
      <c r="C77" s="37">
        <v>0</v>
      </c>
      <c r="D77" s="37">
        <v>0</v>
      </c>
      <c r="E77" s="37">
        <v>2.9491525002828399E-3</v>
      </c>
      <c r="F77" s="37">
        <v>0</v>
      </c>
      <c r="G77" s="37">
        <v>1.1435799328205499E-2</v>
      </c>
      <c r="H77" s="37">
        <v>0</v>
      </c>
      <c r="I77" s="37">
        <v>1.3418285987157901E-2</v>
      </c>
      <c r="J77" s="37">
        <v>0</v>
      </c>
      <c r="K77" s="37">
        <v>3.7719103924502603E-2</v>
      </c>
      <c r="L77" s="37">
        <v>1.47055912726471E-3</v>
      </c>
      <c r="M77" s="37">
        <v>0</v>
      </c>
      <c r="N77" s="37">
        <v>0</v>
      </c>
      <c r="O77" s="37">
        <v>6.5338868782580202E-3</v>
      </c>
      <c r="P77" s="37">
        <v>0.204744572702656</v>
      </c>
      <c r="Q77" s="37">
        <v>1.58055525548864E-3</v>
      </c>
      <c r="R77" s="37">
        <v>2.6821818177568599E-2</v>
      </c>
      <c r="S77" s="37">
        <v>2.55938932720568E-2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1.74036370738371E-3</v>
      </c>
      <c r="Z77" s="37">
        <v>1.95538933918401E-3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37">
        <v>2.1791065641175501E-3</v>
      </c>
      <c r="AG77" s="37">
        <v>1.8527701093336601E-3</v>
      </c>
      <c r="AH77" s="37">
        <v>0</v>
      </c>
      <c r="AI77" s="37">
        <v>0</v>
      </c>
      <c r="AJ77" s="37">
        <v>6.4739221894984898E-3</v>
      </c>
      <c r="AK77" s="37">
        <v>1.9477641095780499E-2</v>
      </c>
      <c r="AL77" s="37">
        <v>1.15721623902202E-2</v>
      </c>
      <c r="AM77" s="37">
        <v>0</v>
      </c>
      <c r="AN77" s="37">
        <v>0</v>
      </c>
      <c r="AO77" s="37">
        <v>0</v>
      </c>
      <c r="AP77" s="37">
        <v>1.3211951948490801E-3</v>
      </c>
      <c r="AQ77" s="37">
        <v>0</v>
      </c>
      <c r="AR77" s="37">
        <v>0</v>
      </c>
      <c r="AS77" s="37">
        <v>4.0485294737400996E-3</v>
      </c>
      <c r="AT77" s="37">
        <v>0</v>
      </c>
      <c r="AU77" s="37">
        <v>0</v>
      </c>
      <c r="AV77" s="37">
        <v>0</v>
      </c>
      <c r="AW77" s="37">
        <v>0</v>
      </c>
      <c r="AX77" s="37">
        <v>1.7199129000113999E-3</v>
      </c>
      <c r="AY77" s="37">
        <v>1.42585950543666E-3</v>
      </c>
      <c r="AZ77" s="37">
        <v>0</v>
      </c>
      <c r="BA77" s="37">
        <v>5.5653220333857903E-2</v>
      </c>
      <c r="BB77" s="37">
        <v>6.1119282912890198E-2</v>
      </c>
      <c r="BC77" s="37">
        <v>2.58804967296602E-3</v>
      </c>
      <c r="BD77" s="37">
        <v>0</v>
      </c>
      <c r="BE77" s="37">
        <v>1.5731053185173E-3</v>
      </c>
      <c r="BF77" s="37">
        <v>1.9195273876847099E-3</v>
      </c>
      <c r="BG77" s="37">
        <v>1.66929715176493E-3</v>
      </c>
      <c r="BH77" s="37">
        <v>2.4701653761842E-3</v>
      </c>
      <c r="BI77" s="37">
        <v>0</v>
      </c>
      <c r="BJ77" s="37">
        <v>1.13721096709603E-3</v>
      </c>
      <c r="BK77" s="37">
        <v>0</v>
      </c>
      <c r="BL77" s="37">
        <v>0</v>
      </c>
      <c r="BM77" s="37">
        <v>0</v>
      </c>
      <c r="BN77" s="37">
        <v>1.1794784036187399E-2</v>
      </c>
      <c r="BO77" s="37">
        <v>0</v>
      </c>
      <c r="BP77" s="37">
        <v>0</v>
      </c>
      <c r="BQ77" s="37">
        <v>0</v>
      </c>
      <c r="BR77" s="37">
        <v>0</v>
      </c>
      <c r="BS77" s="37">
        <v>0</v>
      </c>
      <c r="BT77" s="37">
        <v>7.2645650102316096E-3</v>
      </c>
      <c r="BU77" s="37">
        <v>0</v>
      </c>
      <c r="BV77" s="37">
        <v>0</v>
      </c>
      <c r="BW77" s="37">
        <v>0</v>
      </c>
      <c r="BX77" s="37">
        <v>1.1423894036770899E-2</v>
      </c>
      <c r="BY77" s="37">
        <v>1.28679401530494E-3</v>
      </c>
      <c r="BZ77" s="37">
        <v>6.4094291076779502E-3</v>
      </c>
      <c r="CA77" s="37">
        <v>2.2003900115042999E-2</v>
      </c>
      <c r="CB77" s="37">
        <v>1.3036659313870999E-3</v>
      </c>
      <c r="CC77" s="37">
        <v>2.1896241221947398E-3</v>
      </c>
      <c r="CD77" s="37">
        <v>0</v>
      </c>
      <c r="CE77" s="37">
        <v>4.6878363199181101E-3</v>
      </c>
      <c r="CF77" s="37">
        <v>0</v>
      </c>
      <c r="CG77" s="37">
        <v>0</v>
      </c>
      <c r="CH77" s="37">
        <v>0</v>
      </c>
      <c r="CI77" s="37">
        <v>0</v>
      </c>
      <c r="CJ77" s="37">
        <v>6.85832432950019E-3</v>
      </c>
      <c r="CK77" s="37">
        <v>0</v>
      </c>
      <c r="CL77" s="37">
        <v>0</v>
      </c>
      <c r="CM77" s="37">
        <v>0</v>
      </c>
      <c r="CN77" s="37">
        <v>3.2553303020854399E-3</v>
      </c>
      <c r="CO77" s="37">
        <v>0</v>
      </c>
      <c r="CP77" s="37">
        <v>0</v>
      </c>
      <c r="CQ77" s="37">
        <v>2.3140818927748102E-3</v>
      </c>
      <c r="CR77" s="37">
        <v>0</v>
      </c>
      <c r="CS77" s="37">
        <v>0</v>
      </c>
      <c r="CT77" s="37">
        <v>0</v>
      </c>
      <c r="CU77" s="37">
        <v>0</v>
      </c>
      <c r="CV77" s="37">
        <v>2.6597005373668698E-3</v>
      </c>
      <c r="CW77" s="37">
        <v>3.86571386355119E-3</v>
      </c>
      <c r="CX77" s="37">
        <v>3.9509499071350698E-3</v>
      </c>
      <c r="CY77" s="37">
        <v>0</v>
      </c>
      <c r="CZ77" s="37">
        <v>7.6515965397526003E-3</v>
      </c>
      <c r="DA77" s="37">
        <v>0</v>
      </c>
      <c r="DB77" s="37">
        <v>0</v>
      </c>
      <c r="DC77" s="37">
        <v>0</v>
      </c>
      <c r="DD77" s="37">
        <v>0</v>
      </c>
      <c r="DE77" s="37">
        <v>4.6137240547728102E-2</v>
      </c>
      <c r="DF77" s="37">
        <v>2.7147716400766002E-3</v>
      </c>
      <c r="DG77" s="37">
        <v>0</v>
      </c>
      <c r="DH77" s="37">
        <v>0</v>
      </c>
      <c r="DI77" s="37">
        <v>0</v>
      </c>
      <c r="DJ77" s="37">
        <v>1.8415659884375501E-2</v>
      </c>
      <c r="DK77" s="37">
        <v>0</v>
      </c>
      <c r="DL77" s="37">
        <v>0</v>
      </c>
      <c r="DM77" s="37">
        <v>0</v>
      </c>
      <c r="DN77" s="37">
        <v>3.60693811169369E-3</v>
      </c>
      <c r="DO77" s="37">
        <v>0</v>
      </c>
      <c r="DP77" s="37">
        <v>3.69122465350671E-3</v>
      </c>
      <c r="DQ77" s="37">
        <v>3.8463659390050198E-2</v>
      </c>
      <c r="DR77" s="37">
        <v>0</v>
      </c>
      <c r="DS77" s="37">
        <v>6.6430576703272806E-2</v>
      </c>
      <c r="DT77" s="37">
        <v>4.69711222183341E-3</v>
      </c>
      <c r="DU77" s="37">
        <v>0</v>
      </c>
      <c r="DV77" s="37">
        <v>0</v>
      </c>
      <c r="DW77" s="37">
        <v>0</v>
      </c>
      <c r="DX77" s="37">
        <v>0</v>
      </c>
      <c r="DY77" s="37">
        <v>0</v>
      </c>
      <c r="DZ77" s="37">
        <v>0</v>
      </c>
      <c r="EA77" s="37">
        <v>0</v>
      </c>
      <c r="EB77" s="37">
        <v>4.0647440424424301E-3</v>
      </c>
      <c r="EC77" s="37">
        <v>0</v>
      </c>
      <c r="ED77" s="37">
        <v>1.1479476409665E-3</v>
      </c>
      <c r="EE77" s="37">
        <v>2.6859213939620799E-3</v>
      </c>
      <c r="EF77" s="37">
        <v>6.4006644759469601E-3</v>
      </c>
      <c r="EG77" s="37">
        <v>2.8651581128608401E-3</v>
      </c>
      <c r="EH77" s="37">
        <v>0</v>
      </c>
      <c r="EI77" s="37">
        <v>0</v>
      </c>
      <c r="EJ77" s="37">
        <v>0</v>
      </c>
      <c r="EK77" s="37">
        <v>0</v>
      </c>
      <c r="EL77" s="37">
        <v>1.2132441473623799E-3</v>
      </c>
      <c r="EM77" s="37">
        <v>0</v>
      </c>
      <c r="EN77" s="37">
        <v>0</v>
      </c>
      <c r="EO77" s="37">
        <v>0</v>
      </c>
      <c r="EP77" s="37">
        <v>0</v>
      </c>
      <c r="EQ77" s="37">
        <v>0</v>
      </c>
      <c r="ER77" s="37">
        <v>0</v>
      </c>
      <c r="ES77" s="37">
        <v>0</v>
      </c>
      <c r="ET77" s="37">
        <v>4.4424996700481298E-3</v>
      </c>
      <c r="EU77" s="37">
        <v>0</v>
      </c>
      <c r="EV77" s="37">
        <v>3.9549670300117702E-3</v>
      </c>
      <c r="EW77" s="37">
        <v>1.25787073059267E-3</v>
      </c>
      <c r="EX77" s="37">
        <v>0</v>
      </c>
      <c r="EY77" s="37">
        <v>0</v>
      </c>
      <c r="EZ77" s="37">
        <v>0</v>
      </c>
      <c r="FA77" s="37">
        <v>0</v>
      </c>
      <c r="FB77" s="37">
        <v>0.105462695499675</v>
      </c>
      <c r="FC77" s="37">
        <v>3.3112778679682698E-3</v>
      </c>
      <c r="FD77" s="37">
        <v>0</v>
      </c>
      <c r="FE77" s="37">
        <v>0</v>
      </c>
      <c r="FF77" s="37">
        <v>0</v>
      </c>
      <c r="FG77" s="37">
        <v>5.7697570685111502E-3</v>
      </c>
      <c r="FH77" s="37">
        <v>1.7966837701151001E-2</v>
      </c>
      <c r="FI77" s="37">
        <v>0</v>
      </c>
      <c r="FJ77" s="37">
        <v>0</v>
      </c>
      <c r="FK77" s="37">
        <v>0</v>
      </c>
      <c r="FL77" s="37">
        <v>1.34025096500421E-2</v>
      </c>
      <c r="FM77" s="37">
        <v>2.0523845970069799E-3</v>
      </c>
      <c r="FN77" s="37">
        <v>8.7359275620716697E-3</v>
      </c>
      <c r="FO77" s="37">
        <v>2.4021664416712602E-3</v>
      </c>
      <c r="FP77" s="37">
        <v>1.44140211903962E-2</v>
      </c>
      <c r="FQ77" s="37">
        <v>0</v>
      </c>
      <c r="FR77" s="37">
        <v>0</v>
      </c>
      <c r="FS77" s="37">
        <v>0</v>
      </c>
      <c r="FT77" s="37">
        <v>0</v>
      </c>
    </row>
    <row r="78" spans="1:176" ht="17" thickBot="1" x14ac:dyDescent="0.25">
      <c r="A78" s="27" t="s">
        <v>279</v>
      </c>
      <c r="B78" s="38">
        <v>1.2348259321925601E-3</v>
      </c>
      <c r="C78" s="38">
        <v>0</v>
      </c>
      <c r="D78" s="38">
        <v>0</v>
      </c>
      <c r="E78" s="38">
        <v>0</v>
      </c>
      <c r="F78" s="38">
        <v>0</v>
      </c>
      <c r="G78" s="38">
        <v>1.1997007752309099E-2</v>
      </c>
      <c r="H78" s="38">
        <v>0</v>
      </c>
      <c r="I78" s="38">
        <v>1.26564462020601E-2</v>
      </c>
      <c r="J78" s="38">
        <v>0</v>
      </c>
      <c r="K78" s="38">
        <v>4.26711214510705E-2</v>
      </c>
      <c r="L78" s="38">
        <v>1.1305728036010701E-3</v>
      </c>
      <c r="M78" s="38">
        <v>0</v>
      </c>
      <c r="N78" s="38">
        <v>0</v>
      </c>
      <c r="O78" s="38">
        <v>6.3496307410717996E-3</v>
      </c>
      <c r="P78" s="38">
        <v>0.195379092309411</v>
      </c>
      <c r="Q78" s="38">
        <v>1.27057461265057E-3</v>
      </c>
      <c r="R78" s="38">
        <v>1.3745367636104301E-2</v>
      </c>
      <c r="S78" s="38">
        <v>2.5106713967990399E-2</v>
      </c>
      <c r="T78" s="38">
        <v>0</v>
      </c>
      <c r="U78" s="38">
        <v>0</v>
      </c>
      <c r="V78" s="38">
        <v>0</v>
      </c>
      <c r="W78" s="38">
        <v>0</v>
      </c>
      <c r="X78" s="38">
        <v>0</v>
      </c>
      <c r="Y78" s="38">
        <v>2.1225571180777201E-3</v>
      </c>
      <c r="Z78" s="38">
        <v>1.7862701123738901E-3</v>
      </c>
      <c r="AA78" s="38">
        <v>0</v>
      </c>
      <c r="AB78" s="38">
        <v>0</v>
      </c>
      <c r="AC78" s="38">
        <v>0</v>
      </c>
      <c r="AD78" s="38">
        <v>0</v>
      </c>
      <c r="AE78" s="38">
        <v>0</v>
      </c>
      <c r="AF78" s="38">
        <v>2.4373117790405601E-3</v>
      </c>
      <c r="AG78" s="38">
        <v>1.8285865736602301E-3</v>
      </c>
      <c r="AH78" s="38">
        <v>0</v>
      </c>
      <c r="AI78" s="38">
        <v>0</v>
      </c>
      <c r="AJ78" s="38">
        <v>8.0049609192099705E-3</v>
      </c>
      <c r="AK78" s="38">
        <v>1.82604259779508E-2</v>
      </c>
      <c r="AL78" s="38">
        <v>7.0059100051079E-3</v>
      </c>
      <c r="AM78" s="38">
        <v>0</v>
      </c>
      <c r="AN78" s="38">
        <v>0</v>
      </c>
      <c r="AO78" s="38">
        <v>0</v>
      </c>
      <c r="AP78" s="38">
        <v>1.1510243742817001E-3</v>
      </c>
      <c r="AQ78" s="38">
        <v>0</v>
      </c>
      <c r="AR78" s="38">
        <v>0</v>
      </c>
      <c r="AS78" s="38">
        <v>3.2646027540118301E-3</v>
      </c>
      <c r="AT78" s="38">
        <v>0</v>
      </c>
      <c r="AU78" s="38">
        <v>0</v>
      </c>
      <c r="AV78" s="38">
        <v>0</v>
      </c>
      <c r="AW78" s="38">
        <v>0</v>
      </c>
      <c r="AX78" s="38">
        <v>1.66405950708721E-3</v>
      </c>
      <c r="AY78" s="38">
        <v>1.2117971310603101E-3</v>
      </c>
      <c r="AZ78" s="38">
        <v>0</v>
      </c>
      <c r="BA78" s="38">
        <v>4.3238195286893898E-2</v>
      </c>
      <c r="BB78" s="38">
        <v>6.1682435991571902E-2</v>
      </c>
      <c r="BC78" s="38">
        <v>2.3698049685012502E-3</v>
      </c>
      <c r="BD78" s="38">
        <v>0</v>
      </c>
      <c r="BE78" s="38">
        <v>1.53686071382965E-3</v>
      </c>
      <c r="BF78" s="38">
        <v>1.55556641872047E-3</v>
      </c>
      <c r="BG78" s="38">
        <v>1.36584900289447E-3</v>
      </c>
      <c r="BH78" s="38">
        <v>2.1792561880134499E-3</v>
      </c>
      <c r="BI78" s="38">
        <v>0</v>
      </c>
      <c r="BJ78" s="38">
        <v>0</v>
      </c>
      <c r="BK78" s="38">
        <v>5.9189007097858902E-3</v>
      </c>
      <c r="BL78" s="38">
        <v>0</v>
      </c>
      <c r="BM78" s="38">
        <v>0</v>
      </c>
      <c r="BN78" s="38">
        <v>1.1210619918699099E-2</v>
      </c>
      <c r="BO78" s="38">
        <v>0</v>
      </c>
      <c r="BP78" s="38">
        <v>0</v>
      </c>
      <c r="BQ78" s="38">
        <v>0</v>
      </c>
      <c r="BR78" s="38">
        <v>0</v>
      </c>
      <c r="BS78" s="38">
        <v>0</v>
      </c>
      <c r="BT78" s="38">
        <v>0</v>
      </c>
      <c r="BU78" s="38">
        <v>0</v>
      </c>
      <c r="BV78" s="38">
        <v>0</v>
      </c>
      <c r="BW78" s="38">
        <v>0</v>
      </c>
      <c r="BX78" s="38">
        <v>1.0943918135189201E-2</v>
      </c>
      <c r="BY78" s="38">
        <v>1.2650044694164199E-3</v>
      </c>
      <c r="BZ78" s="38">
        <v>5.8404198857106302E-3</v>
      </c>
      <c r="CA78" s="38">
        <v>3.66248556750947E-2</v>
      </c>
      <c r="CB78" s="38">
        <v>1.1699794885710599E-3</v>
      </c>
      <c r="CC78" s="38">
        <v>2.3660638275230898E-3</v>
      </c>
      <c r="CD78" s="38">
        <v>0</v>
      </c>
      <c r="CE78" s="38">
        <v>4.3821231324224202E-3</v>
      </c>
      <c r="CF78" s="38">
        <v>0</v>
      </c>
      <c r="CG78" s="38">
        <v>0</v>
      </c>
      <c r="CH78" s="38">
        <v>0</v>
      </c>
      <c r="CI78" s="38">
        <v>0</v>
      </c>
      <c r="CJ78" s="38">
        <v>6.0806842729749198E-3</v>
      </c>
      <c r="CK78" s="38">
        <v>0</v>
      </c>
      <c r="CL78" s="38">
        <v>0</v>
      </c>
      <c r="CM78" s="38">
        <v>0</v>
      </c>
      <c r="CN78" s="38">
        <v>3.12892404120376E-3</v>
      </c>
      <c r="CO78" s="38">
        <v>0</v>
      </c>
      <c r="CP78" s="38">
        <v>0</v>
      </c>
      <c r="CQ78" s="38">
        <v>1.9402388477418799E-3</v>
      </c>
      <c r="CR78" s="38">
        <v>0</v>
      </c>
      <c r="CS78" s="38">
        <v>0</v>
      </c>
      <c r="CT78" s="38">
        <v>0</v>
      </c>
      <c r="CU78" s="38">
        <v>0</v>
      </c>
      <c r="CV78" s="38">
        <v>1.29485046077555E-3</v>
      </c>
      <c r="CW78" s="38">
        <v>2.99357787426041E-3</v>
      </c>
      <c r="CX78" s="38">
        <v>4.1757784233601497E-3</v>
      </c>
      <c r="CY78" s="38">
        <v>1.15002673668752E-3</v>
      </c>
      <c r="CZ78" s="38">
        <v>9.05306234835908E-3</v>
      </c>
      <c r="DA78" s="38">
        <v>1.14437345698718E-3</v>
      </c>
      <c r="DB78" s="38">
        <v>0</v>
      </c>
      <c r="DC78" s="38">
        <v>0</v>
      </c>
      <c r="DD78" s="38">
        <v>0</v>
      </c>
      <c r="DE78" s="38">
        <v>3.08615864300004E-2</v>
      </c>
      <c r="DF78" s="38">
        <v>2.4989159004809901E-3</v>
      </c>
      <c r="DG78" s="38">
        <v>0</v>
      </c>
      <c r="DH78" s="38">
        <v>0</v>
      </c>
      <c r="DI78" s="38">
        <v>0</v>
      </c>
      <c r="DJ78" s="38">
        <v>2.1208445068743802E-2</v>
      </c>
      <c r="DK78" s="38">
        <v>0</v>
      </c>
      <c r="DL78" s="38">
        <v>0</v>
      </c>
      <c r="DM78" s="38">
        <v>0</v>
      </c>
      <c r="DN78" s="38">
        <v>2.9153464595837002E-3</v>
      </c>
      <c r="DO78" s="38">
        <v>0</v>
      </c>
      <c r="DP78" s="38">
        <v>0</v>
      </c>
      <c r="DQ78" s="38">
        <v>3.24688637306857E-2</v>
      </c>
      <c r="DR78" s="38">
        <v>0</v>
      </c>
      <c r="DS78" s="38">
        <v>7.4201291342101905E-2</v>
      </c>
      <c r="DT78" s="38">
        <v>3.58999888264589E-3</v>
      </c>
      <c r="DU78" s="38">
        <v>0</v>
      </c>
      <c r="DV78" s="38">
        <v>0</v>
      </c>
      <c r="DW78" s="38">
        <v>0</v>
      </c>
      <c r="DX78" s="38">
        <v>0</v>
      </c>
      <c r="DY78" s="38">
        <v>0</v>
      </c>
      <c r="DZ78" s="38">
        <v>0</v>
      </c>
      <c r="EA78" s="38">
        <v>0</v>
      </c>
      <c r="EB78" s="38">
        <v>0</v>
      </c>
      <c r="EC78" s="38">
        <v>0</v>
      </c>
      <c r="ED78" s="38">
        <v>0</v>
      </c>
      <c r="EE78" s="38">
        <v>2.3338900151108799E-3</v>
      </c>
      <c r="EF78" s="38">
        <v>8.1092971842676494E-3</v>
      </c>
      <c r="EG78" s="38">
        <v>2.5315885316902899E-3</v>
      </c>
      <c r="EH78" s="38">
        <v>0</v>
      </c>
      <c r="EI78" s="38">
        <v>0</v>
      </c>
      <c r="EJ78" s="38">
        <v>0</v>
      </c>
      <c r="EK78" s="38">
        <v>0</v>
      </c>
      <c r="EL78" s="38">
        <v>0</v>
      </c>
      <c r="EM78" s="38">
        <v>0</v>
      </c>
      <c r="EN78" s="38">
        <v>0</v>
      </c>
      <c r="EO78" s="38">
        <v>0</v>
      </c>
      <c r="EP78" s="38">
        <v>0</v>
      </c>
      <c r="EQ78" s="38">
        <v>0</v>
      </c>
      <c r="ER78" s="38">
        <v>0</v>
      </c>
      <c r="ES78" s="38">
        <v>0</v>
      </c>
      <c r="ET78" s="38">
        <v>3.50993846571319E-3</v>
      </c>
      <c r="EU78" s="38">
        <v>0</v>
      </c>
      <c r="EV78" s="38">
        <v>0</v>
      </c>
      <c r="EW78" s="38">
        <v>1.1228411122462E-3</v>
      </c>
      <c r="EX78" s="38">
        <v>0</v>
      </c>
      <c r="EY78" s="38">
        <v>0</v>
      </c>
      <c r="EZ78" s="38">
        <v>0</v>
      </c>
      <c r="FA78" s="38">
        <v>0</v>
      </c>
      <c r="FB78" s="38">
        <v>0.154019032930021</v>
      </c>
      <c r="FC78" s="38">
        <v>2.6586210520154899E-3</v>
      </c>
      <c r="FD78" s="38">
        <v>0</v>
      </c>
      <c r="FE78" s="38">
        <v>0</v>
      </c>
      <c r="FF78" s="38">
        <v>0</v>
      </c>
      <c r="FG78" s="38">
        <v>5.8400042033797299E-3</v>
      </c>
      <c r="FH78" s="38">
        <v>1.8660728062614301E-2</v>
      </c>
      <c r="FI78" s="38">
        <v>0</v>
      </c>
      <c r="FJ78" s="38">
        <v>0</v>
      </c>
      <c r="FK78" s="38">
        <v>0</v>
      </c>
      <c r="FL78" s="38">
        <v>1.1035534520921099E-2</v>
      </c>
      <c r="FM78" s="38">
        <v>1.96551233346103E-3</v>
      </c>
      <c r="FN78" s="38">
        <v>9.3683158281190095E-3</v>
      </c>
      <c r="FO78" s="38">
        <v>2.2411928553186002E-3</v>
      </c>
      <c r="FP78" s="38">
        <v>2.27779784137828E-2</v>
      </c>
      <c r="FQ78" s="38">
        <v>1.19084674158259E-3</v>
      </c>
      <c r="FR78" s="38">
        <v>0</v>
      </c>
      <c r="FS78" s="38">
        <v>0</v>
      </c>
      <c r="FT78" s="38">
        <v>0</v>
      </c>
    </row>
    <row r="79" spans="1:176" ht="17" thickTop="1" x14ac:dyDescent="0.2">
      <c r="A79" s="19" t="s">
        <v>280</v>
      </c>
      <c r="B79" s="39">
        <v>0</v>
      </c>
      <c r="C79" s="39">
        <v>0</v>
      </c>
      <c r="D79" s="39">
        <v>0</v>
      </c>
      <c r="E79" s="39">
        <v>0</v>
      </c>
      <c r="F79" s="39">
        <v>0</v>
      </c>
      <c r="G79" s="39">
        <v>2.5480133885426E-3</v>
      </c>
      <c r="H79" s="39">
        <v>0</v>
      </c>
      <c r="I79" s="39">
        <v>6.15881921496589E-3</v>
      </c>
      <c r="J79" s="39">
        <v>0</v>
      </c>
      <c r="K79" s="39">
        <v>6.08331823004616E-2</v>
      </c>
      <c r="L79" s="39">
        <v>0</v>
      </c>
      <c r="M79" s="39">
        <v>0</v>
      </c>
      <c r="N79" s="39">
        <v>0</v>
      </c>
      <c r="O79" s="39">
        <v>5.8926768911671803E-3</v>
      </c>
      <c r="P79" s="39">
        <v>0</v>
      </c>
      <c r="Q79" s="39">
        <v>0</v>
      </c>
      <c r="R79" s="39">
        <v>6.0398470295812698E-3</v>
      </c>
      <c r="S79" s="39">
        <v>5.9295350922366603E-2</v>
      </c>
      <c r="T79" s="39">
        <v>0</v>
      </c>
      <c r="U79" s="39">
        <v>0</v>
      </c>
      <c r="V79" s="39">
        <v>0</v>
      </c>
      <c r="W79" s="39">
        <v>1.30421326861246E-3</v>
      </c>
      <c r="X79" s="39">
        <v>0</v>
      </c>
      <c r="Y79" s="39">
        <v>2.6165382771375098E-3</v>
      </c>
      <c r="Z79" s="39">
        <v>1.6116868386324599E-3</v>
      </c>
      <c r="AA79" s="39">
        <v>0</v>
      </c>
      <c r="AB79" s="39">
        <v>0</v>
      </c>
      <c r="AC79" s="39">
        <v>0</v>
      </c>
      <c r="AD79" s="39">
        <v>0</v>
      </c>
      <c r="AE79" s="39">
        <v>0</v>
      </c>
      <c r="AF79" s="39">
        <v>4.1318885474747602E-3</v>
      </c>
      <c r="AG79" s="39">
        <v>0</v>
      </c>
      <c r="AH79" s="39">
        <v>0</v>
      </c>
      <c r="AI79" s="39">
        <v>0</v>
      </c>
      <c r="AJ79" s="39">
        <v>1.1854419453590099E-2</v>
      </c>
      <c r="AK79" s="39">
        <v>9.2468427176893506E-3</v>
      </c>
      <c r="AL79" s="39">
        <v>0</v>
      </c>
      <c r="AM79" s="39">
        <v>1.6361765677018901E-3</v>
      </c>
      <c r="AN79" s="39">
        <v>0</v>
      </c>
      <c r="AO79" s="39">
        <v>0</v>
      </c>
      <c r="AP79" s="39">
        <v>1.2059453336713899E-3</v>
      </c>
      <c r="AQ79" s="39">
        <v>0</v>
      </c>
      <c r="AR79" s="39">
        <v>0</v>
      </c>
      <c r="AS79" s="39">
        <v>4.3037801789557904E-3</v>
      </c>
      <c r="AT79" s="39">
        <v>1.2071273300586599E-2</v>
      </c>
      <c r="AU79" s="39">
        <v>0</v>
      </c>
      <c r="AV79" s="39">
        <v>0</v>
      </c>
      <c r="AW79" s="39">
        <v>0</v>
      </c>
      <c r="AX79" s="39">
        <v>1.7226245387703301E-3</v>
      </c>
      <c r="AY79" s="39">
        <v>0</v>
      </c>
      <c r="AZ79" s="39">
        <v>0</v>
      </c>
      <c r="BA79" s="39">
        <v>8.1938616223696092E-3</v>
      </c>
      <c r="BB79" s="39">
        <v>0.28354617766317303</v>
      </c>
      <c r="BC79" s="39">
        <v>4.7392647302630098E-3</v>
      </c>
      <c r="BD79" s="39">
        <v>0</v>
      </c>
      <c r="BE79" s="39">
        <v>0</v>
      </c>
      <c r="BF79" s="39">
        <v>6.9223425283381698E-2</v>
      </c>
      <c r="BG79" s="39">
        <v>2.59552500803062E-3</v>
      </c>
      <c r="BH79" s="39">
        <v>0</v>
      </c>
      <c r="BI79" s="39">
        <v>0</v>
      </c>
      <c r="BJ79" s="39">
        <v>0</v>
      </c>
      <c r="BK79" s="39">
        <v>0</v>
      </c>
      <c r="BL79" s="39">
        <v>0</v>
      </c>
      <c r="BM79" s="39">
        <v>0</v>
      </c>
      <c r="BN79" s="39">
        <v>5.52563997378903E-3</v>
      </c>
      <c r="BO79" s="39">
        <v>3.0341770006370402E-3</v>
      </c>
      <c r="BP79" s="39">
        <v>0</v>
      </c>
      <c r="BQ79" s="39">
        <v>0</v>
      </c>
      <c r="BR79" s="39">
        <v>0</v>
      </c>
      <c r="BS79" s="39">
        <v>0</v>
      </c>
      <c r="BT79" s="39">
        <v>0</v>
      </c>
      <c r="BU79" s="39">
        <v>0</v>
      </c>
      <c r="BV79" s="39">
        <v>0</v>
      </c>
      <c r="BW79" s="39">
        <v>0</v>
      </c>
      <c r="BX79" s="39">
        <v>4.3175237840076902E-2</v>
      </c>
      <c r="BY79" s="39">
        <v>2.0458580606205002E-3</v>
      </c>
      <c r="BZ79" s="39">
        <v>8.9054543493681491E-3</v>
      </c>
      <c r="CA79" s="39">
        <v>2.78185553655605E-2</v>
      </c>
      <c r="CB79" s="39">
        <v>3.7958307510961198E-3</v>
      </c>
      <c r="CC79" s="39">
        <v>3.8203977348313899E-3</v>
      </c>
      <c r="CD79" s="39">
        <v>0</v>
      </c>
      <c r="CE79" s="39">
        <v>3.3300623707819099E-3</v>
      </c>
      <c r="CF79" s="39">
        <v>0</v>
      </c>
      <c r="CG79" s="39">
        <v>0</v>
      </c>
      <c r="CH79" s="39">
        <v>0</v>
      </c>
      <c r="CI79" s="39">
        <v>0</v>
      </c>
      <c r="CJ79" s="39">
        <v>1.82884970429231E-3</v>
      </c>
      <c r="CK79" s="39">
        <v>0</v>
      </c>
      <c r="CL79" s="39">
        <v>0</v>
      </c>
      <c r="CM79" s="39">
        <v>0</v>
      </c>
      <c r="CN79" s="39">
        <v>5.1547403231191804E-3</v>
      </c>
      <c r="CO79" s="39">
        <v>0</v>
      </c>
      <c r="CP79" s="39">
        <v>0</v>
      </c>
      <c r="CQ79" s="39">
        <v>0</v>
      </c>
      <c r="CR79" s="39">
        <v>0</v>
      </c>
      <c r="CS79" s="39">
        <v>0</v>
      </c>
      <c r="CT79" s="39">
        <v>0</v>
      </c>
      <c r="CU79" s="39">
        <v>0</v>
      </c>
      <c r="CV79" s="39">
        <v>0</v>
      </c>
      <c r="CW79" s="39">
        <v>3.6369179034752299E-3</v>
      </c>
      <c r="CX79" s="39">
        <v>6.3159552052726E-3</v>
      </c>
      <c r="CY79" s="39">
        <v>0</v>
      </c>
      <c r="CZ79" s="39">
        <v>0</v>
      </c>
      <c r="DA79" s="39">
        <v>0</v>
      </c>
      <c r="DB79" s="39">
        <v>0</v>
      </c>
      <c r="DC79" s="39">
        <v>0</v>
      </c>
      <c r="DD79" s="39">
        <v>0</v>
      </c>
      <c r="DE79" s="39">
        <v>0</v>
      </c>
      <c r="DF79" s="39">
        <v>0</v>
      </c>
      <c r="DG79" s="39">
        <v>0</v>
      </c>
      <c r="DH79" s="39">
        <v>0</v>
      </c>
      <c r="DI79" s="39">
        <v>0</v>
      </c>
      <c r="DJ79" s="39">
        <v>0</v>
      </c>
      <c r="DK79" s="39">
        <v>0</v>
      </c>
      <c r="DL79" s="39">
        <v>0</v>
      </c>
      <c r="DM79" s="39">
        <v>0</v>
      </c>
      <c r="DN79" s="39">
        <v>4.3679015515981599E-3</v>
      </c>
      <c r="DO79" s="39">
        <v>0</v>
      </c>
      <c r="DP79" s="39">
        <v>0</v>
      </c>
      <c r="DQ79" s="39">
        <v>8.0129157440528204E-2</v>
      </c>
      <c r="DR79" s="39">
        <v>0</v>
      </c>
      <c r="DS79" s="39">
        <v>7.2152535938484197E-2</v>
      </c>
      <c r="DT79" s="39">
        <v>3.0566349319950298E-2</v>
      </c>
      <c r="DU79" s="39">
        <v>0</v>
      </c>
      <c r="DV79" s="39">
        <v>0</v>
      </c>
      <c r="DW79" s="39">
        <v>1.28142314219138E-3</v>
      </c>
      <c r="DX79" s="39">
        <v>0</v>
      </c>
      <c r="DY79" s="39">
        <v>0</v>
      </c>
      <c r="DZ79" s="39">
        <v>0</v>
      </c>
      <c r="EA79" s="39">
        <v>0</v>
      </c>
      <c r="EB79" s="39">
        <v>0</v>
      </c>
      <c r="EC79" s="39">
        <v>0</v>
      </c>
      <c r="ED79" s="39">
        <v>0</v>
      </c>
      <c r="EE79" s="39">
        <v>1.4283615166079699E-3</v>
      </c>
      <c r="EF79" s="39">
        <v>6.2564691125802799E-3</v>
      </c>
      <c r="EG79" s="39">
        <v>6.2568553859094498E-3</v>
      </c>
      <c r="EH79" s="39">
        <v>0</v>
      </c>
      <c r="EI79" s="39">
        <v>0</v>
      </c>
      <c r="EJ79" s="39">
        <v>0</v>
      </c>
      <c r="EK79" s="39">
        <v>0</v>
      </c>
      <c r="EL79" s="39">
        <v>0</v>
      </c>
      <c r="EM79" s="39">
        <v>2.0039860317383799E-3</v>
      </c>
      <c r="EN79" s="39">
        <v>0</v>
      </c>
      <c r="EO79" s="39">
        <v>0</v>
      </c>
      <c r="EP79" s="39">
        <v>1.31912341911845E-3</v>
      </c>
      <c r="EQ79" s="39">
        <v>0</v>
      </c>
      <c r="ER79" s="39">
        <v>0</v>
      </c>
      <c r="ES79" s="39">
        <v>0</v>
      </c>
      <c r="ET79" s="39">
        <v>1.7230803412987501E-2</v>
      </c>
      <c r="EU79" s="39">
        <v>0</v>
      </c>
      <c r="EV79" s="39">
        <v>0</v>
      </c>
      <c r="EW79" s="39">
        <v>8.4564502315399494E-3</v>
      </c>
      <c r="EX79" s="39">
        <v>0</v>
      </c>
      <c r="EY79" s="39">
        <v>0</v>
      </c>
      <c r="EZ79" s="39">
        <v>0</v>
      </c>
      <c r="FA79" s="39">
        <v>0</v>
      </c>
      <c r="FB79" s="39">
        <v>3.1594377158205601E-2</v>
      </c>
      <c r="FC79" s="39">
        <v>8.0013429951108599E-3</v>
      </c>
      <c r="FD79" s="39">
        <v>0</v>
      </c>
      <c r="FE79" s="39">
        <v>0</v>
      </c>
      <c r="FF79" s="39">
        <v>0</v>
      </c>
      <c r="FG79" s="39">
        <v>0</v>
      </c>
      <c r="FH79" s="39">
        <v>3.2866529740496898E-2</v>
      </c>
      <c r="FI79" s="39">
        <v>0</v>
      </c>
      <c r="FJ79" s="39">
        <v>1.15750665819337E-3</v>
      </c>
      <c r="FK79" s="39">
        <v>0</v>
      </c>
      <c r="FL79" s="39">
        <v>0</v>
      </c>
      <c r="FM79" s="39">
        <v>0</v>
      </c>
      <c r="FN79" s="39">
        <v>1.1833792457812299E-2</v>
      </c>
      <c r="FO79" s="39">
        <v>3.9378248268993297E-3</v>
      </c>
      <c r="FP79" s="39">
        <v>0</v>
      </c>
      <c r="FQ79" s="39">
        <v>0</v>
      </c>
      <c r="FR79" s="39">
        <v>0</v>
      </c>
      <c r="FS79" s="39">
        <v>0</v>
      </c>
      <c r="FT79" s="39">
        <v>0</v>
      </c>
    </row>
    <row r="80" spans="1:176" x14ac:dyDescent="0.2">
      <c r="A80" s="15" t="s">
        <v>281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1.99155575352402E-3</v>
      </c>
      <c r="H80" s="42">
        <v>0</v>
      </c>
      <c r="I80" s="42">
        <v>9.6319181782756995E-3</v>
      </c>
      <c r="J80" s="42">
        <v>0</v>
      </c>
      <c r="K80" s="42">
        <v>3.92543067706176E-2</v>
      </c>
      <c r="L80" s="42">
        <v>0</v>
      </c>
      <c r="M80" s="42">
        <v>0</v>
      </c>
      <c r="N80" s="42">
        <v>0</v>
      </c>
      <c r="O80" s="42">
        <v>4.7892909389596902E-3</v>
      </c>
      <c r="P80" s="42">
        <v>7.4986748349944697E-3</v>
      </c>
      <c r="Q80" s="42">
        <v>0</v>
      </c>
      <c r="R80" s="42">
        <v>1.1707860472738999E-2</v>
      </c>
      <c r="S80" s="42">
        <v>0.13624820527313999</v>
      </c>
      <c r="T80" s="42">
        <v>0</v>
      </c>
      <c r="U80" s="42">
        <v>1.30790791617119E-3</v>
      </c>
      <c r="V80" s="42">
        <v>0</v>
      </c>
      <c r="W80" s="42">
        <v>1.24296950979057E-3</v>
      </c>
      <c r="X80" s="42">
        <v>0</v>
      </c>
      <c r="Y80" s="42">
        <v>3.0892485328448301E-3</v>
      </c>
      <c r="Z80" s="42">
        <v>5.1875603554701602E-3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3.6491544840032198E-3</v>
      </c>
      <c r="AG80" s="42">
        <v>0</v>
      </c>
      <c r="AH80" s="42">
        <v>0</v>
      </c>
      <c r="AI80" s="42">
        <v>0</v>
      </c>
      <c r="AJ80" s="42">
        <v>1.05572904691996E-2</v>
      </c>
      <c r="AK80" s="42">
        <v>1.07815700295398E-2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2.6701120191683402E-3</v>
      </c>
      <c r="AT80" s="42">
        <v>1.0538426613361501E-2</v>
      </c>
      <c r="AU80" s="42">
        <v>0</v>
      </c>
      <c r="AV80" s="42">
        <v>0</v>
      </c>
      <c r="AW80" s="42">
        <v>0</v>
      </c>
      <c r="AX80" s="42">
        <v>1.7910646839529899E-3</v>
      </c>
      <c r="AY80" s="42">
        <v>4.1677018485785696E-3</v>
      </c>
      <c r="AZ80" s="42">
        <v>0</v>
      </c>
      <c r="BA80" s="42">
        <v>1.11189492565199E-2</v>
      </c>
      <c r="BB80" s="42">
        <v>0.20324556813113401</v>
      </c>
      <c r="BC80" s="42">
        <v>3.0470969965694901E-3</v>
      </c>
      <c r="BD80" s="42">
        <v>0</v>
      </c>
      <c r="BE80" s="42">
        <v>0</v>
      </c>
      <c r="BF80" s="42">
        <v>8.0849567969706899E-3</v>
      </c>
      <c r="BG80" s="42">
        <v>1.21947315838164E-3</v>
      </c>
      <c r="BH80" s="42">
        <v>0</v>
      </c>
      <c r="BI80" s="42">
        <v>0</v>
      </c>
      <c r="BJ80" s="42">
        <v>1.95487139670617E-3</v>
      </c>
      <c r="BK80" s="42">
        <v>0</v>
      </c>
      <c r="BL80" s="42">
        <v>0</v>
      </c>
      <c r="BM80" s="42">
        <v>0</v>
      </c>
      <c r="BN80" s="42">
        <v>2.1290156693953999E-2</v>
      </c>
      <c r="BO80" s="42">
        <v>1.9563320935077899E-3</v>
      </c>
      <c r="BP80" s="42">
        <v>0</v>
      </c>
      <c r="BQ80" s="42">
        <v>0</v>
      </c>
      <c r="BR80" s="42">
        <v>0</v>
      </c>
      <c r="BS80" s="42">
        <v>2.3284759043664198E-3</v>
      </c>
      <c r="BT80" s="42">
        <v>0</v>
      </c>
      <c r="BU80" s="42">
        <v>0</v>
      </c>
      <c r="BV80" s="42">
        <v>0</v>
      </c>
      <c r="BW80" s="42">
        <v>0</v>
      </c>
      <c r="BX80" s="42">
        <v>3.7648374972721402E-2</v>
      </c>
      <c r="BY80" s="42">
        <v>2.01192204035805E-3</v>
      </c>
      <c r="BZ80" s="42">
        <v>1.2169231991079501E-2</v>
      </c>
      <c r="CA80" s="42">
        <v>1.6119206547827902E-2</v>
      </c>
      <c r="CB80" s="42">
        <v>2.1983486864391799E-3</v>
      </c>
      <c r="CC80" s="42">
        <v>4.5238197288136996E-3</v>
      </c>
      <c r="CD80" s="42">
        <v>0</v>
      </c>
      <c r="CE80" s="42">
        <v>4.6805316285304403E-3</v>
      </c>
      <c r="CF80" s="42">
        <v>0</v>
      </c>
      <c r="CG80" s="42">
        <v>0</v>
      </c>
      <c r="CH80" s="42">
        <v>0</v>
      </c>
      <c r="CI80" s="42">
        <v>0</v>
      </c>
      <c r="CJ80" s="42">
        <v>4.3388955137285204E-3</v>
      </c>
      <c r="CK80" s="42">
        <v>0</v>
      </c>
      <c r="CL80" s="42">
        <v>0</v>
      </c>
      <c r="CM80" s="42">
        <v>0</v>
      </c>
      <c r="CN80" s="42">
        <v>5.0752953727170296E-3</v>
      </c>
      <c r="CO80" s="42">
        <v>0</v>
      </c>
      <c r="CP80" s="42">
        <v>0</v>
      </c>
      <c r="CQ80" s="42">
        <v>0</v>
      </c>
      <c r="CR80" s="42">
        <v>0</v>
      </c>
      <c r="CS80" s="42">
        <v>0</v>
      </c>
      <c r="CT80" s="42">
        <v>1.26888644447075E-3</v>
      </c>
      <c r="CU80" s="42">
        <v>0</v>
      </c>
      <c r="CV80" s="42">
        <v>0</v>
      </c>
      <c r="CW80" s="42">
        <v>1.39333781196884E-3</v>
      </c>
      <c r="CX80" s="42">
        <v>5.2997001356403003E-3</v>
      </c>
      <c r="CY80" s="42">
        <v>0</v>
      </c>
      <c r="CZ80" s="42">
        <v>0</v>
      </c>
      <c r="DA80" s="42">
        <v>0</v>
      </c>
      <c r="DB80" s="42">
        <v>0</v>
      </c>
      <c r="DC80" s="42">
        <v>0</v>
      </c>
      <c r="DD80" s="42">
        <v>0</v>
      </c>
      <c r="DE80" s="42">
        <v>0</v>
      </c>
      <c r="DF80" s="42">
        <v>0</v>
      </c>
      <c r="DG80" s="42">
        <v>0</v>
      </c>
      <c r="DH80" s="42">
        <v>0</v>
      </c>
      <c r="DI80" s="42">
        <v>0</v>
      </c>
      <c r="DJ80" s="42">
        <v>0</v>
      </c>
      <c r="DK80" s="42">
        <v>0</v>
      </c>
      <c r="DL80" s="42">
        <v>0</v>
      </c>
      <c r="DM80" s="42">
        <v>0</v>
      </c>
      <c r="DN80" s="42">
        <v>1.1722091833006199E-2</v>
      </c>
      <c r="DO80" s="42">
        <v>0</v>
      </c>
      <c r="DP80" s="42">
        <v>4.5687549358509903E-2</v>
      </c>
      <c r="DQ80" s="42">
        <v>3.0870908749978599E-2</v>
      </c>
      <c r="DR80" s="42">
        <v>0</v>
      </c>
      <c r="DS80" s="42">
        <v>3.1498883172092502E-3</v>
      </c>
      <c r="DT80" s="42">
        <v>5.2533751799317598E-3</v>
      </c>
      <c r="DU80" s="42">
        <v>0</v>
      </c>
      <c r="DV80" s="42">
        <v>0</v>
      </c>
      <c r="DW80" s="42">
        <v>0</v>
      </c>
      <c r="DX80" s="42">
        <v>0</v>
      </c>
      <c r="DY80" s="42">
        <v>0</v>
      </c>
      <c r="DZ80" s="42">
        <v>0</v>
      </c>
      <c r="EA80" s="42">
        <v>4.1692877479631903E-3</v>
      </c>
      <c r="EB80" s="42">
        <v>4.34203809856172E-2</v>
      </c>
      <c r="EC80" s="42">
        <v>2.0614187948358202E-3</v>
      </c>
      <c r="ED80" s="42">
        <v>0</v>
      </c>
      <c r="EE80" s="42">
        <v>1.1086688724301201E-3</v>
      </c>
      <c r="EF80" s="42">
        <v>7.4409981784276198E-3</v>
      </c>
      <c r="EG80" s="42">
        <v>3.3918631759463102E-3</v>
      </c>
      <c r="EH80" s="42">
        <v>0</v>
      </c>
      <c r="EI80" s="42">
        <v>0</v>
      </c>
      <c r="EJ80" s="42">
        <v>0</v>
      </c>
      <c r="EK80" s="42">
        <v>0</v>
      </c>
      <c r="EL80" s="42">
        <v>0</v>
      </c>
      <c r="EM80" s="42">
        <v>0</v>
      </c>
      <c r="EN80" s="42">
        <v>1.77457967719184E-3</v>
      </c>
      <c r="EO80" s="42">
        <v>0</v>
      </c>
      <c r="EP80" s="42">
        <v>0</v>
      </c>
      <c r="EQ80" s="42">
        <v>0</v>
      </c>
      <c r="ER80" s="42">
        <v>0</v>
      </c>
      <c r="ES80" s="42">
        <v>0</v>
      </c>
      <c r="ET80" s="42">
        <v>4.0378667700116597E-3</v>
      </c>
      <c r="EU80" s="42">
        <v>0</v>
      </c>
      <c r="EV80" s="42">
        <v>0</v>
      </c>
      <c r="EW80" s="42">
        <v>5.5637523831789997E-3</v>
      </c>
      <c r="EX80" s="42">
        <v>0</v>
      </c>
      <c r="EY80" s="42">
        <v>0</v>
      </c>
      <c r="EZ80" s="42">
        <v>0</v>
      </c>
      <c r="FA80" s="42">
        <v>0</v>
      </c>
      <c r="FB80" s="42">
        <v>0.17697769061081201</v>
      </c>
      <c r="FC80" s="42">
        <v>0</v>
      </c>
      <c r="FD80" s="42">
        <v>0</v>
      </c>
      <c r="FE80" s="42">
        <v>2.1709710549573801E-3</v>
      </c>
      <c r="FF80" s="42">
        <v>0</v>
      </c>
      <c r="FG80" s="42">
        <v>0</v>
      </c>
      <c r="FH80" s="42">
        <v>2.18695107796711E-2</v>
      </c>
      <c r="FI80" s="42">
        <v>0</v>
      </c>
      <c r="FJ80" s="42">
        <v>0</v>
      </c>
      <c r="FK80" s="42">
        <v>0</v>
      </c>
      <c r="FL80" s="42">
        <v>0</v>
      </c>
      <c r="FM80" s="42">
        <v>0</v>
      </c>
      <c r="FN80" s="42">
        <v>8.6269587787606503E-3</v>
      </c>
      <c r="FO80" s="42">
        <v>3.6239887648210102E-3</v>
      </c>
      <c r="FP80" s="42">
        <v>0</v>
      </c>
      <c r="FQ80" s="42">
        <v>0</v>
      </c>
      <c r="FR80" s="42">
        <v>0</v>
      </c>
      <c r="FS80" s="42">
        <v>0</v>
      </c>
      <c r="FT80" s="42">
        <v>0</v>
      </c>
    </row>
    <row r="81" spans="1:176" x14ac:dyDescent="0.2">
      <c r="A81" s="11" t="s">
        <v>282</v>
      </c>
      <c r="B81" s="40">
        <v>0</v>
      </c>
      <c r="C81" s="40">
        <v>0</v>
      </c>
      <c r="D81" s="40">
        <v>0</v>
      </c>
      <c r="E81" s="40">
        <v>0</v>
      </c>
      <c r="F81" s="40">
        <v>0</v>
      </c>
      <c r="G81" s="40">
        <v>8.0917741821510195E-2</v>
      </c>
      <c r="H81" s="40">
        <v>0</v>
      </c>
      <c r="I81" s="40">
        <v>2.5218077023791901E-2</v>
      </c>
      <c r="J81" s="40">
        <v>0</v>
      </c>
      <c r="K81" s="40">
        <v>2.7790368368674299E-2</v>
      </c>
      <c r="L81" s="40">
        <v>0</v>
      </c>
      <c r="M81" s="40">
        <v>0</v>
      </c>
      <c r="N81" s="40">
        <v>0</v>
      </c>
      <c r="O81" s="40">
        <v>2.3628351828827998E-3</v>
      </c>
      <c r="P81" s="40">
        <v>0.38584602959782599</v>
      </c>
      <c r="Q81" s="40">
        <v>2.46971007314981E-3</v>
      </c>
      <c r="R81" s="40">
        <v>1.12187596574085E-3</v>
      </c>
      <c r="S81" s="40">
        <v>2.98955347091466E-2</v>
      </c>
      <c r="T81" s="40">
        <v>0</v>
      </c>
      <c r="U81" s="40">
        <v>0</v>
      </c>
      <c r="V81" s="40">
        <v>0</v>
      </c>
      <c r="W81" s="40">
        <v>0</v>
      </c>
      <c r="X81" s="40">
        <v>1.5460647848064199E-3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3.8155784274948E-3</v>
      </c>
      <c r="AK81" s="40">
        <v>4.6700085158491904E-3</v>
      </c>
      <c r="AL81" s="40">
        <v>1.37078168791352E-2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3.4643811235147799E-3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1.33753976899504E-3</v>
      </c>
      <c r="AZ81" s="40">
        <v>0</v>
      </c>
      <c r="BA81" s="40">
        <v>8.2786138378462704E-3</v>
      </c>
      <c r="BB81" s="40">
        <v>4.4483905500249499E-2</v>
      </c>
      <c r="BC81" s="40">
        <v>1.6366963471238401E-3</v>
      </c>
      <c r="BD81" s="40">
        <v>0</v>
      </c>
      <c r="BE81" s="40">
        <v>0</v>
      </c>
      <c r="BF81" s="40">
        <v>1.18778042372738E-3</v>
      </c>
      <c r="BG81" s="40">
        <v>2.5368043290434701E-3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3.56856603590479E-3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8.2963573457657206E-3</v>
      </c>
      <c r="BY81" s="40">
        <v>0</v>
      </c>
      <c r="BZ81" s="40">
        <v>4.1240981978493199E-3</v>
      </c>
      <c r="CA81" s="40">
        <v>6.2708557347276204E-3</v>
      </c>
      <c r="CB81" s="40">
        <v>0</v>
      </c>
      <c r="CC81" s="40">
        <v>1.09590733315903E-3</v>
      </c>
      <c r="CD81" s="40">
        <v>0</v>
      </c>
      <c r="CE81" s="40">
        <v>1.4298267023137E-3</v>
      </c>
      <c r="CF81" s="40">
        <v>0</v>
      </c>
      <c r="CG81" s="40">
        <v>0</v>
      </c>
      <c r="CH81" s="40">
        <v>0</v>
      </c>
      <c r="CI81" s="40">
        <v>0</v>
      </c>
      <c r="CJ81" s="40">
        <v>6.7778648341985503E-3</v>
      </c>
      <c r="CK81" s="40">
        <v>0</v>
      </c>
      <c r="CL81" s="40">
        <v>0</v>
      </c>
      <c r="CM81" s="40">
        <v>0</v>
      </c>
      <c r="CN81" s="40">
        <v>2.2388892791655899E-3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3.8194064729351498E-3</v>
      </c>
      <c r="CW81" s="40">
        <v>3.5001785214164101E-3</v>
      </c>
      <c r="CX81" s="40">
        <v>1.98929037038615E-3</v>
      </c>
      <c r="CY81" s="40">
        <v>0</v>
      </c>
      <c r="CZ81" s="40">
        <v>2.3965478479297499E-2</v>
      </c>
      <c r="DA81" s="40">
        <v>0</v>
      </c>
      <c r="DB81" s="40">
        <v>2.1424121880000702E-3</v>
      </c>
      <c r="DC81" s="40">
        <v>0</v>
      </c>
      <c r="DD81" s="40">
        <v>0</v>
      </c>
      <c r="DE81" s="40">
        <v>1.9641442502705699E-2</v>
      </c>
      <c r="DF81" s="40">
        <v>0</v>
      </c>
      <c r="DG81" s="40">
        <v>0</v>
      </c>
      <c r="DH81" s="40">
        <v>0</v>
      </c>
      <c r="DI81" s="40">
        <v>0</v>
      </c>
      <c r="DJ81" s="40">
        <v>1.8326508893946199E-3</v>
      </c>
      <c r="DK81" s="40">
        <v>0</v>
      </c>
      <c r="DL81" s="40">
        <v>0</v>
      </c>
      <c r="DM81" s="40">
        <v>0</v>
      </c>
      <c r="DN81" s="40">
        <v>1.7724367692248299E-3</v>
      </c>
      <c r="DO81" s="40">
        <v>0</v>
      </c>
      <c r="DP81" s="40">
        <v>0</v>
      </c>
      <c r="DQ81" s="40">
        <v>1.9460179378070899E-2</v>
      </c>
      <c r="DR81" s="40">
        <v>0</v>
      </c>
      <c r="DS81" s="40">
        <v>0.109336789058245</v>
      </c>
      <c r="DT81" s="40">
        <v>7.4995031300479102E-3</v>
      </c>
      <c r="DU81" s="40">
        <v>0</v>
      </c>
      <c r="DV81" s="40">
        <v>0</v>
      </c>
      <c r="DW81" s="40">
        <v>0</v>
      </c>
      <c r="DX81" s="40">
        <v>0</v>
      </c>
      <c r="DY81" s="40">
        <v>0</v>
      </c>
      <c r="DZ81" s="40">
        <v>0</v>
      </c>
      <c r="EA81" s="40">
        <v>0</v>
      </c>
      <c r="EB81" s="40">
        <v>0</v>
      </c>
      <c r="EC81" s="40">
        <v>0</v>
      </c>
      <c r="ED81" s="40">
        <v>0</v>
      </c>
      <c r="EE81" s="40">
        <v>0</v>
      </c>
      <c r="EF81" s="40">
        <v>3.74372497997259E-3</v>
      </c>
      <c r="EG81" s="40">
        <v>2.0179489808449698E-3</v>
      </c>
      <c r="EH81" s="40">
        <v>0</v>
      </c>
      <c r="EI81" s="40">
        <v>0</v>
      </c>
      <c r="EJ81" s="40">
        <v>0</v>
      </c>
      <c r="EK81" s="40">
        <v>0</v>
      </c>
      <c r="EL81" s="40">
        <v>0</v>
      </c>
      <c r="EM81" s="40">
        <v>0</v>
      </c>
      <c r="EN81" s="40">
        <v>0</v>
      </c>
      <c r="EO81" s="40">
        <v>0</v>
      </c>
      <c r="EP81" s="40">
        <v>0</v>
      </c>
      <c r="EQ81" s="40">
        <v>0</v>
      </c>
      <c r="ER81" s="40">
        <v>0</v>
      </c>
      <c r="ES81" s="40">
        <v>0</v>
      </c>
      <c r="ET81" s="40">
        <v>2.8461517848986E-3</v>
      </c>
      <c r="EU81" s="40">
        <v>0</v>
      </c>
      <c r="EV81" s="40">
        <v>0</v>
      </c>
      <c r="EW81" s="40">
        <v>1.67885657731146E-3</v>
      </c>
      <c r="EX81" s="40">
        <v>0</v>
      </c>
      <c r="EY81" s="40">
        <v>0</v>
      </c>
      <c r="EZ81" s="40">
        <v>0</v>
      </c>
      <c r="FA81" s="40">
        <v>0</v>
      </c>
      <c r="FB81" s="40">
        <v>8.2033875719090502E-2</v>
      </c>
      <c r="FC81" s="40">
        <v>5.46049989928102E-3</v>
      </c>
      <c r="FD81" s="40">
        <v>0</v>
      </c>
      <c r="FE81" s="40">
        <v>0</v>
      </c>
      <c r="FF81" s="40">
        <v>0</v>
      </c>
      <c r="FG81" s="40">
        <v>1.3153267593722699E-2</v>
      </c>
      <c r="FH81" s="40">
        <v>9.5272808762127004E-3</v>
      </c>
      <c r="FI81" s="40">
        <v>0</v>
      </c>
      <c r="FJ81" s="40">
        <v>0</v>
      </c>
      <c r="FK81" s="40">
        <v>0</v>
      </c>
      <c r="FL81" s="40">
        <v>0</v>
      </c>
      <c r="FM81" s="40">
        <v>2.8627572252547099E-3</v>
      </c>
      <c r="FN81" s="40">
        <v>4.2650116543291499E-3</v>
      </c>
      <c r="FO81" s="40">
        <v>1.36112880576259E-3</v>
      </c>
      <c r="FP81" s="40">
        <v>0</v>
      </c>
      <c r="FQ81" s="40">
        <v>0</v>
      </c>
      <c r="FR81" s="40">
        <v>0</v>
      </c>
      <c r="FS81" s="40">
        <v>0</v>
      </c>
      <c r="FT81" s="40">
        <v>0</v>
      </c>
    </row>
    <row r="82" spans="1:176" x14ac:dyDescent="0.2">
      <c r="A82" s="11" t="s">
        <v>283</v>
      </c>
      <c r="B82" s="40">
        <v>0</v>
      </c>
      <c r="C82" s="40">
        <v>0</v>
      </c>
      <c r="D82" s="40">
        <v>0</v>
      </c>
      <c r="E82" s="40">
        <v>0</v>
      </c>
      <c r="F82" s="40">
        <v>0</v>
      </c>
      <c r="G82" s="40">
        <v>0.238301150133782</v>
      </c>
      <c r="H82" s="40">
        <v>0</v>
      </c>
      <c r="I82" s="40">
        <v>6.8679547397818902E-3</v>
      </c>
      <c r="J82" s="40">
        <v>0</v>
      </c>
      <c r="K82" s="40">
        <v>1.3084978715063301E-2</v>
      </c>
      <c r="L82" s="40">
        <v>0</v>
      </c>
      <c r="M82" s="40">
        <v>0</v>
      </c>
      <c r="N82" s="40">
        <v>0</v>
      </c>
      <c r="O82" s="40">
        <v>3.0270777262922902E-3</v>
      </c>
      <c r="P82" s="40">
        <v>0.32284753270875899</v>
      </c>
      <c r="Q82" s="40">
        <v>1.23573095806949E-3</v>
      </c>
      <c r="R82" s="40">
        <v>0</v>
      </c>
      <c r="S82" s="40">
        <v>1.54861704314176E-2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1.2192241880169699E-3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3.5998471235064401E-3</v>
      </c>
      <c r="AK82" s="40">
        <v>5.0694929844674903E-3</v>
      </c>
      <c r="AL82" s="40">
        <v>1.16667936152848E-2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1.38027127401838E-2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1.9613044053309299E-3</v>
      </c>
      <c r="AZ82" s="40">
        <v>1.142408200108E-3</v>
      </c>
      <c r="BA82" s="40">
        <v>2.9221898802219001E-3</v>
      </c>
      <c r="BB82" s="40">
        <v>3.1412486900661903E-2</v>
      </c>
      <c r="BC82" s="40">
        <v>2.1044838182942998E-3</v>
      </c>
      <c r="BD82" s="40">
        <v>0</v>
      </c>
      <c r="BE82" s="40">
        <v>0</v>
      </c>
      <c r="BF82" s="40">
        <v>2.7573291611393898E-3</v>
      </c>
      <c r="BG82" s="40">
        <v>1.9492684344399699E-2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1.15828885129645E-2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6.5399926438795197E-3</v>
      </c>
      <c r="BY82" s="40">
        <v>1.2712024028061701E-3</v>
      </c>
      <c r="BZ82" s="40">
        <v>2.7908084094904299E-3</v>
      </c>
      <c r="CA82" s="40">
        <v>3.5452040226429402E-3</v>
      </c>
      <c r="CB82" s="40">
        <v>0</v>
      </c>
      <c r="CC82" s="40">
        <v>0</v>
      </c>
      <c r="CD82" s="40">
        <v>0</v>
      </c>
      <c r="CE82" s="40">
        <v>1.5767070121794E-3</v>
      </c>
      <c r="CF82" s="40">
        <v>0</v>
      </c>
      <c r="CG82" s="40">
        <v>0</v>
      </c>
      <c r="CH82" s="40">
        <v>0</v>
      </c>
      <c r="CI82" s="40">
        <v>0</v>
      </c>
      <c r="CJ82" s="40">
        <v>9.2603238721425899E-3</v>
      </c>
      <c r="CK82" s="40">
        <v>0</v>
      </c>
      <c r="CL82" s="40">
        <v>0</v>
      </c>
      <c r="CM82" s="40">
        <v>0</v>
      </c>
      <c r="CN82" s="40">
        <v>1.3791173524755199E-3</v>
      </c>
      <c r="CO82" s="40">
        <v>0</v>
      </c>
      <c r="CP82" s="40">
        <v>0</v>
      </c>
      <c r="CQ82" s="40">
        <v>0</v>
      </c>
      <c r="CR82" s="40">
        <v>0</v>
      </c>
      <c r="CS82" s="40">
        <v>0</v>
      </c>
      <c r="CT82" s="40">
        <v>0</v>
      </c>
      <c r="CU82" s="40">
        <v>0</v>
      </c>
      <c r="CV82" s="40">
        <v>1.2232085807882701E-3</v>
      </c>
      <c r="CW82" s="40">
        <v>1.7320026013427699E-2</v>
      </c>
      <c r="CX82" s="40">
        <v>2.40320978542026E-3</v>
      </c>
      <c r="CY82" s="40">
        <v>0</v>
      </c>
      <c r="CZ82" s="40">
        <v>1.25929320804884E-2</v>
      </c>
      <c r="DA82" s="40">
        <v>0</v>
      </c>
      <c r="DB82" s="40">
        <v>0</v>
      </c>
      <c r="DC82" s="40">
        <v>0</v>
      </c>
      <c r="DD82" s="40">
        <v>0</v>
      </c>
      <c r="DE82" s="40">
        <v>2.0511731604679499E-2</v>
      </c>
      <c r="DF82" s="40">
        <v>0</v>
      </c>
      <c r="DG82" s="40">
        <v>0</v>
      </c>
      <c r="DH82" s="40">
        <v>0</v>
      </c>
      <c r="DI82" s="40">
        <v>0</v>
      </c>
      <c r="DJ82" s="40">
        <v>1.2613190389189201E-3</v>
      </c>
      <c r="DK82" s="40">
        <v>0</v>
      </c>
      <c r="DL82" s="40">
        <v>0</v>
      </c>
      <c r="DM82" s="40">
        <v>0</v>
      </c>
      <c r="DN82" s="40">
        <v>3.8005932502109601E-3</v>
      </c>
      <c r="DO82" s="40">
        <v>0</v>
      </c>
      <c r="DP82" s="40">
        <v>6.5614152231953304E-3</v>
      </c>
      <c r="DQ82" s="40">
        <v>9.0414668692049005E-3</v>
      </c>
      <c r="DR82" s="40">
        <v>0</v>
      </c>
      <c r="DS82" s="40">
        <v>4.1542986630447604E-3</v>
      </c>
      <c r="DT82" s="40">
        <v>6.0550661709323099E-2</v>
      </c>
      <c r="DU82" s="40">
        <v>0</v>
      </c>
      <c r="DV82" s="40">
        <v>0</v>
      </c>
      <c r="DW82" s="40">
        <v>0</v>
      </c>
      <c r="DX82" s="40">
        <v>0</v>
      </c>
      <c r="DY82" s="40">
        <v>0</v>
      </c>
      <c r="DZ82" s="40">
        <v>0</v>
      </c>
      <c r="EA82" s="40">
        <v>0</v>
      </c>
      <c r="EB82" s="40">
        <v>7.2061365444158303E-3</v>
      </c>
      <c r="EC82" s="40">
        <v>0</v>
      </c>
      <c r="ED82" s="40">
        <v>0</v>
      </c>
      <c r="EE82" s="40">
        <v>0</v>
      </c>
      <c r="EF82" s="40">
        <v>8.3662675305520105E-3</v>
      </c>
      <c r="EG82" s="40">
        <v>3.3686229793695299E-3</v>
      </c>
      <c r="EH82" s="40">
        <v>0</v>
      </c>
      <c r="EI82" s="40">
        <v>0</v>
      </c>
      <c r="EJ82" s="40">
        <v>0</v>
      </c>
      <c r="EK82" s="40">
        <v>0</v>
      </c>
      <c r="EL82" s="40">
        <v>0</v>
      </c>
      <c r="EM82" s="40">
        <v>0</v>
      </c>
      <c r="EN82" s="40">
        <v>0</v>
      </c>
      <c r="EO82" s="40">
        <v>0</v>
      </c>
      <c r="EP82" s="40">
        <v>0</v>
      </c>
      <c r="EQ82" s="40">
        <v>0</v>
      </c>
      <c r="ER82" s="40">
        <v>0</v>
      </c>
      <c r="ES82" s="40">
        <v>0</v>
      </c>
      <c r="ET82" s="40">
        <v>7.0285982119700999E-3</v>
      </c>
      <c r="EU82" s="40">
        <v>0</v>
      </c>
      <c r="EV82" s="40">
        <v>0</v>
      </c>
      <c r="EW82" s="40">
        <v>1.46405736200909E-3</v>
      </c>
      <c r="EX82" s="40">
        <v>0</v>
      </c>
      <c r="EY82" s="40">
        <v>0</v>
      </c>
      <c r="EZ82" s="40">
        <v>0</v>
      </c>
      <c r="FA82" s="40">
        <v>0</v>
      </c>
      <c r="FB82" s="40">
        <v>2.7953956357134799E-2</v>
      </c>
      <c r="FC82" s="40">
        <v>3.8077496335911003E-2</v>
      </c>
      <c r="FD82" s="40">
        <v>0</v>
      </c>
      <c r="FE82" s="40">
        <v>0</v>
      </c>
      <c r="FF82" s="40">
        <v>0</v>
      </c>
      <c r="FG82" s="40">
        <v>1.0067861970699201E-2</v>
      </c>
      <c r="FH82" s="40">
        <v>1.0944195526261699E-2</v>
      </c>
      <c r="FI82" s="40">
        <v>0</v>
      </c>
      <c r="FJ82" s="40">
        <v>0</v>
      </c>
      <c r="FK82" s="40">
        <v>0</v>
      </c>
      <c r="FL82" s="40">
        <v>0</v>
      </c>
      <c r="FM82" s="40">
        <v>2.2787880656983902E-3</v>
      </c>
      <c r="FN82" s="40">
        <v>5.8211202208243596E-3</v>
      </c>
      <c r="FO82" s="40">
        <v>2.05423907308742E-3</v>
      </c>
      <c r="FP82" s="40">
        <v>0</v>
      </c>
      <c r="FQ82" s="40">
        <v>0</v>
      </c>
      <c r="FR82" s="40">
        <v>0</v>
      </c>
      <c r="FS82" s="40">
        <v>0</v>
      </c>
      <c r="FT82" s="40">
        <v>0</v>
      </c>
    </row>
    <row r="83" spans="1:176" x14ac:dyDescent="0.2">
      <c r="A83" s="11" t="s">
        <v>284</v>
      </c>
      <c r="B83" s="40">
        <v>0</v>
      </c>
      <c r="C83" s="40">
        <v>0</v>
      </c>
      <c r="D83" s="40">
        <v>1.53345597466916E-3</v>
      </c>
      <c r="E83" s="40">
        <v>0</v>
      </c>
      <c r="F83" s="40">
        <v>0</v>
      </c>
      <c r="G83" s="40">
        <v>2.8678411978722299E-2</v>
      </c>
      <c r="H83" s="40">
        <v>0</v>
      </c>
      <c r="I83" s="40">
        <v>1.23639562694001E-2</v>
      </c>
      <c r="J83" s="40">
        <v>0</v>
      </c>
      <c r="K83" s="40">
        <v>2.7685052775546701E-2</v>
      </c>
      <c r="L83" s="40">
        <v>0</v>
      </c>
      <c r="M83" s="40">
        <v>0</v>
      </c>
      <c r="N83" s="40">
        <v>0</v>
      </c>
      <c r="O83" s="40">
        <v>2.3021428991200801E-3</v>
      </c>
      <c r="P83" s="40">
        <v>0.55548504173426405</v>
      </c>
      <c r="Q83" s="40">
        <v>1.4492572957051099E-3</v>
      </c>
      <c r="R83" s="40">
        <v>0</v>
      </c>
      <c r="S83" s="40">
        <v>2.9109663080624501E-2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1.2672542290781E-3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1.1413123810168301E-3</v>
      </c>
      <c r="AG83" s="40">
        <v>0</v>
      </c>
      <c r="AH83" s="40">
        <v>0</v>
      </c>
      <c r="AI83" s="40">
        <v>0</v>
      </c>
      <c r="AJ83" s="40">
        <v>3.2271886224932199E-3</v>
      </c>
      <c r="AK83" s="40">
        <v>4.4374555900051401E-3</v>
      </c>
      <c r="AL83" s="40">
        <v>7.4239442664581802E-3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2.3425326207551101E-3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2.5630020889392999E-3</v>
      </c>
      <c r="AZ83" s="40">
        <v>0</v>
      </c>
      <c r="BA83" s="40">
        <v>8.4893923555150307E-3</v>
      </c>
      <c r="BB83" s="40">
        <v>4.9226949988335399E-2</v>
      </c>
      <c r="BC83" s="40">
        <v>2.2341855897023998E-3</v>
      </c>
      <c r="BD83" s="40">
        <v>0</v>
      </c>
      <c r="BE83" s="40">
        <v>0</v>
      </c>
      <c r="BF83" s="40">
        <v>1.1767157172648201E-3</v>
      </c>
      <c r="BG83" s="40">
        <v>1.6484277748789399E-3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4.0418215265818798E-3</v>
      </c>
      <c r="BO83" s="40">
        <v>0</v>
      </c>
      <c r="BP83" s="40">
        <v>0</v>
      </c>
      <c r="BQ83" s="40">
        <v>0</v>
      </c>
      <c r="BR83" s="40">
        <v>0</v>
      </c>
      <c r="BS83" s="40">
        <v>0</v>
      </c>
      <c r="BT83" s="40">
        <v>0</v>
      </c>
      <c r="BU83" s="40">
        <v>0</v>
      </c>
      <c r="BV83" s="40">
        <v>0</v>
      </c>
      <c r="BW83" s="40">
        <v>0</v>
      </c>
      <c r="BX83" s="40">
        <v>8.1207560072587507E-3</v>
      </c>
      <c r="BY83" s="40">
        <v>0</v>
      </c>
      <c r="BZ83" s="40">
        <v>4.0120456824135498E-3</v>
      </c>
      <c r="CA83" s="40">
        <v>6.6576080665468702E-3</v>
      </c>
      <c r="CB83" s="40">
        <v>0</v>
      </c>
      <c r="CC83" s="40">
        <v>1.14501655301863E-3</v>
      </c>
      <c r="CD83" s="40">
        <v>0</v>
      </c>
      <c r="CE83" s="40">
        <v>1.37403411043775E-3</v>
      </c>
      <c r="CF83" s="40">
        <v>0</v>
      </c>
      <c r="CG83" s="40">
        <v>0</v>
      </c>
      <c r="CH83" s="40">
        <v>0</v>
      </c>
      <c r="CI83" s="40">
        <v>0</v>
      </c>
      <c r="CJ83" s="40">
        <v>1.2746198326355301E-2</v>
      </c>
      <c r="CK83" s="40">
        <v>0</v>
      </c>
      <c r="CL83" s="40">
        <v>0</v>
      </c>
      <c r="CM83" s="40">
        <v>0</v>
      </c>
      <c r="CN83" s="40">
        <v>1.6573320344986601E-3</v>
      </c>
      <c r="CO83" s="40">
        <v>0</v>
      </c>
      <c r="CP83" s="40">
        <v>0</v>
      </c>
      <c r="CQ83" s="40">
        <v>0</v>
      </c>
      <c r="CR83" s="40">
        <v>0</v>
      </c>
      <c r="CS83" s="40">
        <v>0</v>
      </c>
      <c r="CT83" s="40">
        <v>0</v>
      </c>
      <c r="CU83" s="40">
        <v>0</v>
      </c>
      <c r="CV83" s="40">
        <v>2.7250596140181499E-3</v>
      </c>
      <c r="CW83" s="40">
        <v>2.1809737342149702E-3</v>
      </c>
      <c r="CX83" s="40">
        <v>1.90024023692454E-3</v>
      </c>
      <c r="CY83" s="40">
        <v>0</v>
      </c>
      <c r="CZ83" s="40">
        <v>1.7989596263060299E-2</v>
      </c>
      <c r="DA83" s="40">
        <v>0</v>
      </c>
      <c r="DB83" s="40">
        <v>1.22572476221174E-3</v>
      </c>
      <c r="DC83" s="40">
        <v>0</v>
      </c>
      <c r="DD83" s="40">
        <v>0</v>
      </c>
      <c r="DE83" s="40">
        <v>3.1050934145876698E-2</v>
      </c>
      <c r="DF83" s="40">
        <v>0</v>
      </c>
      <c r="DG83" s="40">
        <v>0</v>
      </c>
      <c r="DH83" s="40">
        <v>0</v>
      </c>
      <c r="DI83" s="40">
        <v>0</v>
      </c>
      <c r="DJ83" s="40">
        <v>0</v>
      </c>
      <c r="DK83" s="40">
        <v>0</v>
      </c>
      <c r="DL83" s="40">
        <v>0</v>
      </c>
      <c r="DM83" s="40">
        <v>0</v>
      </c>
      <c r="DN83" s="40">
        <v>1.85016268082325E-3</v>
      </c>
      <c r="DO83" s="40">
        <v>0</v>
      </c>
      <c r="DP83" s="40">
        <v>1.9278790587841401E-3</v>
      </c>
      <c r="DQ83" s="40">
        <v>1.3242201204212E-2</v>
      </c>
      <c r="DR83" s="40">
        <v>0</v>
      </c>
      <c r="DS83" s="40">
        <v>4.1404807231683396E-3</v>
      </c>
      <c r="DT83" s="40">
        <v>8.4192980237886208E-3</v>
      </c>
      <c r="DU83" s="40">
        <v>0</v>
      </c>
      <c r="DV83" s="40">
        <v>0</v>
      </c>
      <c r="DW83" s="40">
        <v>0</v>
      </c>
      <c r="DX83" s="40">
        <v>0</v>
      </c>
      <c r="DY83" s="40">
        <v>0</v>
      </c>
      <c r="DZ83" s="40">
        <v>0</v>
      </c>
      <c r="EA83" s="40">
        <v>0</v>
      </c>
      <c r="EB83" s="40">
        <v>2.3280721031326899E-3</v>
      </c>
      <c r="EC83" s="40">
        <v>0</v>
      </c>
      <c r="ED83" s="40">
        <v>0</v>
      </c>
      <c r="EE83" s="40">
        <v>0</v>
      </c>
      <c r="EF83" s="40">
        <v>3.02538248247196E-3</v>
      </c>
      <c r="EG83" s="40">
        <v>1.74202935200141E-3</v>
      </c>
      <c r="EH83" s="40">
        <v>0</v>
      </c>
      <c r="EI83" s="40">
        <v>0</v>
      </c>
      <c r="EJ83" s="40">
        <v>0</v>
      </c>
      <c r="EK83" s="40">
        <v>0</v>
      </c>
      <c r="EL83" s="40">
        <v>0</v>
      </c>
      <c r="EM83" s="40">
        <v>0</v>
      </c>
      <c r="EN83" s="40">
        <v>0</v>
      </c>
      <c r="EO83" s="40">
        <v>0</v>
      </c>
      <c r="EP83" s="40">
        <v>0</v>
      </c>
      <c r="EQ83" s="40">
        <v>0</v>
      </c>
      <c r="ER83" s="40">
        <v>0</v>
      </c>
      <c r="ES83" s="40">
        <v>0</v>
      </c>
      <c r="ET83" s="40">
        <v>2.9263671155007102E-3</v>
      </c>
      <c r="EU83" s="40">
        <v>0</v>
      </c>
      <c r="EV83" s="40">
        <v>0</v>
      </c>
      <c r="EW83" s="40">
        <v>1.8320692252759799E-3</v>
      </c>
      <c r="EX83" s="40">
        <v>0</v>
      </c>
      <c r="EY83" s="40">
        <v>0</v>
      </c>
      <c r="EZ83" s="40">
        <v>0</v>
      </c>
      <c r="FA83" s="40">
        <v>0</v>
      </c>
      <c r="FB83" s="40">
        <v>8.9519152172016003E-2</v>
      </c>
      <c r="FC83" s="40">
        <v>2.5049463162187501E-3</v>
      </c>
      <c r="FD83" s="40">
        <v>0</v>
      </c>
      <c r="FE83" s="40">
        <v>0</v>
      </c>
      <c r="FF83" s="40">
        <v>0</v>
      </c>
      <c r="FG83" s="40">
        <v>8.0945418669382992E-3</v>
      </c>
      <c r="FH83" s="40">
        <v>8.5614100073192999E-3</v>
      </c>
      <c r="FI83" s="40">
        <v>0</v>
      </c>
      <c r="FJ83" s="40">
        <v>0</v>
      </c>
      <c r="FK83" s="40">
        <v>0</v>
      </c>
      <c r="FL83" s="40">
        <v>0</v>
      </c>
      <c r="FM83" s="40">
        <v>3.9729381741637499E-3</v>
      </c>
      <c r="FN83" s="40">
        <v>4.1408368935531301E-3</v>
      </c>
      <c r="FO83" s="40">
        <v>1.15954830471801E-3</v>
      </c>
      <c r="FP83" s="40">
        <v>0</v>
      </c>
      <c r="FQ83" s="40">
        <v>0</v>
      </c>
      <c r="FR83" s="40">
        <v>0</v>
      </c>
      <c r="FS83" s="40">
        <v>0</v>
      </c>
      <c r="FT83" s="40">
        <v>0</v>
      </c>
    </row>
    <row r="84" spans="1:176" x14ac:dyDescent="0.2">
      <c r="A84" s="11" t="s">
        <v>285</v>
      </c>
      <c r="B84" s="40">
        <v>0</v>
      </c>
      <c r="C84" s="40">
        <v>1.2573705986710999E-3</v>
      </c>
      <c r="D84" s="40">
        <v>4.1363148044461897E-3</v>
      </c>
      <c r="E84" s="40">
        <v>0</v>
      </c>
      <c r="F84" s="40">
        <v>0</v>
      </c>
      <c r="G84" s="40">
        <v>2.3568769198816501E-2</v>
      </c>
      <c r="H84" s="40">
        <v>0</v>
      </c>
      <c r="I84" s="40">
        <v>3.5012994634419398E-2</v>
      </c>
      <c r="J84" s="40">
        <v>0</v>
      </c>
      <c r="K84" s="40">
        <v>5.9589542564888999E-2</v>
      </c>
      <c r="L84" s="40">
        <v>0</v>
      </c>
      <c r="M84" s="40">
        <v>0</v>
      </c>
      <c r="N84" s="40">
        <v>0</v>
      </c>
      <c r="O84" s="40">
        <v>5.1434489290046502E-3</v>
      </c>
      <c r="P84" s="40">
        <v>0.15742903875029701</v>
      </c>
      <c r="Q84" s="40">
        <v>0</v>
      </c>
      <c r="R84" s="40">
        <v>1.9621711037336498E-2</v>
      </c>
      <c r="S84" s="40">
        <v>8.6074127495290101E-2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3.0165033597566301E-3</v>
      </c>
      <c r="Z84" s="40">
        <v>1.6429745626437499E-3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1.7333484773026701E-3</v>
      </c>
      <c r="AG84" s="40">
        <v>1.36115234089711E-3</v>
      </c>
      <c r="AH84" s="40">
        <v>0</v>
      </c>
      <c r="AI84" s="40">
        <v>0</v>
      </c>
      <c r="AJ84" s="40">
        <v>7.3112625880484899E-3</v>
      </c>
      <c r="AK84" s="40">
        <v>1.2241217647331E-2</v>
      </c>
      <c r="AL84" s="40">
        <v>2.6189097038249499E-2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2.58899993463684E-3</v>
      </c>
      <c r="AT84" s="40">
        <v>2.1920508857997301E-3</v>
      </c>
      <c r="AU84" s="40">
        <v>0</v>
      </c>
      <c r="AV84" s="40">
        <v>0</v>
      </c>
      <c r="AW84" s="40">
        <v>0</v>
      </c>
      <c r="AX84" s="40">
        <v>1.9518702823624E-3</v>
      </c>
      <c r="AY84" s="40">
        <v>5.8122932503320004E-3</v>
      </c>
      <c r="AZ84" s="40">
        <v>2.6311572386218101E-3</v>
      </c>
      <c r="BA84" s="40">
        <v>9.4281522866211907E-3</v>
      </c>
      <c r="BB84" s="40">
        <v>0.100127851371137</v>
      </c>
      <c r="BC84" s="40">
        <v>3.3020643026517899E-3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2.9158157315845698E-3</v>
      </c>
      <c r="BK84" s="40">
        <v>0</v>
      </c>
      <c r="BL84" s="40">
        <v>0</v>
      </c>
      <c r="BM84" s="40">
        <v>0</v>
      </c>
      <c r="BN84" s="40">
        <v>6.3246269690974003E-3</v>
      </c>
      <c r="BO84" s="40">
        <v>0</v>
      </c>
      <c r="BP84" s="40">
        <v>0</v>
      </c>
      <c r="BQ84" s="40">
        <v>0</v>
      </c>
      <c r="BR84" s="40">
        <v>0</v>
      </c>
      <c r="BS84" s="40">
        <v>0</v>
      </c>
      <c r="BT84" s="40">
        <v>0</v>
      </c>
      <c r="BU84" s="40">
        <v>0</v>
      </c>
      <c r="BV84" s="40">
        <v>0</v>
      </c>
      <c r="BW84" s="40">
        <v>0</v>
      </c>
      <c r="BX84" s="40">
        <v>1.93288015735632E-2</v>
      </c>
      <c r="BY84" s="40">
        <v>3.25861778447768E-3</v>
      </c>
      <c r="BZ84" s="40">
        <v>1.27416905955563E-2</v>
      </c>
      <c r="CA84" s="40">
        <v>2.0181745681100201E-2</v>
      </c>
      <c r="CB84" s="40">
        <v>2.2014621493804702E-3</v>
      </c>
      <c r="CC84" s="40">
        <v>2.6365719382162099E-3</v>
      </c>
      <c r="CD84" s="40">
        <v>0</v>
      </c>
      <c r="CE84" s="40">
        <v>5.9787308021503503E-3</v>
      </c>
      <c r="CF84" s="40">
        <v>2.12217547674818E-3</v>
      </c>
      <c r="CG84" s="40">
        <v>0</v>
      </c>
      <c r="CH84" s="40">
        <v>0</v>
      </c>
      <c r="CI84" s="40">
        <v>0</v>
      </c>
      <c r="CJ84" s="40">
        <v>2.8508393364517701E-2</v>
      </c>
      <c r="CK84" s="40">
        <v>0</v>
      </c>
      <c r="CL84" s="40">
        <v>0</v>
      </c>
      <c r="CM84" s="40">
        <v>0</v>
      </c>
      <c r="CN84" s="40">
        <v>3.6817378813543901E-3</v>
      </c>
      <c r="CO84" s="40">
        <v>0</v>
      </c>
      <c r="CP84" s="40">
        <v>0</v>
      </c>
      <c r="CQ84" s="40">
        <v>0</v>
      </c>
      <c r="CR84" s="40">
        <v>0</v>
      </c>
      <c r="CS84" s="40">
        <v>0</v>
      </c>
      <c r="CT84" s="40">
        <v>0</v>
      </c>
      <c r="CU84" s="40">
        <v>0</v>
      </c>
      <c r="CV84" s="40">
        <v>0</v>
      </c>
      <c r="CW84" s="40">
        <v>1.466610061569E-3</v>
      </c>
      <c r="CX84" s="40">
        <v>3.9964350649241802E-3</v>
      </c>
      <c r="CY84" s="40">
        <v>0</v>
      </c>
      <c r="CZ84" s="40">
        <v>1.3424071665869701E-2</v>
      </c>
      <c r="DA84" s="40">
        <v>0</v>
      </c>
      <c r="DB84" s="40">
        <v>0</v>
      </c>
      <c r="DC84" s="40">
        <v>0</v>
      </c>
      <c r="DD84" s="40">
        <v>0</v>
      </c>
      <c r="DE84" s="40">
        <v>3.5247115931167799E-3</v>
      </c>
      <c r="DF84" s="40">
        <v>0</v>
      </c>
      <c r="DG84" s="40">
        <v>0</v>
      </c>
      <c r="DH84" s="40">
        <v>0</v>
      </c>
      <c r="DI84" s="40">
        <v>0</v>
      </c>
      <c r="DJ84" s="40">
        <v>0</v>
      </c>
      <c r="DK84" s="40">
        <v>0</v>
      </c>
      <c r="DL84" s="40">
        <v>0</v>
      </c>
      <c r="DM84" s="40">
        <v>0</v>
      </c>
      <c r="DN84" s="40">
        <v>2.40902563383248E-3</v>
      </c>
      <c r="DO84" s="40">
        <v>0</v>
      </c>
      <c r="DP84" s="40">
        <v>0</v>
      </c>
      <c r="DQ84" s="40">
        <v>3.0273972196548898E-2</v>
      </c>
      <c r="DR84" s="40">
        <v>0</v>
      </c>
      <c r="DS84" s="40">
        <v>1.38936034735555E-2</v>
      </c>
      <c r="DT84" s="40">
        <v>5.9949749009335501E-3</v>
      </c>
      <c r="DU84" s="40">
        <v>0</v>
      </c>
      <c r="DV84" s="40">
        <v>0</v>
      </c>
      <c r="DW84" s="40">
        <v>2.2797174506614501E-3</v>
      </c>
      <c r="DX84" s="40">
        <v>0</v>
      </c>
      <c r="DY84" s="40">
        <v>0</v>
      </c>
      <c r="DZ84" s="40">
        <v>0</v>
      </c>
      <c r="EA84" s="40">
        <v>0</v>
      </c>
      <c r="EB84" s="40">
        <v>0</v>
      </c>
      <c r="EC84" s="40">
        <v>0</v>
      </c>
      <c r="ED84" s="40">
        <v>0</v>
      </c>
      <c r="EE84" s="40">
        <v>1.43360617832694E-3</v>
      </c>
      <c r="EF84" s="40">
        <v>1.2412425291649201E-2</v>
      </c>
      <c r="EG84" s="40">
        <v>2.4036109342380802E-3</v>
      </c>
      <c r="EH84" s="40">
        <v>0</v>
      </c>
      <c r="EI84" s="40">
        <v>0</v>
      </c>
      <c r="EJ84" s="40">
        <v>0</v>
      </c>
      <c r="EK84" s="40">
        <v>0</v>
      </c>
      <c r="EL84" s="40">
        <v>0</v>
      </c>
      <c r="EM84" s="40">
        <v>0</v>
      </c>
      <c r="EN84" s="40">
        <v>0</v>
      </c>
      <c r="EO84" s="40">
        <v>0</v>
      </c>
      <c r="EP84" s="40">
        <v>0</v>
      </c>
      <c r="EQ84" s="40">
        <v>0</v>
      </c>
      <c r="ER84" s="40">
        <v>0</v>
      </c>
      <c r="ES84" s="40">
        <v>0</v>
      </c>
      <c r="ET84" s="40">
        <v>2.75002278686079E-3</v>
      </c>
      <c r="EU84" s="40">
        <v>0</v>
      </c>
      <c r="EV84" s="40">
        <v>1.60971283656386E-3</v>
      </c>
      <c r="EW84" s="40">
        <v>3.6478315481799301E-3</v>
      </c>
      <c r="EX84" s="40">
        <v>0</v>
      </c>
      <c r="EY84" s="40">
        <v>0</v>
      </c>
      <c r="EZ84" s="40">
        <v>0</v>
      </c>
      <c r="FA84" s="40">
        <v>0</v>
      </c>
      <c r="FB84" s="40">
        <v>0.17997236698306901</v>
      </c>
      <c r="FC84" s="40">
        <v>1.3196396440067E-3</v>
      </c>
      <c r="FD84" s="40">
        <v>0</v>
      </c>
      <c r="FE84" s="40">
        <v>0</v>
      </c>
      <c r="FF84" s="40">
        <v>0</v>
      </c>
      <c r="FG84" s="40">
        <v>5.3321898862951703E-3</v>
      </c>
      <c r="FH84" s="40">
        <v>1.5939586391725401E-2</v>
      </c>
      <c r="FI84" s="40">
        <v>0</v>
      </c>
      <c r="FJ84" s="40">
        <v>0</v>
      </c>
      <c r="FK84" s="40">
        <v>0</v>
      </c>
      <c r="FL84" s="40">
        <v>0</v>
      </c>
      <c r="FM84" s="40">
        <v>1.6121623435232299E-3</v>
      </c>
      <c r="FN84" s="40">
        <v>9.3238548587195203E-3</v>
      </c>
      <c r="FO84" s="40">
        <v>1.7361847485187799E-3</v>
      </c>
      <c r="FP84" s="40">
        <v>0</v>
      </c>
      <c r="FQ84" s="40">
        <v>0</v>
      </c>
      <c r="FR84" s="40">
        <v>0</v>
      </c>
      <c r="FS84" s="40">
        <v>0</v>
      </c>
      <c r="FT84" s="40">
        <v>0</v>
      </c>
    </row>
    <row r="85" spans="1:176" ht="17" thickBot="1" x14ac:dyDescent="0.25">
      <c r="A85" s="23" t="s">
        <v>286</v>
      </c>
      <c r="B85" s="41">
        <v>0</v>
      </c>
      <c r="C85" s="41">
        <v>0</v>
      </c>
      <c r="D85" s="41">
        <v>0</v>
      </c>
      <c r="E85" s="41">
        <v>0</v>
      </c>
      <c r="F85" s="41">
        <v>0</v>
      </c>
      <c r="G85" s="41">
        <v>3.2829836260785103E-2</v>
      </c>
      <c r="H85" s="41">
        <v>0</v>
      </c>
      <c r="I85" s="41">
        <v>1.7191159171248499E-2</v>
      </c>
      <c r="J85" s="41">
        <v>0</v>
      </c>
      <c r="K85" s="41">
        <v>3.0103903880630199E-2</v>
      </c>
      <c r="L85" s="41">
        <v>0</v>
      </c>
      <c r="M85" s="41">
        <v>0</v>
      </c>
      <c r="N85" s="41">
        <v>0</v>
      </c>
      <c r="O85" s="41">
        <v>2.3555251646019699E-3</v>
      </c>
      <c r="P85" s="41">
        <v>0.58043598267875296</v>
      </c>
      <c r="Q85" s="41">
        <v>1.77357646868152E-3</v>
      </c>
      <c r="R85" s="41">
        <v>6.2259197128210599E-3</v>
      </c>
      <c r="S85" s="41">
        <v>2.43710818484053E-2</v>
      </c>
      <c r="T85" s="41">
        <v>0</v>
      </c>
      <c r="U85" s="41">
        <v>0</v>
      </c>
      <c r="V85" s="41">
        <v>0</v>
      </c>
      <c r="W85" s="41">
        <v>0</v>
      </c>
      <c r="X85" s="41">
        <v>1.18030802763383E-3</v>
      </c>
      <c r="Y85" s="41">
        <v>0</v>
      </c>
      <c r="Z85" s="41">
        <v>1.4549765522559801E-3</v>
      </c>
      <c r="AA85" s="41">
        <v>0</v>
      </c>
      <c r="AB85" s="41">
        <v>0</v>
      </c>
      <c r="AC85" s="41">
        <v>0</v>
      </c>
      <c r="AD85" s="41">
        <v>0</v>
      </c>
      <c r="AE85" s="41">
        <v>0</v>
      </c>
      <c r="AF85" s="41">
        <v>0</v>
      </c>
      <c r="AG85" s="41">
        <v>0</v>
      </c>
      <c r="AH85" s="41">
        <v>0</v>
      </c>
      <c r="AI85" s="41">
        <v>0</v>
      </c>
      <c r="AJ85" s="41">
        <v>3.2199284532215102E-3</v>
      </c>
      <c r="AK85" s="41">
        <v>4.1769560055410397E-3</v>
      </c>
      <c r="AL85" s="41">
        <v>1.34380946796658E-2</v>
      </c>
      <c r="AM85" s="41">
        <v>0</v>
      </c>
      <c r="AN85" s="41">
        <v>0</v>
      </c>
      <c r="AO85" s="41">
        <v>0</v>
      </c>
      <c r="AP85" s="41">
        <v>0</v>
      </c>
      <c r="AQ85" s="41">
        <v>0</v>
      </c>
      <c r="AR85" s="41">
        <v>0</v>
      </c>
      <c r="AS85" s="41">
        <v>0</v>
      </c>
      <c r="AT85" s="41">
        <v>0</v>
      </c>
      <c r="AU85" s="41">
        <v>0</v>
      </c>
      <c r="AV85" s="41">
        <v>0</v>
      </c>
      <c r="AW85" s="41">
        <v>0</v>
      </c>
      <c r="AX85" s="41">
        <v>0</v>
      </c>
      <c r="AY85" s="41">
        <v>2.8421843658268499E-3</v>
      </c>
      <c r="AZ85" s="41">
        <v>2.4232939032870901E-3</v>
      </c>
      <c r="BA85" s="41">
        <v>3.6141430692404799E-3</v>
      </c>
      <c r="BB85" s="41">
        <v>3.0552830598097599E-2</v>
      </c>
      <c r="BC85" s="41">
        <v>0</v>
      </c>
      <c r="BD85" s="41">
        <v>0</v>
      </c>
      <c r="BE85" s="41">
        <v>0</v>
      </c>
      <c r="BF85" s="41">
        <v>1.3359994427570899E-3</v>
      </c>
      <c r="BG85" s="41">
        <v>2.00389435168076E-3</v>
      </c>
      <c r="BH85" s="41">
        <v>0</v>
      </c>
      <c r="BI85" s="41">
        <v>0</v>
      </c>
      <c r="BJ85" s="41">
        <v>0</v>
      </c>
      <c r="BK85" s="41">
        <v>0</v>
      </c>
      <c r="BL85" s="41">
        <v>0</v>
      </c>
      <c r="BM85" s="41">
        <v>0</v>
      </c>
      <c r="BN85" s="41">
        <v>4.33779820416136E-3</v>
      </c>
      <c r="BO85" s="41">
        <v>0</v>
      </c>
      <c r="BP85" s="41">
        <v>0</v>
      </c>
      <c r="BQ85" s="41">
        <v>0</v>
      </c>
      <c r="BR85" s="41">
        <v>0</v>
      </c>
      <c r="BS85" s="41">
        <v>0</v>
      </c>
      <c r="BT85" s="41">
        <v>0</v>
      </c>
      <c r="BU85" s="41">
        <v>0</v>
      </c>
      <c r="BV85" s="41">
        <v>0</v>
      </c>
      <c r="BW85" s="41">
        <v>0</v>
      </c>
      <c r="BX85" s="41">
        <v>5.6755644854436099E-3</v>
      </c>
      <c r="BY85" s="41">
        <v>0</v>
      </c>
      <c r="BZ85" s="41">
        <v>3.4766291284353198E-3</v>
      </c>
      <c r="CA85" s="41">
        <v>3.4156282796940101E-3</v>
      </c>
      <c r="CB85" s="41">
        <v>0</v>
      </c>
      <c r="CC85" s="41">
        <v>1.46641608304596E-3</v>
      </c>
      <c r="CD85" s="41">
        <v>0</v>
      </c>
      <c r="CE85" s="41">
        <v>1.62764758507013E-3</v>
      </c>
      <c r="CF85" s="41">
        <v>0</v>
      </c>
      <c r="CG85" s="41">
        <v>0</v>
      </c>
      <c r="CH85" s="41">
        <v>0</v>
      </c>
      <c r="CI85" s="41">
        <v>0</v>
      </c>
      <c r="CJ85" s="41">
        <v>7.4184159316368799E-3</v>
      </c>
      <c r="CK85" s="41">
        <v>0</v>
      </c>
      <c r="CL85" s="41">
        <v>0</v>
      </c>
      <c r="CM85" s="41">
        <v>0</v>
      </c>
      <c r="CN85" s="41">
        <v>0</v>
      </c>
      <c r="CO85" s="41">
        <v>0</v>
      </c>
      <c r="CP85" s="41">
        <v>0</v>
      </c>
      <c r="CQ85" s="41">
        <v>0</v>
      </c>
      <c r="CR85" s="41">
        <v>0</v>
      </c>
      <c r="CS85" s="41">
        <v>0</v>
      </c>
      <c r="CT85" s="41">
        <v>0</v>
      </c>
      <c r="CU85" s="41">
        <v>0</v>
      </c>
      <c r="CV85" s="41">
        <v>1.5664670578347301E-3</v>
      </c>
      <c r="CW85" s="41">
        <v>0</v>
      </c>
      <c r="CX85" s="41">
        <v>1.79298174604253E-3</v>
      </c>
      <c r="CY85" s="41">
        <v>0</v>
      </c>
      <c r="CZ85" s="41">
        <v>4.5551223373967997E-2</v>
      </c>
      <c r="DA85" s="41">
        <v>0</v>
      </c>
      <c r="DB85" s="41">
        <v>1.6162679471115101E-3</v>
      </c>
      <c r="DC85" s="41">
        <v>0</v>
      </c>
      <c r="DD85" s="41">
        <v>0</v>
      </c>
      <c r="DE85" s="41">
        <v>1.27384865165365E-2</v>
      </c>
      <c r="DF85" s="41">
        <v>0</v>
      </c>
      <c r="DG85" s="41">
        <v>0</v>
      </c>
      <c r="DH85" s="41">
        <v>0</v>
      </c>
      <c r="DI85" s="41">
        <v>0</v>
      </c>
      <c r="DJ85" s="41">
        <v>1.0931939044190599E-3</v>
      </c>
      <c r="DK85" s="41">
        <v>0</v>
      </c>
      <c r="DL85" s="41">
        <v>0</v>
      </c>
      <c r="DM85" s="41">
        <v>0</v>
      </c>
      <c r="DN85" s="41">
        <v>1.41990929949404E-3</v>
      </c>
      <c r="DO85" s="41">
        <v>0</v>
      </c>
      <c r="DP85" s="41">
        <v>0</v>
      </c>
      <c r="DQ85" s="41">
        <v>1.00900554601629E-2</v>
      </c>
      <c r="DR85" s="41">
        <v>0</v>
      </c>
      <c r="DS85" s="41">
        <v>3.8783902412057999E-3</v>
      </c>
      <c r="DT85" s="41">
        <v>2.0032355305357901E-3</v>
      </c>
      <c r="DU85" s="41">
        <v>0</v>
      </c>
      <c r="DV85" s="41">
        <v>0</v>
      </c>
      <c r="DW85" s="41">
        <v>0</v>
      </c>
      <c r="DX85" s="41">
        <v>0</v>
      </c>
      <c r="DY85" s="41">
        <v>0</v>
      </c>
      <c r="DZ85" s="41">
        <v>0</v>
      </c>
      <c r="EA85" s="41">
        <v>0</v>
      </c>
      <c r="EB85" s="41">
        <v>0</v>
      </c>
      <c r="EC85" s="41">
        <v>0</v>
      </c>
      <c r="ED85" s="41">
        <v>0</v>
      </c>
      <c r="EE85" s="41">
        <v>0</v>
      </c>
      <c r="EF85" s="41">
        <v>2.7112586364714101E-3</v>
      </c>
      <c r="EG85" s="41">
        <v>0</v>
      </c>
      <c r="EH85" s="41">
        <v>0</v>
      </c>
      <c r="EI85" s="41">
        <v>0</v>
      </c>
      <c r="EJ85" s="41">
        <v>0</v>
      </c>
      <c r="EK85" s="41">
        <v>0</v>
      </c>
      <c r="EL85" s="41">
        <v>0</v>
      </c>
      <c r="EM85" s="41">
        <v>0</v>
      </c>
      <c r="EN85" s="41">
        <v>0</v>
      </c>
      <c r="EO85" s="41">
        <v>0</v>
      </c>
      <c r="EP85" s="41">
        <v>0</v>
      </c>
      <c r="EQ85" s="41">
        <v>0</v>
      </c>
      <c r="ER85" s="41">
        <v>0</v>
      </c>
      <c r="ES85" s="41">
        <v>0</v>
      </c>
      <c r="ET85" s="41">
        <v>1.52469180796034E-3</v>
      </c>
      <c r="EU85" s="41">
        <v>0</v>
      </c>
      <c r="EV85" s="41">
        <v>1.8614392522883099E-3</v>
      </c>
      <c r="EW85" s="41">
        <v>1.38894470568033E-3</v>
      </c>
      <c r="EX85" s="41">
        <v>0</v>
      </c>
      <c r="EY85" s="41">
        <v>0</v>
      </c>
      <c r="EZ85" s="41">
        <v>0</v>
      </c>
      <c r="FA85" s="41">
        <v>0</v>
      </c>
      <c r="FB85" s="41">
        <v>9.19573869692005E-2</v>
      </c>
      <c r="FC85" s="41">
        <v>0</v>
      </c>
      <c r="FD85" s="41">
        <v>0</v>
      </c>
      <c r="FE85" s="41">
        <v>0</v>
      </c>
      <c r="FF85" s="41">
        <v>0</v>
      </c>
      <c r="FG85" s="41">
        <v>1.2795145135004101E-2</v>
      </c>
      <c r="FH85" s="41">
        <v>7.4153913436531401E-3</v>
      </c>
      <c r="FI85" s="41">
        <v>0</v>
      </c>
      <c r="FJ85" s="41">
        <v>0</v>
      </c>
      <c r="FK85" s="41">
        <v>0</v>
      </c>
      <c r="FL85" s="41">
        <v>0</v>
      </c>
      <c r="FM85" s="41">
        <v>4.8458990390135301E-3</v>
      </c>
      <c r="FN85" s="41">
        <v>3.7315929115396599E-3</v>
      </c>
      <c r="FO85" s="41">
        <v>1.07034478925479E-3</v>
      </c>
      <c r="FP85" s="41">
        <v>0</v>
      </c>
      <c r="FQ85" s="41">
        <v>0</v>
      </c>
      <c r="FR85" s="41">
        <v>0</v>
      </c>
      <c r="FS85" s="41">
        <v>0</v>
      </c>
      <c r="FT85" s="41">
        <v>0</v>
      </c>
    </row>
    <row r="86" spans="1:176" ht="17" thickTop="1" x14ac:dyDescent="0.2">
      <c r="A86" s="19" t="s">
        <v>287</v>
      </c>
      <c r="B86" s="39">
        <v>0</v>
      </c>
      <c r="C86" s="39">
        <v>0</v>
      </c>
      <c r="D86" s="39">
        <v>0</v>
      </c>
      <c r="E86" s="39">
        <v>0</v>
      </c>
      <c r="F86" s="39">
        <v>1.18328679192635E-3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39">
        <v>0</v>
      </c>
      <c r="AA86" s="39">
        <v>0</v>
      </c>
      <c r="AB86" s="39">
        <v>0</v>
      </c>
      <c r="AC86" s="39">
        <v>0</v>
      </c>
      <c r="AD86" s="39">
        <v>0</v>
      </c>
      <c r="AE86" s="39">
        <v>0</v>
      </c>
      <c r="AF86" s="39">
        <v>0</v>
      </c>
      <c r="AG86" s="39">
        <v>0</v>
      </c>
      <c r="AH86" s="39">
        <v>0.43840326196637402</v>
      </c>
      <c r="AI86" s="39">
        <v>0</v>
      </c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>
        <v>0</v>
      </c>
      <c r="AQ86" s="39">
        <v>0</v>
      </c>
      <c r="AR86" s="39">
        <v>0</v>
      </c>
      <c r="AS86" s="39">
        <v>0</v>
      </c>
      <c r="AT86" s="39">
        <v>0</v>
      </c>
      <c r="AU86" s="39">
        <v>0</v>
      </c>
      <c r="AV86" s="39">
        <v>7.4203867280366103E-3</v>
      </c>
      <c r="AW86" s="39">
        <v>0</v>
      </c>
      <c r="AX86" s="39">
        <v>0</v>
      </c>
      <c r="AY86" s="39">
        <v>0</v>
      </c>
      <c r="AZ86" s="39">
        <v>1.91706068464714E-2</v>
      </c>
      <c r="BA86" s="39">
        <v>0</v>
      </c>
      <c r="BB86" s="39">
        <v>0</v>
      </c>
      <c r="BC86" s="39">
        <v>0</v>
      </c>
      <c r="BD86" s="39">
        <v>0</v>
      </c>
      <c r="BE86" s="39">
        <v>0</v>
      </c>
      <c r="BF86" s="39">
        <v>0</v>
      </c>
      <c r="BG86" s="39">
        <v>0</v>
      </c>
      <c r="BH86" s="39">
        <v>0</v>
      </c>
      <c r="BI86" s="39">
        <v>0</v>
      </c>
      <c r="BJ86" s="39">
        <v>0</v>
      </c>
      <c r="BK86" s="39">
        <v>0</v>
      </c>
      <c r="BL86" s="39">
        <v>0</v>
      </c>
      <c r="BM86" s="39">
        <v>0</v>
      </c>
      <c r="BN86" s="39">
        <v>0</v>
      </c>
      <c r="BO86" s="39">
        <v>0</v>
      </c>
      <c r="BP86" s="39">
        <v>0</v>
      </c>
      <c r="BQ86" s="39">
        <v>0</v>
      </c>
      <c r="BR86" s="39">
        <v>0</v>
      </c>
      <c r="BS86" s="39">
        <v>0</v>
      </c>
      <c r="BT86" s="39">
        <v>3.63924984011957E-3</v>
      </c>
      <c r="BU86" s="39">
        <v>0</v>
      </c>
      <c r="BV86" s="39">
        <v>0</v>
      </c>
      <c r="BW86" s="39">
        <v>0</v>
      </c>
      <c r="BX86" s="39">
        <v>0</v>
      </c>
      <c r="BY86" s="39">
        <v>0</v>
      </c>
      <c r="BZ86" s="39">
        <v>0</v>
      </c>
      <c r="CA86" s="39">
        <v>0</v>
      </c>
      <c r="CB86" s="39">
        <v>0</v>
      </c>
      <c r="CC86" s="39">
        <v>0</v>
      </c>
      <c r="CD86" s="39">
        <v>0</v>
      </c>
      <c r="CE86" s="39">
        <v>0.42327347089864098</v>
      </c>
      <c r="CF86" s="39">
        <v>1.1635611838735601E-3</v>
      </c>
      <c r="CG86" s="39">
        <v>0</v>
      </c>
      <c r="CH86" s="39">
        <v>0</v>
      </c>
      <c r="CI86" s="39">
        <v>0</v>
      </c>
      <c r="CJ86" s="39">
        <v>0</v>
      </c>
      <c r="CK86" s="39">
        <v>0</v>
      </c>
      <c r="CL86" s="39">
        <v>0</v>
      </c>
      <c r="CM86" s="39">
        <v>0</v>
      </c>
      <c r="CN86" s="39">
        <v>0</v>
      </c>
      <c r="CO86" s="39">
        <v>0</v>
      </c>
      <c r="CP86" s="39">
        <v>0</v>
      </c>
      <c r="CQ86" s="39">
        <v>0</v>
      </c>
      <c r="CR86" s="39">
        <v>0</v>
      </c>
      <c r="CS86" s="39">
        <v>0</v>
      </c>
      <c r="CT86" s="39">
        <v>0</v>
      </c>
      <c r="CU86" s="39">
        <v>0</v>
      </c>
      <c r="CV86" s="39">
        <v>0</v>
      </c>
      <c r="CW86" s="39">
        <v>0</v>
      </c>
      <c r="CX86" s="39">
        <v>0</v>
      </c>
      <c r="CY86" s="39">
        <v>0</v>
      </c>
      <c r="CZ86" s="39">
        <v>0</v>
      </c>
      <c r="DA86" s="39">
        <v>0</v>
      </c>
      <c r="DB86" s="39">
        <v>0</v>
      </c>
      <c r="DC86" s="39">
        <v>0</v>
      </c>
      <c r="DD86" s="39">
        <v>3.2174276995602602E-2</v>
      </c>
      <c r="DE86" s="39">
        <v>0</v>
      </c>
      <c r="DF86" s="39">
        <v>0</v>
      </c>
      <c r="DG86" s="39">
        <v>0</v>
      </c>
      <c r="DH86" s="39">
        <v>0</v>
      </c>
      <c r="DI86" s="39">
        <v>0</v>
      </c>
      <c r="DJ86" s="39">
        <v>0</v>
      </c>
      <c r="DK86" s="39">
        <v>0</v>
      </c>
      <c r="DL86" s="39">
        <v>0</v>
      </c>
      <c r="DM86" s="39">
        <v>0</v>
      </c>
      <c r="DN86" s="39">
        <v>4.6254678199488903E-3</v>
      </c>
      <c r="DO86" s="39">
        <v>0</v>
      </c>
      <c r="DP86" s="39">
        <v>0</v>
      </c>
      <c r="DQ86" s="39">
        <v>0</v>
      </c>
      <c r="DR86" s="39">
        <v>0</v>
      </c>
      <c r="DS86" s="39">
        <v>0</v>
      </c>
      <c r="DT86" s="39">
        <v>0</v>
      </c>
      <c r="DU86" s="39">
        <v>0</v>
      </c>
      <c r="DV86" s="39">
        <v>4.1141625808336297E-3</v>
      </c>
      <c r="DW86" s="39">
        <v>0</v>
      </c>
      <c r="DX86" s="39">
        <v>0</v>
      </c>
      <c r="DY86" s="39">
        <v>0</v>
      </c>
      <c r="DZ86" s="39">
        <v>0</v>
      </c>
      <c r="EA86" s="39">
        <v>0</v>
      </c>
      <c r="EB86" s="39">
        <v>0</v>
      </c>
      <c r="EC86" s="39">
        <v>0</v>
      </c>
      <c r="ED86" s="39">
        <v>0</v>
      </c>
      <c r="EE86" s="39">
        <v>0</v>
      </c>
      <c r="EF86" s="39">
        <v>2.63299413818599E-3</v>
      </c>
      <c r="EG86" s="39">
        <v>0</v>
      </c>
      <c r="EH86" s="39">
        <v>0</v>
      </c>
      <c r="EI86" s="39">
        <v>0</v>
      </c>
      <c r="EJ86" s="39">
        <v>0</v>
      </c>
      <c r="EK86" s="39">
        <v>0</v>
      </c>
      <c r="EL86" s="39">
        <v>0</v>
      </c>
      <c r="EM86" s="39">
        <v>0</v>
      </c>
      <c r="EN86" s="39">
        <v>0</v>
      </c>
      <c r="EO86" s="39">
        <v>0</v>
      </c>
      <c r="EP86" s="39">
        <v>2.7304985678646698E-3</v>
      </c>
      <c r="EQ86" s="39">
        <v>0</v>
      </c>
      <c r="ER86" s="39">
        <v>0</v>
      </c>
      <c r="ES86" s="39">
        <v>0</v>
      </c>
      <c r="ET86" s="39">
        <v>0</v>
      </c>
      <c r="EU86" s="39">
        <v>0</v>
      </c>
      <c r="EV86" s="39">
        <v>3.1994998684439203E-2</v>
      </c>
      <c r="EW86" s="39">
        <v>0</v>
      </c>
      <c r="EX86" s="39">
        <v>0</v>
      </c>
      <c r="EY86" s="39">
        <v>0</v>
      </c>
      <c r="EZ86" s="39">
        <v>0</v>
      </c>
      <c r="FA86" s="39">
        <v>0</v>
      </c>
      <c r="FB86" s="39">
        <v>0</v>
      </c>
      <c r="FC86" s="39">
        <v>0</v>
      </c>
      <c r="FD86" s="39">
        <v>0</v>
      </c>
      <c r="FE86" s="39">
        <v>0</v>
      </c>
      <c r="FF86" s="39">
        <v>0</v>
      </c>
      <c r="FG86" s="39">
        <v>0</v>
      </c>
      <c r="FH86" s="39">
        <v>0</v>
      </c>
      <c r="FI86" s="39">
        <v>2.2094366435005199E-2</v>
      </c>
      <c r="FJ86" s="39">
        <v>1.12604507488708E-3</v>
      </c>
      <c r="FK86" s="39">
        <v>0</v>
      </c>
      <c r="FL86" s="39">
        <v>0</v>
      </c>
      <c r="FM86" s="39">
        <v>0</v>
      </c>
      <c r="FN86" s="39">
        <v>0</v>
      </c>
      <c r="FO86" s="39">
        <v>2.2856111989018502E-3</v>
      </c>
      <c r="FP86" s="39">
        <v>0</v>
      </c>
      <c r="FQ86" s="39">
        <v>0</v>
      </c>
      <c r="FR86" s="39">
        <v>0</v>
      </c>
      <c r="FS86" s="39">
        <v>1.9677542488866101E-3</v>
      </c>
      <c r="FT86" s="39">
        <v>0</v>
      </c>
    </row>
    <row r="87" spans="1:176" x14ac:dyDescent="0.2">
      <c r="A87" s="15" t="s">
        <v>288</v>
      </c>
      <c r="B87" s="42">
        <v>0</v>
      </c>
      <c r="C87" s="42">
        <v>0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1.44783455572538E-3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3.5206742733918502E-2</v>
      </c>
      <c r="AI87" s="42">
        <v>0</v>
      </c>
      <c r="AJ87" s="42">
        <v>0</v>
      </c>
      <c r="AK87" s="42">
        <v>6.43256453492043E-3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2.0778311481782102E-3</v>
      </c>
      <c r="AW87" s="42">
        <v>0</v>
      </c>
      <c r="AX87" s="42">
        <v>0</v>
      </c>
      <c r="AY87" s="42">
        <v>0</v>
      </c>
      <c r="AZ87" s="42">
        <v>0.145342050863835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0</v>
      </c>
      <c r="BG87" s="42">
        <v>0</v>
      </c>
      <c r="BH87" s="42">
        <v>0</v>
      </c>
      <c r="BI87" s="42">
        <v>0</v>
      </c>
      <c r="BJ87" s="42">
        <v>0</v>
      </c>
      <c r="BK87" s="42">
        <v>0</v>
      </c>
      <c r="BL87" s="42">
        <v>0</v>
      </c>
      <c r="BM87" s="42">
        <v>0</v>
      </c>
      <c r="BN87" s="42">
        <v>2.86931989994226E-3</v>
      </c>
      <c r="BO87" s="42">
        <v>0</v>
      </c>
      <c r="BP87" s="42">
        <v>0</v>
      </c>
      <c r="BQ87" s="42">
        <v>0</v>
      </c>
      <c r="BR87" s="42">
        <v>0</v>
      </c>
      <c r="BS87" s="42">
        <v>1.25770194912231E-3</v>
      </c>
      <c r="BT87" s="42">
        <v>0.18842279854202801</v>
      </c>
      <c r="BU87" s="42">
        <v>2.5744565042189302E-3</v>
      </c>
      <c r="BV87" s="42">
        <v>0</v>
      </c>
      <c r="BW87" s="42">
        <v>0</v>
      </c>
      <c r="BX87" s="42">
        <v>0</v>
      </c>
      <c r="BY87" s="42">
        <v>0</v>
      </c>
      <c r="BZ87" s="42">
        <v>0</v>
      </c>
      <c r="CA87" s="42">
        <v>0</v>
      </c>
      <c r="CB87" s="42">
        <v>0</v>
      </c>
      <c r="CC87" s="42">
        <v>0</v>
      </c>
      <c r="CD87" s="42">
        <v>0</v>
      </c>
      <c r="CE87" s="42">
        <v>0.18752599287105901</v>
      </c>
      <c r="CF87" s="42">
        <v>1.4488736045108501E-3</v>
      </c>
      <c r="CG87" s="42">
        <v>0</v>
      </c>
      <c r="CH87" s="42">
        <v>0</v>
      </c>
      <c r="CI87" s="42">
        <v>0</v>
      </c>
      <c r="CJ87" s="42">
        <v>0</v>
      </c>
      <c r="CK87" s="42">
        <v>0</v>
      </c>
      <c r="CL87" s="42">
        <v>0</v>
      </c>
      <c r="CM87" s="42">
        <v>0</v>
      </c>
      <c r="CN87" s="42">
        <v>0</v>
      </c>
      <c r="CO87" s="42">
        <v>0</v>
      </c>
      <c r="CP87" s="42">
        <v>0</v>
      </c>
      <c r="CQ87" s="42">
        <v>0</v>
      </c>
      <c r="CR87" s="42">
        <v>0</v>
      </c>
      <c r="CS87" s="42">
        <v>0</v>
      </c>
      <c r="CT87" s="42">
        <v>0</v>
      </c>
      <c r="CU87" s="42">
        <v>0</v>
      </c>
      <c r="CV87" s="42">
        <v>0</v>
      </c>
      <c r="CW87" s="42">
        <v>0</v>
      </c>
      <c r="CX87" s="42">
        <v>0</v>
      </c>
      <c r="CY87" s="42">
        <v>0</v>
      </c>
      <c r="CZ87" s="42">
        <v>0</v>
      </c>
      <c r="DA87" s="42">
        <v>0</v>
      </c>
      <c r="DB87" s="42">
        <v>0</v>
      </c>
      <c r="DC87" s="42">
        <v>0</v>
      </c>
      <c r="DD87" s="42">
        <v>8.7890872169557807E-3</v>
      </c>
      <c r="DE87" s="42">
        <v>0</v>
      </c>
      <c r="DF87" s="42">
        <v>0</v>
      </c>
      <c r="DG87" s="42">
        <v>0</v>
      </c>
      <c r="DH87" s="42">
        <v>0</v>
      </c>
      <c r="DI87" s="42">
        <v>0</v>
      </c>
      <c r="DJ87" s="42">
        <v>0</v>
      </c>
      <c r="DK87" s="42">
        <v>7.2928036813231997E-3</v>
      </c>
      <c r="DL87" s="42">
        <v>0</v>
      </c>
      <c r="DM87" s="42">
        <v>0</v>
      </c>
      <c r="DN87" s="42">
        <v>0</v>
      </c>
      <c r="DO87" s="42">
        <v>0</v>
      </c>
      <c r="DP87" s="42">
        <v>0</v>
      </c>
      <c r="DQ87" s="42">
        <v>0</v>
      </c>
      <c r="DR87" s="42">
        <v>0</v>
      </c>
      <c r="DS87" s="42">
        <v>0</v>
      </c>
      <c r="DT87" s="42">
        <v>0</v>
      </c>
      <c r="DU87" s="42">
        <v>0</v>
      </c>
      <c r="DV87" s="42">
        <v>1.41623681573642E-3</v>
      </c>
      <c r="DW87" s="42">
        <v>0</v>
      </c>
      <c r="DX87" s="42">
        <v>0</v>
      </c>
      <c r="DY87" s="42">
        <v>0</v>
      </c>
      <c r="DZ87" s="42">
        <v>0</v>
      </c>
      <c r="EA87" s="42">
        <v>0</v>
      </c>
      <c r="EB87" s="42">
        <v>0</v>
      </c>
      <c r="EC87" s="42">
        <v>0</v>
      </c>
      <c r="ED87" s="42">
        <v>0</v>
      </c>
      <c r="EE87" s="42">
        <v>0</v>
      </c>
      <c r="EF87" s="42">
        <v>5.6314312790450701E-3</v>
      </c>
      <c r="EG87" s="42">
        <v>0</v>
      </c>
      <c r="EH87" s="42">
        <v>0</v>
      </c>
      <c r="EI87" s="42">
        <v>0</v>
      </c>
      <c r="EJ87" s="42">
        <v>0</v>
      </c>
      <c r="EK87" s="42">
        <v>0</v>
      </c>
      <c r="EL87" s="42">
        <v>0</v>
      </c>
      <c r="EM87" s="42">
        <v>0</v>
      </c>
      <c r="EN87" s="42">
        <v>0</v>
      </c>
      <c r="EO87" s="42">
        <v>0</v>
      </c>
      <c r="EP87" s="42">
        <v>0</v>
      </c>
      <c r="EQ87" s="42">
        <v>0</v>
      </c>
      <c r="ER87" s="42">
        <v>0</v>
      </c>
      <c r="ES87" s="42">
        <v>0</v>
      </c>
      <c r="ET87" s="42">
        <v>0</v>
      </c>
      <c r="EU87" s="42">
        <v>0</v>
      </c>
      <c r="EV87" s="42">
        <v>0.113320538824057</v>
      </c>
      <c r="EW87" s="42">
        <v>0</v>
      </c>
      <c r="EX87" s="42">
        <v>0</v>
      </c>
      <c r="EY87" s="42">
        <v>0</v>
      </c>
      <c r="EZ87" s="42">
        <v>0</v>
      </c>
      <c r="FA87" s="42">
        <v>0</v>
      </c>
      <c r="FB87" s="42">
        <v>0</v>
      </c>
      <c r="FC87" s="42">
        <v>0</v>
      </c>
      <c r="FD87" s="42">
        <v>0</v>
      </c>
      <c r="FE87" s="42">
        <v>0</v>
      </c>
      <c r="FF87" s="42">
        <v>0</v>
      </c>
      <c r="FG87" s="42">
        <v>0</v>
      </c>
      <c r="FH87" s="42">
        <v>0</v>
      </c>
      <c r="FI87" s="42">
        <v>4.5094850500861398E-3</v>
      </c>
      <c r="FJ87" s="42">
        <v>0</v>
      </c>
      <c r="FK87" s="42">
        <v>0</v>
      </c>
      <c r="FL87" s="42">
        <v>0</v>
      </c>
      <c r="FM87" s="42">
        <v>0</v>
      </c>
      <c r="FN87" s="42">
        <v>0</v>
      </c>
      <c r="FO87" s="42">
        <v>1.0769607450033E-3</v>
      </c>
      <c r="FP87" s="42">
        <v>0.28335728918033098</v>
      </c>
      <c r="FQ87" s="42">
        <v>0</v>
      </c>
      <c r="FR87" s="42">
        <v>0</v>
      </c>
      <c r="FS87" s="42">
        <v>0</v>
      </c>
      <c r="FT87" s="42">
        <v>0</v>
      </c>
    </row>
    <row r="88" spans="1:176" x14ac:dyDescent="0.2">
      <c r="A88" s="11" t="s">
        <v>289</v>
      </c>
      <c r="B88" s="40">
        <v>0</v>
      </c>
      <c r="C88" s="40">
        <v>1.37294417488946E-3</v>
      </c>
      <c r="D88" s="40">
        <v>0</v>
      </c>
      <c r="E88" s="40">
        <v>3.55384545947673E-3</v>
      </c>
      <c r="F88" s="40">
        <v>0</v>
      </c>
      <c r="G88" s="40">
        <v>1.5196713511107999E-3</v>
      </c>
      <c r="H88" s="40">
        <v>0</v>
      </c>
      <c r="I88" s="40">
        <v>1.79250104216266E-2</v>
      </c>
      <c r="J88" s="40">
        <v>0</v>
      </c>
      <c r="K88" s="40">
        <v>4.3070255336930298E-2</v>
      </c>
      <c r="L88" s="40">
        <v>0</v>
      </c>
      <c r="M88" s="40">
        <v>0</v>
      </c>
      <c r="N88" s="40">
        <v>0</v>
      </c>
      <c r="O88" s="40">
        <v>3.06748900503818E-3</v>
      </c>
      <c r="P88" s="40">
        <v>0.40534483717696901</v>
      </c>
      <c r="Q88" s="40">
        <v>0</v>
      </c>
      <c r="R88" s="40">
        <v>0</v>
      </c>
      <c r="S88" s="40">
        <v>8.4747039683455594E-2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2.2413991810258599E-3</v>
      </c>
      <c r="Z88" s="40">
        <v>1.1822904461955099E-3</v>
      </c>
      <c r="AA88" s="40">
        <v>0</v>
      </c>
      <c r="AB88" s="40">
        <v>0</v>
      </c>
      <c r="AC88" s="40">
        <v>1.31363291991577E-3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4.5485632811327597E-3</v>
      </c>
      <c r="AK88" s="40">
        <v>6.1826310331141998E-3</v>
      </c>
      <c r="AL88" s="40">
        <v>2.8028367309584801E-2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1.3539162749084299E-3</v>
      </c>
      <c r="AU88" s="40">
        <v>0</v>
      </c>
      <c r="AV88" s="40">
        <v>0</v>
      </c>
      <c r="AW88" s="40">
        <v>0</v>
      </c>
      <c r="AX88" s="40">
        <v>1.1306194967940599E-3</v>
      </c>
      <c r="AY88" s="40">
        <v>1.45780361241974E-2</v>
      </c>
      <c r="AZ88" s="40">
        <v>0</v>
      </c>
      <c r="BA88" s="40">
        <v>4.06449683653876E-3</v>
      </c>
      <c r="BB88" s="40">
        <v>1.24108748986774E-2</v>
      </c>
      <c r="BC88" s="40">
        <v>1.5748814066356301E-3</v>
      </c>
      <c r="BD88" s="40">
        <v>0</v>
      </c>
      <c r="BE88" s="40">
        <v>0</v>
      </c>
      <c r="BF88" s="40">
        <v>0</v>
      </c>
      <c r="BG88" s="40">
        <v>0</v>
      </c>
      <c r="BH88" s="40">
        <v>2.7806756811446899E-3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4.2564412980541904E-3</v>
      </c>
      <c r="BO88" s="40">
        <v>1.0976849915752601E-3</v>
      </c>
      <c r="BP88" s="40">
        <v>0</v>
      </c>
      <c r="BQ88" s="40">
        <v>0</v>
      </c>
      <c r="BR88" s="40">
        <v>0</v>
      </c>
      <c r="BS88" s="40">
        <v>0</v>
      </c>
      <c r="BT88" s="40">
        <v>0</v>
      </c>
      <c r="BU88" s="40">
        <v>0</v>
      </c>
      <c r="BV88" s="40">
        <v>0</v>
      </c>
      <c r="BW88" s="40">
        <v>0</v>
      </c>
      <c r="BX88" s="40">
        <v>1.46206719438486E-2</v>
      </c>
      <c r="BY88" s="40">
        <v>2.2348414255619299E-3</v>
      </c>
      <c r="BZ88" s="40">
        <v>6.6823736360076798E-3</v>
      </c>
      <c r="CA88" s="40">
        <v>5.8822650145952697E-3</v>
      </c>
      <c r="CB88" s="40">
        <v>1.08979486674724E-3</v>
      </c>
      <c r="CC88" s="40">
        <v>1.5401357118125E-3</v>
      </c>
      <c r="CD88" s="40">
        <v>0</v>
      </c>
      <c r="CE88" s="40">
        <v>1.3881206946774001E-3</v>
      </c>
      <c r="CF88" s="40">
        <v>0</v>
      </c>
      <c r="CG88" s="40">
        <v>0</v>
      </c>
      <c r="CH88" s="40">
        <v>0</v>
      </c>
      <c r="CI88" s="40">
        <v>0</v>
      </c>
      <c r="CJ88" s="40">
        <v>7.1692214016492395E-2</v>
      </c>
      <c r="CK88" s="40">
        <v>0</v>
      </c>
      <c r="CL88" s="40">
        <v>0</v>
      </c>
      <c r="CM88" s="40">
        <v>0</v>
      </c>
      <c r="CN88" s="40">
        <v>1.3283722560061099E-3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0</v>
      </c>
      <c r="CU88" s="40">
        <v>0</v>
      </c>
      <c r="CV88" s="40">
        <v>0</v>
      </c>
      <c r="CW88" s="40">
        <v>0</v>
      </c>
      <c r="CX88" s="40">
        <v>2.1119511699951702E-3</v>
      </c>
      <c r="CY88" s="40">
        <v>0</v>
      </c>
      <c r="CZ88" s="40">
        <v>8.9656841608429599E-2</v>
      </c>
      <c r="DA88" s="40">
        <v>0</v>
      </c>
      <c r="DB88" s="40">
        <v>0</v>
      </c>
      <c r="DC88" s="40">
        <v>0</v>
      </c>
      <c r="DD88" s="40">
        <v>0</v>
      </c>
      <c r="DE88" s="40">
        <v>4.7336793496571897E-2</v>
      </c>
      <c r="DF88" s="40">
        <v>0</v>
      </c>
      <c r="DG88" s="40">
        <v>0</v>
      </c>
      <c r="DH88" s="40">
        <v>0</v>
      </c>
      <c r="DI88" s="40">
        <v>0</v>
      </c>
      <c r="DJ88" s="40">
        <v>2.3148252239504701E-3</v>
      </c>
      <c r="DK88" s="40">
        <v>0</v>
      </c>
      <c r="DL88" s="40">
        <v>0</v>
      </c>
      <c r="DM88" s="40">
        <v>0</v>
      </c>
      <c r="DN88" s="40">
        <v>0</v>
      </c>
      <c r="DO88" s="40">
        <v>0</v>
      </c>
      <c r="DP88" s="40">
        <v>0</v>
      </c>
      <c r="DQ88" s="40">
        <v>1.44345774165724E-2</v>
      </c>
      <c r="DR88" s="40">
        <v>0</v>
      </c>
      <c r="DS88" s="40">
        <v>0</v>
      </c>
      <c r="DT88" s="40">
        <v>0</v>
      </c>
      <c r="DU88" s="40">
        <v>0</v>
      </c>
      <c r="DV88" s="40">
        <v>0</v>
      </c>
      <c r="DW88" s="40">
        <v>1.85551170394885E-3</v>
      </c>
      <c r="DX88" s="40">
        <v>0</v>
      </c>
      <c r="DY88" s="40">
        <v>0</v>
      </c>
      <c r="DZ88" s="40">
        <v>0</v>
      </c>
      <c r="EA88" s="40">
        <v>0</v>
      </c>
      <c r="EB88" s="40">
        <v>0</v>
      </c>
      <c r="EC88" s="40">
        <v>0</v>
      </c>
      <c r="ED88" s="40">
        <v>0</v>
      </c>
      <c r="EE88" s="40">
        <v>0</v>
      </c>
      <c r="EF88" s="40">
        <v>8.0753449879012503E-3</v>
      </c>
      <c r="EG88" s="40">
        <v>0</v>
      </c>
      <c r="EH88" s="40">
        <v>0</v>
      </c>
      <c r="EI88" s="40">
        <v>0</v>
      </c>
      <c r="EJ88" s="40">
        <v>0</v>
      </c>
      <c r="EK88" s="40">
        <v>0</v>
      </c>
      <c r="EL88" s="40">
        <v>0</v>
      </c>
      <c r="EM88" s="40">
        <v>0</v>
      </c>
      <c r="EN88" s="40">
        <v>0</v>
      </c>
      <c r="EO88" s="40">
        <v>0</v>
      </c>
      <c r="EP88" s="40">
        <v>0</v>
      </c>
      <c r="EQ88" s="40">
        <v>0</v>
      </c>
      <c r="ER88" s="40">
        <v>0</v>
      </c>
      <c r="ES88" s="40">
        <v>0</v>
      </c>
      <c r="ET88" s="40">
        <v>0</v>
      </c>
      <c r="EU88" s="40">
        <v>0</v>
      </c>
      <c r="EV88" s="40">
        <v>0</v>
      </c>
      <c r="EW88" s="40">
        <v>1.04818122421761E-2</v>
      </c>
      <c r="EX88" s="40">
        <v>0</v>
      </c>
      <c r="EY88" s="40">
        <v>0</v>
      </c>
      <c r="EZ88" s="40">
        <v>0</v>
      </c>
      <c r="FA88" s="40">
        <v>0</v>
      </c>
      <c r="FB88" s="40">
        <v>4.9841481354906299E-2</v>
      </c>
      <c r="FC88" s="40">
        <v>0</v>
      </c>
      <c r="FD88" s="40">
        <v>0</v>
      </c>
      <c r="FE88" s="40">
        <v>0</v>
      </c>
      <c r="FF88" s="40">
        <v>0</v>
      </c>
      <c r="FG88" s="40">
        <v>7.2754653674733001E-3</v>
      </c>
      <c r="FH88" s="40">
        <v>7.9173967634416503E-3</v>
      </c>
      <c r="FI88" s="40">
        <v>0</v>
      </c>
      <c r="FJ88" s="40">
        <v>0</v>
      </c>
      <c r="FK88" s="40">
        <v>0</v>
      </c>
      <c r="FL88" s="40">
        <v>0</v>
      </c>
      <c r="FM88" s="40">
        <v>0</v>
      </c>
      <c r="FN88" s="40">
        <v>4.8936053098916198E-3</v>
      </c>
      <c r="FO88" s="40">
        <v>0</v>
      </c>
      <c r="FP88" s="40">
        <v>0</v>
      </c>
      <c r="FQ88" s="40">
        <v>0</v>
      </c>
      <c r="FR88" s="40">
        <v>0</v>
      </c>
      <c r="FS88" s="40">
        <v>0</v>
      </c>
      <c r="FT88" s="40">
        <v>0</v>
      </c>
    </row>
    <row r="89" spans="1:176" x14ac:dyDescent="0.2">
      <c r="A89" s="11" t="s">
        <v>290</v>
      </c>
      <c r="B89" s="40">
        <v>0</v>
      </c>
      <c r="C89" s="40">
        <v>0</v>
      </c>
      <c r="D89" s="40">
        <v>0</v>
      </c>
      <c r="E89" s="40">
        <v>0</v>
      </c>
      <c r="F89" s="40">
        <v>0</v>
      </c>
      <c r="G89" s="40">
        <v>8.3923908037833398E-3</v>
      </c>
      <c r="H89" s="40">
        <v>0</v>
      </c>
      <c r="I89" s="40">
        <v>5.5745793333097102E-3</v>
      </c>
      <c r="J89" s="40">
        <v>0</v>
      </c>
      <c r="K89" s="40">
        <v>1.23264444365723E-2</v>
      </c>
      <c r="L89" s="40">
        <v>0</v>
      </c>
      <c r="M89" s="40">
        <v>0</v>
      </c>
      <c r="N89" s="40">
        <v>0</v>
      </c>
      <c r="O89" s="40">
        <v>0</v>
      </c>
      <c r="P89" s="40">
        <v>0.71142062418080698</v>
      </c>
      <c r="Q89" s="40">
        <v>1.31410960359913E-3</v>
      </c>
      <c r="R89" s="40">
        <v>0</v>
      </c>
      <c r="S89" s="40">
        <v>1.1864224733430099E-2</v>
      </c>
      <c r="T89" s="40">
        <v>0</v>
      </c>
      <c r="U89" s="40">
        <v>0</v>
      </c>
      <c r="V89" s="40">
        <v>0</v>
      </c>
      <c r="W89" s="40">
        <v>0</v>
      </c>
      <c r="X89" s="40">
        <v>1.34437635056147E-3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1.17456516348436E-3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1.06460731871479E-3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1.52767721137836E-3</v>
      </c>
      <c r="BO89" s="40">
        <v>0</v>
      </c>
      <c r="BP89" s="40">
        <v>0</v>
      </c>
      <c r="BQ89" s="40">
        <v>0</v>
      </c>
      <c r="BR89" s="40">
        <v>0</v>
      </c>
      <c r="BS89" s="40">
        <v>0</v>
      </c>
      <c r="BT89" s="40">
        <v>0</v>
      </c>
      <c r="BU89" s="40">
        <v>0</v>
      </c>
      <c r="BV89" s="40">
        <v>0</v>
      </c>
      <c r="BW89" s="40">
        <v>0</v>
      </c>
      <c r="BX89" s="40">
        <v>2.8367990364518698E-3</v>
      </c>
      <c r="BY89" s="40">
        <v>0</v>
      </c>
      <c r="BZ89" s="40">
        <v>1.39708810088915E-3</v>
      </c>
      <c r="CA89" s="40">
        <v>0</v>
      </c>
      <c r="CB89" s="40">
        <v>0</v>
      </c>
      <c r="CC89" s="40">
        <v>0</v>
      </c>
      <c r="CD89" s="40">
        <v>0</v>
      </c>
      <c r="CE89" s="40">
        <v>0</v>
      </c>
      <c r="CF89" s="40">
        <v>0</v>
      </c>
      <c r="CG89" s="40">
        <v>0</v>
      </c>
      <c r="CH89" s="40">
        <v>0</v>
      </c>
      <c r="CI89" s="40">
        <v>0</v>
      </c>
      <c r="CJ89" s="40">
        <v>2.7141450281625199E-3</v>
      </c>
      <c r="CK89" s="40">
        <v>0</v>
      </c>
      <c r="CL89" s="40">
        <v>0</v>
      </c>
      <c r="CM89" s="40">
        <v>0</v>
      </c>
      <c r="CN89" s="40">
        <v>0</v>
      </c>
      <c r="CO89" s="40">
        <v>0</v>
      </c>
      <c r="CP89" s="40">
        <v>0</v>
      </c>
      <c r="CQ89" s="40">
        <v>0</v>
      </c>
      <c r="CR89" s="40">
        <v>0</v>
      </c>
      <c r="CS89" s="40">
        <v>0</v>
      </c>
      <c r="CT89" s="40">
        <v>0</v>
      </c>
      <c r="CU89" s="40">
        <v>0</v>
      </c>
      <c r="CV89" s="40">
        <v>1.0618867122462699E-3</v>
      </c>
      <c r="CW89" s="40">
        <v>0</v>
      </c>
      <c r="CX89" s="40">
        <v>0</v>
      </c>
      <c r="CY89" s="40">
        <v>0</v>
      </c>
      <c r="CZ89" s="40">
        <v>0.19066571256509199</v>
      </c>
      <c r="DA89" s="40">
        <v>0</v>
      </c>
      <c r="DB89" s="40">
        <v>1.66110028693896E-3</v>
      </c>
      <c r="DC89" s="40">
        <v>0</v>
      </c>
      <c r="DD89" s="40">
        <v>0</v>
      </c>
      <c r="DE89" s="40">
        <v>1.06746395550674E-2</v>
      </c>
      <c r="DF89" s="40">
        <v>0</v>
      </c>
      <c r="DG89" s="40">
        <v>0</v>
      </c>
      <c r="DH89" s="40">
        <v>0</v>
      </c>
      <c r="DI89" s="40">
        <v>0</v>
      </c>
      <c r="DJ89" s="40">
        <v>0</v>
      </c>
      <c r="DK89" s="40">
        <v>0</v>
      </c>
      <c r="DL89" s="40">
        <v>0</v>
      </c>
      <c r="DM89" s="40">
        <v>0</v>
      </c>
      <c r="DN89" s="40">
        <v>0</v>
      </c>
      <c r="DO89" s="40">
        <v>0</v>
      </c>
      <c r="DP89" s="40">
        <v>0</v>
      </c>
      <c r="DQ89" s="40">
        <v>2.5480746749796299E-3</v>
      </c>
      <c r="DR89" s="40">
        <v>0</v>
      </c>
      <c r="DS89" s="40">
        <v>0</v>
      </c>
      <c r="DT89" s="40">
        <v>0</v>
      </c>
      <c r="DU89" s="40">
        <v>0</v>
      </c>
      <c r="DV89" s="40">
        <v>0</v>
      </c>
      <c r="DW89" s="40">
        <v>0</v>
      </c>
      <c r="DX89" s="40">
        <v>0</v>
      </c>
      <c r="DY89" s="40">
        <v>0</v>
      </c>
      <c r="DZ89" s="40">
        <v>0</v>
      </c>
      <c r="EA89" s="40">
        <v>0</v>
      </c>
      <c r="EB89" s="40">
        <v>0</v>
      </c>
      <c r="EC89" s="40">
        <v>0</v>
      </c>
      <c r="ED89" s="40">
        <v>0</v>
      </c>
      <c r="EE89" s="40">
        <v>0</v>
      </c>
      <c r="EF89" s="40">
        <v>0</v>
      </c>
      <c r="EG89" s="40">
        <v>0</v>
      </c>
      <c r="EH89" s="40">
        <v>0</v>
      </c>
      <c r="EI89" s="40">
        <v>0</v>
      </c>
      <c r="EJ89" s="40">
        <v>0</v>
      </c>
      <c r="EK89" s="40">
        <v>0</v>
      </c>
      <c r="EL89" s="40">
        <v>0</v>
      </c>
      <c r="EM89" s="40">
        <v>0</v>
      </c>
      <c r="EN89" s="40">
        <v>0</v>
      </c>
      <c r="EO89" s="40">
        <v>0</v>
      </c>
      <c r="EP89" s="40">
        <v>0</v>
      </c>
      <c r="EQ89" s="40">
        <v>0</v>
      </c>
      <c r="ER89" s="40">
        <v>0</v>
      </c>
      <c r="ES89" s="40">
        <v>0</v>
      </c>
      <c r="ET89" s="40">
        <v>0</v>
      </c>
      <c r="EU89" s="40">
        <v>0</v>
      </c>
      <c r="EV89" s="40">
        <v>0</v>
      </c>
      <c r="EW89" s="40">
        <v>0</v>
      </c>
      <c r="EX89" s="40">
        <v>0</v>
      </c>
      <c r="EY89" s="40">
        <v>0</v>
      </c>
      <c r="EZ89" s="40">
        <v>0</v>
      </c>
      <c r="FA89" s="40">
        <v>0</v>
      </c>
      <c r="FB89" s="40">
        <v>1.03037868858266E-2</v>
      </c>
      <c r="FC89" s="40">
        <v>0</v>
      </c>
      <c r="FD89" s="40">
        <v>0</v>
      </c>
      <c r="FE89" s="40">
        <v>0</v>
      </c>
      <c r="FF89" s="40">
        <v>0</v>
      </c>
      <c r="FG89" s="40">
        <v>1.4199922065960499E-2</v>
      </c>
      <c r="FH89" s="40">
        <v>1.4226504658329999E-3</v>
      </c>
      <c r="FI89" s="40">
        <v>0</v>
      </c>
      <c r="FJ89" s="40">
        <v>0</v>
      </c>
      <c r="FK89" s="40">
        <v>0</v>
      </c>
      <c r="FL89" s="40">
        <v>0</v>
      </c>
      <c r="FM89" s="40">
        <v>3.3874384498211001E-3</v>
      </c>
      <c r="FN89" s="40">
        <v>1.1231570370895099E-3</v>
      </c>
      <c r="FO89" s="40">
        <v>0</v>
      </c>
      <c r="FP89" s="40">
        <v>0</v>
      </c>
      <c r="FQ89" s="40">
        <v>0</v>
      </c>
      <c r="FR89" s="40">
        <v>0</v>
      </c>
      <c r="FS89" s="40">
        <v>0</v>
      </c>
      <c r="FT89" s="40">
        <v>0</v>
      </c>
    </row>
    <row r="90" spans="1:176" x14ac:dyDescent="0.2">
      <c r="A90" s="11" t="s">
        <v>291</v>
      </c>
      <c r="B90" s="40">
        <v>0</v>
      </c>
      <c r="C90" s="40">
        <v>0</v>
      </c>
      <c r="D90" s="40">
        <v>0</v>
      </c>
      <c r="E90" s="40">
        <v>0</v>
      </c>
      <c r="F90" s="40">
        <v>0</v>
      </c>
      <c r="G90" s="40">
        <v>1.8158426693753602E-2</v>
      </c>
      <c r="H90" s="40">
        <v>0</v>
      </c>
      <c r="I90" s="40">
        <v>3.1507883830065399E-2</v>
      </c>
      <c r="J90" s="40">
        <v>0</v>
      </c>
      <c r="K90" s="40">
        <v>7.5247312689296506E-2</v>
      </c>
      <c r="L90" s="40">
        <v>0</v>
      </c>
      <c r="M90" s="40">
        <v>0</v>
      </c>
      <c r="N90" s="40">
        <v>0</v>
      </c>
      <c r="O90" s="40">
        <v>2.3977073268460001E-3</v>
      </c>
      <c r="P90" s="40">
        <v>0.30154736983628</v>
      </c>
      <c r="Q90" s="40">
        <v>0</v>
      </c>
      <c r="R90" s="40">
        <v>0</v>
      </c>
      <c r="S90" s="40">
        <v>0.109049282322964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1.3716582722209201E-3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1.3366278281929001E-3</v>
      </c>
      <c r="AG90" s="40">
        <v>0</v>
      </c>
      <c r="AH90" s="40">
        <v>0</v>
      </c>
      <c r="AI90" s="40">
        <v>0</v>
      </c>
      <c r="AJ90" s="40">
        <v>3.3997903317689198E-3</v>
      </c>
      <c r="AK90" s="40">
        <v>4.83534446052115E-3</v>
      </c>
      <c r="AL90" s="40">
        <v>3.3149252024488103E-2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5.2495855853560598E-3</v>
      </c>
      <c r="AU90" s="40">
        <v>0</v>
      </c>
      <c r="AV90" s="40">
        <v>0</v>
      </c>
      <c r="AW90" s="40">
        <v>0</v>
      </c>
      <c r="AX90" s="40">
        <v>1.18691146659526E-3</v>
      </c>
      <c r="AY90" s="40">
        <v>5.7592009727194899E-3</v>
      </c>
      <c r="AZ90" s="40">
        <v>4.4971577775690101E-2</v>
      </c>
      <c r="BA90" s="40">
        <v>3.32466676881838E-3</v>
      </c>
      <c r="BB90" s="40">
        <v>4.2105940473313496E-3</v>
      </c>
      <c r="BC90" s="40">
        <v>1.9589693880054798E-3</v>
      </c>
      <c r="BD90" s="40">
        <v>0</v>
      </c>
      <c r="BE90" s="40">
        <v>0</v>
      </c>
      <c r="BF90" s="40">
        <v>0</v>
      </c>
      <c r="BG90" s="40">
        <v>1.36010394161494E-3</v>
      </c>
      <c r="BH90" s="40">
        <v>0</v>
      </c>
      <c r="BI90" s="40">
        <v>0</v>
      </c>
      <c r="BJ90" s="40">
        <v>0</v>
      </c>
      <c r="BK90" s="40">
        <v>2.9272876176239999E-3</v>
      </c>
      <c r="BL90" s="40">
        <v>0</v>
      </c>
      <c r="BM90" s="40">
        <v>0</v>
      </c>
      <c r="BN90" s="40">
        <v>4.18732207402602E-3</v>
      </c>
      <c r="BO90" s="40">
        <v>0</v>
      </c>
      <c r="BP90" s="40">
        <v>0</v>
      </c>
      <c r="BQ90" s="40">
        <v>0</v>
      </c>
      <c r="BR90" s="40">
        <v>0</v>
      </c>
      <c r="BS90" s="40">
        <v>0</v>
      </c>
      <c r="BT90" s="40">
        <v>3.6548021655673502E-3</v>
      </c>
      <c r="BU90" s="40">
        <v>0</v>
      </c>
      <c r="BV90" s="40">
        <v>0</v>
      </c>
      <c r="BW90" s="40">
        <v>0</v>
      </c>
      <c r="BX90" s="40">
        <v>3.0208450331137698E-2</v>
      </c>
      <c r="BY90" s="40">
        <v>2.6238537481411499E-3</v>
      </c>
      <c r="BZ90" s="40">
        <v>9.1283702869814007E-3</v>
      </c>
      <c r="CA90" s="40">
        <v>4.5600410991214098E-3</v>
      </c>
      <c r="CB90" s="40">
        <v>1.75352277454508E-3</v>
      </c>
      <c r="CC90" s="40">
        <v>2.04421830074501E-3</v>
      </c>
      <c r="CD90" s="40">
        <v>0</v>
      </c>
      <c r="CE90" s="40">
        <v>1.2620350295458099E-3</v>
      </c>
      <c r="CF90" s="40">
        <v>2.3930937602082798E-3</v>
      </c>
      <c r="CG90" s="40">
        <v>0</v>
      </c>
      <c r="CH90" s="40">
        <v>0</v>
      </c>
      <c r="CI90" s="40">
        <v>0</v>
      </c>
      <c r="CJ90" s="40">
        <v>2.85130258338092E-2</v>
      </c>
      <c r="CK90" s="40">
        <v>0</v>
      </c>
      <c r="CL90" s="40">
        <v>0</v>
      </c>
      <c r="CM90" s="40">
        <v>0</v>
      </c>
      <c r="CN90" s="40">
        <v>1.7602185703732801E-3</v>
      </c>
      <c r="CO90" s="40">
        <v>0</v>
      </c>
      <c r="CP90" s="40">
        <v>0</v>
      </c>
      <c r="CQ90" s="40">
        <v>0</v>
      </c>
      <c r="CR90" s="40">
        <v>0</v>
      </c>
      <c r="CS90" s="40">
        <v>0</v>
      </c>
      <c r="CT90" s="40">
        <v>0</v>
      </c>
      <c r="CU90" s="40">
        <v>0</v>
      </c>
      <c r="CV90" s="40">
        <v>0</v>
      </c>
      <c r="CW90" s="40">
        <v>0</v>
      </c>
      <c r="CX90" s="40">
        <v>1.5800445033619999E-3</v>
      </c>
      <c r="CY90" s="40">
        <v>0</v>
      </c>
      <c r="CZ90" s="40">
        <v>2.4078490078443201E-2</v>
      </c>
      <c r="DA90" s="40">
        <v>0</v>
      </c>
      <c r="DB90" s="40">
        <v>0</v>
      </c>
      <c r="DC90" s="40">
        <v>0</v>
      </c>
      <c r="DD90" s="40">
        <v>0</v>
      </c>
      <c r="DE90" s="40">
        <v>2.4775097812716199E-2</v>
      </c>
      <c r="DF90" s="40">
        <v>0</v>
      </c>
      <c r="DG90" s="40">
        <v>0</v>
      </c>
      <c r="DH90" s="40">
        <v>0</v>
      </c>
      <c r="DI90" s="40">
        <v>0</v>
      </c>
      <c r="DJ90" s="40">
        <v>0</v>
      </c>
      <c r="DK90" s="40">
        <v>0</v>
      </c>
      <c r="DL90" s="40">
        <v>0</v>
      </c>
      <c r="DM90" s="40">
        <v>0</v>
      </c>
      <c r="DN90" s="40">
        <v>0</v>
      </c>
      <c r="DO90" s="40">
        <v>0</v>
      </c>
      <c r="DP90" s="40">
        <v>1.3389141975000899E-3</v>
      </c>
      <c r="DQ90" s="40">
        <v>1.28993281789586E-2</v>
      </c>
      <c r="DR90" s="40">
        <v>0</v>
      </c>
      <c r="DS90" s="40">
        <v>0</v>
      </c>
      <c r="DT90" s="40">
        <v>2.1960577195564698E-2</v>
      </c>
      <c r="DU90" s="40">
        <v>1.9616232095227598E-3</v>
      </c>
      <c r="DV90" s="40">
        <v>0</v>
      </c>
      <c r="DW90" s="40">
        <v>0</v>
      </c>
      <c r="DX90" s="40">
        <v>0</v>
      </c>
      <c r="DY90" s="40">
        <v>0</v>
      </c>
      <c r="DZ90" s="40">
        <v>0</v>
      </c>
      <c r="EA90" s="40">
        <v>0</v>
      </c>
      <c r="EB90" s="40">
        <v>1.2929418432162201E-3</v>
      </c>
      <c r="EC90" s="40">
        <v>0</v>
      </c>
      <c r="ED90" s="40">
        <v>0</v>
      </c>
      <c r="EE90" s="40">
        <v>0</v>
      </c>
      <c r="EF90" s="40">
        <v>5.7273551145121896E-3</v>
      </c>
      <c r="EG90" s="40">
        <v>0</v>
      </c>
      <c r="EH90" s="40">
        <v>0</v>
      </c>
      <c r="EI90" s="40">
        <v>0</v>
      </c>
      <c r="EJ90" s="40">
        <v>0</v>
      </c>
      <c r="EK90" s="40">
        <v>0</v>
      </c>
      <c r="EL90" s="40">
        <v>0</v>
      </c>
      <c r="EM90" s="40">
        <v>0</v>
      </c>
      <c r="EN90" s="40">
        <v>0</v>
      </c>
      <c r="EO90" s="40">
        <v>0</v>
      </c>
      <c r="EP90" s="40">
        <v>0</v>
      </c>
      <c r="EQ90" s="40">
        <v>0</v>
      </c>
      <c r="ER90" s="40">
        <v>0</v>
      </c>
      <c r="ES90" s="40">
        <v>0</v>
      </c>
      <c r="ET90" s="40">
        <v>0</v>
      </c>
      <c r="EU90" s="40">
        <v>0</v>
      </c>
      <c r="EV90" s="40">
        <v>3.39158389907704E-2</v>
      </c>
      <c r="EW90" s="40">
        <v>1.1505296149945899E-2</v>
      </c>
      <c r="EX90" s="40">
        <v>0</v>
      </c>
      <c r="EY90" s="40">
        <v>0</v>
      </c>
      <c r="EZ90" s="40">
        <v>0</v>
      </c>
      <c r="FA90" s="40">
        <v>0</v>
      </c>
      <c r="FB90" s="40">
        <v>9.3153258886698995E-2</v>
      </c>
      <c r="FC90" s="40">
        <v>0</v>
      </c>
      <c r="FD90" s="40">
        <v>0</v>
      </c>
      <c r="FE90" s="40">
        <v>0</v>
      </c>
      <c r="FF90" s="40">
        <v>0</v>
      </c>
      <c r="FG90" s="40">
        <v>3.1934863298183199E-3</v>
      </c>
      <c r="FH90" s="40">
        <v>6.9425195732605999E-3</v>
      </c>
      <c r="FI90" s="40">
        <v>0</v>
      </c>
      <c r="FJ90" s="40">
        <v>0</v>
      </c>
      <c r="FK90" s="40">
        <v>0</v>
      </c>
      <c r="FL90" s="40">
        <v>0</v>
      </c>
      <c r="FM90" s="40">
        <v>0</v>
      </c>
      <c r="FN90" s="40">
        <v>6.1988371280735401E-3</v>
      </c>
      <c r="FO90" s="40">
        <v>0</v>
      </c>
      <c r="FP90" s="40">
        <v>4.4378836532800899E-3</v>
      </c>
      <c r="FQ90" s="40">
        <v>0</v>
      </c>
      <c r="FR90" s="40">
        <v>0</v>
      </c>
      <c r="FS90" s="40">
        <v>0</v>
      </c>
      <c r="FT90" s="40">
        <v>0</v>
      </c>
    </row>
    <row r="91" spans="1:176" ht="17" thickBot="1" x14ac:dyDescent="0.25">
      <c r="A91" s="23" t="s">
        <v>292</v>
      </c>
      <c r="B91" s="41">
        <v>0</v>
      </c>
      <c r="C91" s="41">
        <v>0</v>
      </c>
      <c r="D91" s="41">
        <v>0</v>
      </c>
      <c r="E91" s="41">
        <v>0</v>
      </c>
      <c r="F91" s="41">
        <v>0</v>
      </c>
      <c r="G91" s="41">
        <v>1.0563745537142801E-3</v>
      </c>
      <c r="H91" s="41">
        <v>0</v>
      </c>
      <c r="I91" s="41">
        <v>2.3459775975416E-2</v>
      </c>
      <c r="J91" s="41">
        <v>0</v>
      </c>
      <c r="K91" s="41">
        <v>6.6206261799577407E-2</v>
      </c>
      <c r="L91" s="41">
        <v>0</v>
      </c>
      <c r="M91" s="41">
        <v>0</v>
      </c>
      <c r="N91" s="41">
        <v>0</v>
      </c>
      <c r="O91" s="41">
        <v>1.3532382472594101E-3</v>
      </c>
      <c r="P91" s="41">
        <v>0.58211801746353098</v>
      </c>
      <c r="Q91" s="41">
        <v>0</v>
      </c>
      <c r="R91" s="41">
        <v>4.1186851239352401E-3</v>
      </c>
      <c r="S91" s="41">
        <v>2.1559521422028601E-2</v>
      </c>
      <c r="T91" s="41">
        <v>0</v>
      </c>
      <c r="U91" s="41">
        <v>0</v>
      </c>
      <c r="V91" s="41">
        <v>0</v>
      </c>
      <c r="W91" s="41">
        <v>0</v>
      </c>
      <c r="X91" s="41">
        <v>0</v>
      </c>
      <c r="Y91" s="41">
        <v>0</v>
      </c>
      <c r="Z91" s="41">
        <v>0</v>
      </c>
      <c r="AA91" s="41">
        <v>0</v>
      </c>
      <c r="AB91" s="41">
        <v>0</v>
      </c>
      <c r="AC91" s="41">
        <v>0</v>
      </c>
      <c r="AD91" s="41">
        <v>0</v>
      </c>
      <c r="AE91" s="41">
        <v>0</v>
      </c>
      <c r="AF91" s="41">
        <v>0</v>
      </c>
      <c r="AG91" s="41">
        <v>0</v>
      </c>
      <c r="AH91" s="41">
        <v>3.0723694840217201E-2</v>
      </c>
      <c r="AI91" s="41">
        <v>0</v>
      </c>
      <c r="AJ91" s="41">
        <v>1.5468723379241699E-3</v>
      </c>
      <c r="AK91" s="41">
        <v>2.2797270765213002E-3</v>
      </c>
      <c r="AL91" s="41">
        <v>3.4980501424279301E-3</v>
      </c>
      <c r="AM91" s="41">
        <v>0</v>
      </c>
      <c r="AN91" s="41">
        <v>0</v>
      </c>
      <c r="AO91" s="41">
        <v>0</v>
      </c>
      <c r="AP91" s="41">
        <v>0</v>
      </c>
      <c r="AQ91" s="41">
        <v>0</v>
      </c>
      <c r="AR91" s="41">
        <v>0</v>
      </c>
      <c r="AS91" s="41">
        <v>0</v>
      </c>
      <c r="AT91" s="41">
        <v>0</v>
      </c>
      <c r="AU91" s="41">
        <v>0</v>
      </c>
      <c r="AV91" s="41">
        <v>0</v>
      </c>
      <c r="AW91" s="41">
        <v>0</v>
      </c>
      <c r="AX91" s="41">
        <v>0</v>
      </c>
      <c r="AY91" s="41">
        <v>4.0854907083927097E-3</v>
      </c>
      <c r="AZ91" s="41">
        <v>0</v>
      </c>
      <c r="BA91" s="41">
        <v>2.5407558896511999E-3</v>
      </c>
      <c r="BB91" s="41">
        <v>7.4866609372770104E-3</v>
      </c>
      <c r="BC91" s="41">
        <v>1.91345687775087E-3</v>
      </c>
      <c r="BD91" s="41">
        <v>0</v>
      </c>
      <c r="BE91" s="41">
        <v>0</v>
      </c>
      <c r="BF91" s="41">
        <v>0</v>
      </c>
      <c r="BG91" s="41">
        <v>0</v>
      </c>
      <c r="BH91" s="41">
        <v>0</v>
      </c>
      <c r="BI91" s="41">
        <v>0</v>
      </c>
      <c r="BJ91" s="41">
        <v>0</v>
      </c>
      <c r="BK91" s="41">
        <v>9.0310814149622502E-3</v>
      </c>
      <c r="BL91" s="41">
        <v>0</v>
      </c>
      <c r="BM91" s="41">
        <v>0</v>
      </c>
      <c r="BN91" s="41">
        <v>1.57349073856945E-2</v>
      </c>
      <c r="BO91" s="41">
        <v>1.43458971262311E-3</v>
      </c>
      <c r="BP91" s="41">
        <v>0</v>
      </c>
      <c r="BQ91" s="41">
        <v>0</v>
      </c>
      <c r="BR91" s="41">
        <v>0</v>
      </c>
      <c r="BS91" s="41">
        <v>0</v>
      </c>
      <c r="BT91" s="41">
        <v>2.0321709210633001E-2</v>
      </c>
      <c r="BU91" s="41">
        <v>0</v>
      </c>
      <c r="BV91" s="41">
        <v>0</v>
      </c>
      <c r="BW91" s="41">
        <v>0</v>
      </c>
      <c r="BX91" s="41">
        <v>1.6320399037110401E-2</v>
      </c>
      <c r="BY91" s="41">
        <v>1.1692858611278901E-3</v>
      </c>
      <c r="BZ91" s="41">
        <v>3.6237865649375099E-3</v>
      </c>
      <c r="CA91" s="41">
        <v>2.65108960040336E-3</v>
      </c>
      <c r="CB91" s="41">
        <v>0</v>
      </c>
      <c r="CC91" s="41">
        <v>0</v>
      </c>
      <c r="CD91" s="41">
        <v>0</v>
      </c>
      <c r="CE91" s="41">
        <v>0</v>
      </c>
      <c r="CF91" s="41">
        <v>0</v>
      </c>
      <c r="CG91" s="41">
        <v>0</v>
      </c>
      <c r="CH91" s="41">
        <v>0</v>
      </c>
      <c r="CI91" s="41">
        <v>0</v>
      </c>
      <c r="CJ91" s="41">
        <v>2.0289457818259301E-2</v>
      </c>
      <c r="CK91" s="41">
        <v>0</v>
      </c>
      <c r="CL91" s="41">
        <v>0</v>
      </c>
      <c r="CM91" s="41">
        <v>0</v>
      </c>
      <c r="CN91" s="41">
        <v>1.0358166486339601E-3</v>
      </c>
      <c r="CO91" s="41">
        <v>0</v>
      </c>
      <c r="CP91" s="41">
        <v>0</v>
      </c>
      <c r="CQ91" s="41">
        <v>0</v>
      </c>
      <c r="CR91" s="41">
        <v>0</v>
      </c>
      <c r="CS91" s="41">
        <v>0</v>
      </c>
      <c r="CT91" s="41">
        <v>0</v>
      </c>
      <c r="CU91" s="41">
        <v>0</v>
      </c>
      <c r="CV91" s="41">
        <v>0</v>
      </c>
      <c r="CW91" s="41">
        <v>0</v>
      </c>
      <c r="CX91" s="41">
        <v>1.11289307563234E-3</v>
      </c>
      <c r="CY91" s="41">
        <v>0</v>
      </c>
      <c r="CZ91" s="41">
        <v>7.3153450616076999E-3</v>
      </c>
      <c r="DA91" s="41">
        <v>0</v>
      </c>
      <c r="DB91" s="41">
        <v>0</v>
      </c>
      <c r="DC91" s="41">
        <v>0</v>
      </c>
      <c r="DD91" s="41">
        <v>0</v>
      </c>
      <c r="DE91" s="41">
        <v>3.4156990725052697E-2</v>
      </c>
      <c r="DF91" s="41">
        <v>0</v>
      </c>
      <c r="DG91" s="41">
        <v>0</v>
      </c>
      <c r="DH91" s="41">
        <v>0</v>
      </c>
      <c r="DI91" s="41">
        <v>0</v>
      </c>
      <c r="DJ91" s="41">
        <v>0</v>
      </c>
      <c r="DK91" s="41">
        <v>6.1176804899193901E-2</v>
      </c>
      <c r="DL91" s="41">
        <v>0</v>
      </c>
      <c r="DM91" s="41">
        <v>0</v>
      </c>
      <c r="DN91" s="41">
        <v>0</v>
      </c>
      <c r="DO91" s="41">
        <v>0</v>
      </c>
      <c r="DP91" s="41">
        <v>0</v>
      </c>
      <c r="DQ91" s="41">
        <v>6.3967776269639202E-3</v>
      </c>
      <c r="DR91" s="41">
        <v>0</v>
      </c>
      <c r="DS91" s="41">
        <v>0</v>
      </c>
      <c r="DT91" s="41">
        <v>0</v>
      </c>
      <c r="DU91" s="41">
        <v>0</v>
      </c>
      <c r="DV91" s="41">
        <v>0</v>
      </c>
      <c r="DW91" s="41">
        <v>0</v>
      </c>
      <c r="DX91" s="41">
        <v>0</v>
      </c>
      <c r="DY91" s="41">
        <v>0</v>
      </c>
      <c r="DZ91" s="41">
        <v>0</v>
      </c>
      <c r="EA91" s="41">
        <v>0</v>
      </c>
      <c r="EB91" s="41">
        <v>0</v>
      </c>
      <c r="EC91" s="41">
        <v>0</v>
      </c>
      <c r="ED91" s="41">
        <v>0</v>
      </c>
      <c r="EE91" s="41">
        <v>0</v>
      </c>
      <c r="EF91" s="41">
        <v>3.05269173389897E-3</v>
      </c>
      <c r="EG91" s="41">
        <v>0</v>
      </c>
      <c r="EH91" s="41">
        <v>0</v>
      </c>
      <c r="EI91" s="41">
        <v>0</v>
      </c>
      <c r="EJ91" s="41">
        <v>0</v>
      </c>
      <c r="EK91" s="41">
        <v>0</v>
      </c>
      <c r="EL91" s="41">
        <v>0</v>
      </c>
      <c r="EM91" s="41">
        <v>0</v>
      </c>
      <c r="EN91" s="41">
        <v>0</v>
      </c>
      <c r="EO91" s="41">
        <v>0</v>
      </c>
      <c r="EP91" s="41">
        <v>0</v>
      </c>
      <c r="EQ91" s="41">
        <v>0</v>
      </c>
      <c r="ER91" s="41">
        <v>0</v>
      </c>
      <c r="ES91" s="41">
        <v>0</v>
      </c>
      <c r="ET91" s="41">
        <v>0</v>
      </c>
      <c r="EU91" s="41">
        <v>0</v>
      </c>
      <c r="EV91" s="41">
        <v>1.4675955235318801E-3</v>
      </c>
      <c r="EW91" s="41">
        <v>2.1008670155014098E-3</v>
      </c>
      <c r="EX91" s="41">
        <v>0</v>
      </c>
      <c r="EY91" s="41">
        <v>0</v>
      </c>
      <c r="EZ91" s="41">
        <v>0</v>
      </c>
      <c r="FA91" s="41">
        <v>0</v>
      </c>
      <c r="FB91" s="41">
        <v>1.8348150322922498E-2</v>
      </c>
      <c r="FC91" s="41">
        <v>0</v>
      </c>
      <c r="FD91" s="41">
        <v>0</v>
      </c>
      <c r="FE91" s="41">
        <v>0</v>
      </c>
      <c r="FF91" s="41">
        <v>0</v>
      </c>
      <c r="FG91" s="41">
        <v>9.7576493324338896E-3</v>
      </c>
      <c r="FH91" s="41">
        <v>4.5691987257870902E-3</v>
      </c>
      <c r="FI91" s="41">
        <v>0</v>
      </c>
      <c r="FJ91" s="41">
        <v>0</v>
      </c>
      <c r="FK91" s="41">
        <v>0</v>
      </c>
      <c r="FL91" s="41">
        <v>0</v>
      </c>
      <c r="FM91" s="41">
        <v>1.8277675058105899E-3</v>
      </c>
      <c r="FN91" s="41">
        <v>3.1585618016520501E-3</v>
      </c>
      <c r="FO91" s="41">
        <v>0</v>
      </c>
      <c r="FP91" s="41">
        <v>0</v>
      </c>
      <c r="FQ91" s="41">
        <v>0</v>
      </c>
      <c r="FR91" s="41">
        <v>0</v>
      </c>
      <c r="FS91" s="41">
        <v>0</v>
      </c>
      <c r="FT91" s="41">
        <v>0</v>
      </c>
    </row>
    <row r="92" spans="1:176" ht="17" thickTop="1" x14ac:dyDescent="0.2">
      <c r="A92" s="19" t="s">
        <v>293</v>
      </c>
      <c r="B92" s="39">
        <v>0</v>
      </c>
      <c r="C92" s="39">
        <v>0</v>
      </c>
      <c r="D92" s="39">
        <v>0</v>
      </c>
      <c r="E92" s="39">
        <v>0</v>
      </c>
      <c r="F92" s="39">
        <v>0</v>
      </c>
      <c r="G92" s="39">
        <v>3.4997658804517698E-3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39">
        <v>0</v>
      </c>
      <c r="P92" s="39">
        <v>2.1531743848905E-3</v>
      </c>
      <c r="Q92" s="39">
        <v>0</v>
      </c>
      <c r="R92" s="39">
        <v>0</v>
      </c>
      <c r="S92" s="39">
        <v>0</v>
      </c>
      <c r="T92" s="39">
        <v>0</v>
      </c>
      <c r="U92" s="39">
        <v>0</v>
      </c>
      <c r="V92" s="39">
        <v>0</v>
      </c>
      <c r="W92" s="39">
        <v>0</v>
      </c>
      <c r="X92" s="39">
        <v>0</v>
      </c>
      <c r="Y92" s="39">
        <v>0</v>
      </c>
      <c r="Z92" s="39">
        <v>0</v>
      </c>
      <c r="AA92" s="39">
        <v>0</v>
      </c>
      <c r="AB92" s="39">
        <v>0</v>
      </c>
      <c r="AC92" s="39">
        <v>0</v>
      </c>
      <c r="AD92" s="39">
        <v>0</v>
      </c>
      <c r="AE92" s="39">
        <v>0</v>
      </c>
      <c r="AF92" s="39">
        <v>0</v>
      </c>
      <c r="AG92" s="39">
        <v>0</v>
      </c>
      <c r="AH92" s="39">
        <v>0.31909763873349101</v>
      </c>
      <c r="AI92" s="39">
        <v>0</v>
      </c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3.1588129814357599E-3</v>
      </c>
      <c r="AP92" s="39">
        <v>0</v>
      </c>
      <c r="AQ92" s="39">
        <v>0</v>
      </c>
      <c r="AR92" s="39">
        <v>0</v>
      </c>
      <c r="AS92" s="39">
        <v>0</v>
      </c>
      <c r="AT92" s="39">
        <v>0</v>
      </c>
      <c r="AU92" s="39">
        <v>0</v>
      </c>
      <c r="AV92" s="39">
        <v>9.8916177310780298E-3</v>
      </c>
      <c r="AW92" s="39">
        <v>0</v>
      </c>
      <c r="AX92" s="39">
        <v>1.65367692418713E-3</v>
      </c>
      <c r="AY92" s="39">
        <v>0</v>
      </c>
      <c r="AZ92" s="39">
        <v>1.8222506353173401E-3</v>
      </c>
      <c r="BA92" s="39">
        <v>0</v>
      </c>
      <c r="BB92" s="39">
        <v>0</v>
      </c>
      <c r="BC92" s="39">
        <v>0</v>
      </c>
      <c r="BD92" s="39">
        <v>0</v>
      </c>
      <c r="BE92" s="39">
        <v>0</v>
      </c>
      <c r="BF92" s="39">
        <v>0</v>
      </c>
      <c r="BG92" s="39">
        <v>0</v>
      </c>
      <c r="BH92" s="39">
        <v>2.8178219003787201E-2</v>
      </c>
      <c r="BI92" s="39">
        <v>0</v>
      </c>
      <c r="BJ92" s="39">
        <v>0</v>
      </c>
      <c r="BK92" s="39">
        <v>0</v>
      </c>
      <c r="BL92" s="39">
        <v>1.1276174902766199E-3</v>
      </c>
      <c r="BM92" s="39">
        <v>0</v>
      </c>
      <c r="BN92" s="39">
        <v>3.8659571085860301E-3</v>
      </c>
      <c r="BO92" s="39">
        <v>0</v>
      </c>
      <c r="BP92" s="39">
        <v>0</v>
      </c>
      <c r="BQ92" s="39">
        <v>0</v>
      </c>
      <c r="BR92" s="39">
        <v>0</v>
      </c>
      <c r="BS92" s="39">
        <v>0</v>
      </c>
      <c r="BT92" s="39">
        <v>0.37579037143107602</v>
      </c>
      <c r="BU92" s="39">
        <v>0</v>
      </c>
      <c r="BV92" s="39">
        <v>0</v>
      </c>
      <c r="BW92" s="39">
        <v>0</v>
      </c>
      <c r="BX92" s="39">
        <v>0</v>
      </c>
      <c r="BY92" s="39">
        <v>0</v>
      </c>
      <c r="BZ92" s="39">
        <v>0</v>
      </c>
      <c r="CA92" s="39">
        <v>0</v>
      </c>
      <c r="CB92" s="39">
        <v>0</v>
      </c>
      <c r="CC92" s="39">
        <v>0</v>
      </c>
      <c r="CD92" s="39">
        <v>0</v>
      </c>
      <c r="CE92" s="39">
        <v>6.8762915870836203E-2</v>
      </c>
      <c r="CF92" s="39">
        <v>0</v>
      </c>
      <c r="CG92" s="39">
        <v>0</v>
      </c>
      <c r="CH92" s="39">
        <v>0</v>
      </c>
      <c r="CI92" s="39">
        <v>0</v>
      </c>
      <c r="CJ92" s="39">
        <v>0</v>
      </c>
      <c r="CK92" s="39">
        <v>0</v>
      </c>
      <c r="CL92" s="39">
        <v>0</v>
      </c>
      <c r="CM92" s="39">
        <v>0</v>
      </c>
      <c r="CN92" s="39">
        <v>0</v>
      </c>
      <c r="CO92" s="39">
        <v>0</v>
      </c>
      <c r="CP92" s="39">
        <v>0</v>
      </c>
      <c r="CQ92" s="39">
        <v>0</v>
      </c>
      <c r="CR92" s="39">
        <v>0</v>
      </c>
      <c r="CS92" s="39">
        <v>0</v>
      </c>
      <c r="CT92" s="39">
        <v>0</v>
      </c>
      <c r="CU92" s="39">
        <v>3.3433086036738502E-3</v>
      </c>
      <c r="CV92" s="39">
        <v>0</v>
      </c>
      <c r="CW92" s="39">
        <v>0</v>
      </c>
      <c r="CX92" s="39">
        <v>0</v>
      </c>
      <c r="CY92" s="39">
        <v>0</v>
      </c>
      <c r="CZ92" s="39">
        <v>0</v>
      </c>
      <c r="DA92" s="39">
        <v>0</v>
      </c>
      <c r="DB92" s="39">
        <v>0</v>
      </c>
      <c r="DC92" s="39">
        <v>0</v>
      </c>
      <c r="DD92" s="39">
        <v>2.6120206992480801E-3</v>
      </c>
      <c r="DE92" s="39">
        <v>0</v>
      </c>
      <c r="DF92" s="39">
        <v>0</v>
      </c>
      <c r="DG92" s="39">
        <v>0</v>
      </c>
      <c r="DH92" s="39">
        <v>0</v>
      </c>
      <c r="DI92" s="39">
        <v>0</v>
      </c>
      <c r="DJ92" s="39">
        <v>0</v>
      </c>
      <c r="DK92" s="39">
        <v>0</v>
      </c>
      <c r="DL92" s="39">
        <v>0</v>
      </c>
      <c r="DM92" s="39">
        <v>0</v>
      </c>
      <c r="DN92" s="39">
        <v>1.6665060899719E-3</v>
      </c>
      <c r="DO92" s="39">
        <v>0</v>
      </c>
      <c r="DP92" s="39">
        <v>5.6519984416636302E-3</v>
      </c>
      <c r="DQ92" s="39">
        <v>0</v>
      </c>
      <c r="DR92" s="39">
        <v>0</v>
      </c>
      <c r="DS92" s="39">
        <v>0</v>
      </c>
      <c r="DT92" s="39">
        <v>0</v>
      </c>
      <c r="DU92" s="39">
        <v>0</v>
      </c>
      <c r="DV92" s="39">
        <v>5.1165207709666797E-3</v>
      </c>
      <c r="DW92" s="39">
        <v>0</v>
      </c>
      <c r="DX92" s="39">
        <v>1.9424031547529499E-2</v>
      </c>
      <c r="DY92" s="39">
        <v>0</v>
      </c>
      <c r="DZ92" s="39">
        <v>0</v>
      </c>
      <c r="EA92" s="39">
        <v>0</v>
      </c>
      <c r="EB92" s="39">
        <v>5.7959447363319996E-3</v>
      </c>
      <c r="EC92" s="39">
        <v>0</v>
      </c>
      <c r="ED92" s="39">
        <v>0</v>
      </c>
      <c r="EE92" s="39">
        <v>0</v>
      </c>
      <c r="EF92" s="39">
        <v>0</v>
      </c>
      <c r="EG92" s="39">
        <v>0</v>
      </c>
      <c r="EH92" s="39">
        <v>0</v>
      </c>
      <c r="EI92" s="39">
        <v>0</v>
      </c>
      <c r="EJ92" s="39">
        <v>0</v>
      </c>
      <c r="EK92" s="39">
        <v>0</v>
      </c>
      <c r="EL92" s="39">
        <v>0</v>
      </c>
      <c r="EM92" s="39">
        <v>0</v>
      </c>
      <c r="EN92" s="39">
        <v>0</v>
      </c>
      <c r="EO92" s="39">
        <v>0</v>
      </c>
      <c r="EP92" s="39">
        <v>0</v>
      </c>
      <c r="EQ92" s="39">
        <v>0</v>
      </c>
      <c r="ER92" s="39">
        <v>0</v>
      </c>
      <c r="ES92" s="39">
        <v>0</v>
      </c>
      <c r="ET92" s="39">
        <v>0</v>
      </c>
      <c r="EU92" s="39">
        <v>2.0735139199630601E-3</v>
      </c>
      <c r="EV92" s="39">
        <v>1.02757036091065E-2</v>
      </c>
      <c r="EW92" s="39">
        <v>0</v>
      </c>
      <c r="EX92" s="39">
        <v>0</v>
      </c>
      <c r="EY92" s="39">
        <v>0</v>
      </c>
      <c r="EZ92" s="39">
        <v>2.0524247059696401E-3</v>
      </c>
      <c r="FA92" s="39">
        <v>0</v>
      </c>
      <c r="FB92" s="39">
        <v>0</v>
      </c>
      <c r="FC92" s="39">
        <v>0</v>
      </c>
      <c r="FD92" s="39">
        <v>0</v>
      </c>
      <c r="FE92" s="39">
        <v>0</v>
      </c>
      <c r="FF92" s="39">
        <v>0</v>
      </c>
      <c r="FG92" s="39">
        <v>0</v>
      </c>
      <c r="FH92" s="39">
        <v>0</v>
      </c>
      <c r="FI92" s="39">
        <v>2.9646954848591002E-3</v>
      </c>
      <c r="FJ92" s="39">
        <v>0</v>
      </c>
      <c r="FK92" s="39">
        <v>9.7460932453805708E-3</v>
      </c>
      <c r="FL92" s="39">
        <v>0</v>
      </c>
      <c r="FM92" s="39">
        <v>0</v>
      </c>
      <c r="FN92" s="39">
        <v>0</v>
      </c>
      <c r="FO92" s="39">
        <v>0</v>
      </c>
      <c r="FP92" s="39">
        <v>0.11027521996992</v>
      </c>
      <c r="FQ92" s="39">
        <v>0</v>
      </c>
      <c r="FR92" s="39">
        <v>0</v>
      </c>
      <c r="FS92" s="39">
        <v>0</v>
      </c>
      <c r="FT92" s="39">
        <v>0</v>
      </c>
    </row>
    <row r="93" spans="1:176" x14ac:dyDescent="0.2">
      <c r="A93" s="15" t="s">
        <v>294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1.2611430791306499E-3</v>
      </c>
      <c r="Q93" s="42"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0.25166887229736401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4.9798544121088901E-3</v>
      </c>
      <c r="AP93" s="42">
        <v>0</v>
      </c>
      <c r="AQ93" s="42">
        <v>7.3669691800669502E-3</v>
      </c>
      <c r="AR93" s="42">
        <v>0</v>
      </c>
      <c r="AS93" s="42">
        <v>0</v>
      </c>
      <c r="AT93" s="42">
        <v>0</v>
      </c>
      <c r="AU93" s="42">
        <v>0</v>
      </c>
      <c r="AV93" s="42">
        <v>2.0073400889922498E-2</v>
      </c>
      <c r="AW93" s="42">
        <v>0</v>
      </c>
      <c r="AX93" s="42">
        <v>0</v>
      </c>
      <c r="AY93" s="42">
        <v>0</v>
      </c>
      <c r="AZ93" s="42">
        <v>1.63399867790566E-3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6.3323334160284295E-2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2.0910581771157798E-2</v>
      </c>
      <c r="BO93" s="42">
        <v>0</v>
      </c>
      <c r="BP93" s="42">
        <v>0</v>
      </c>
      <c r="BQ93" s="42">
        <v>0</v>
      </c>
      <c r="BR93" s="42">
        <v>0</v>
      </c>
      <c r="BS93" s="42">
        <v>0</v>
      </c>
      <c r="BT93" s="42">
        <v>0.29152025952906901</v>
      </c>
      <c r="BU93" s="42">
        <v>0</v>
      </c>
      <c r="BV93" s="42">
        <v>0</v>
      </c>
      <c r="BW93" s="42">
        <v>0</v>
      </c>
      <c r="BX93" s="42">
        <v>0</v>
      </c>
      <c r="BY93" s="42">
        <v>0</v>
      </c>
      <c r="BZ93" s="42">
        <v>0</v>
      </c>
      <c r="CA93" s="42">
        <v>0</v>
      </c>
      <c r="CB93" s="42">
        <v>0</v>
      </c>
      <c r="CC93" s="42">
        <v>0</v>
      </c>
      <c r="CD93" s="42">
        <v>0</v>
      </c>
      <c r="CE93" s="42">
        <v>0.113934661539912</v>
      </c>
      <c r="CF93" s="42">
        <v>0</v>
      </c>
      <c r="CG93" s="42">
        <v>0</v>
      </c>
      <c r="CH93" s="42">
        <v>0</v>
      </c>
      <c r="CI93" s="42">
        <v>0</v>
      </c>
      <c r="CJ93" s="42">
        <v>0</v>
      </c>
      <c r="CK93" s="42">
        <v>0</v>
      </c>
      <c r="CL93" s="42">
        <v>0</v>
      </c>
      <c r="CM93" s="42">
        <v>0</v>
      </c>
      <c r="CN93" s="42">
        <v>0</v>
      </c>
      <c r="CO93" s="42">
        <v>0</v>
      </c>
      <c r="CP93" s="42">
        <v>0</v>
      </c>
      <c r="CQ93" s="42">
        <v>0</v>
      </c>
      <c r="CR93" s="42">
        <v>0</v>
      </c>
      <c r="CS93" s="42">
        <v>0</v>
      </c>
      <c r="CT93" s="42">
        <v>0</v>
      </c>
      <c r="CU93" s="42">
        <v>2.4705696185735502E-3</v>
      </c>
      <c r="CV93" s="42">
        <v>0</v>
      </c>
      <c r="CW93" s="42">
        <v>0</v>
      </c>
      <c r="CX93" s="42">
        <v>0</v>
      </c>
      <c r="CY93" s="42">
        <v>0</v>
      </c>
      <c r="CZ93" s="42">
        <v>0</v>
      </c>
      <c r="DA93" s="42">
        <v>0</v>
      </c>
      <c r="DB93" s="42">
        <v>0</v>
      </c>
      <c r="DC93" s="42">
        <v>0</v>
      </c>
      <c r="DD93" s="42">
        <v>5.0283821397074597E-3</v>
      </c>
      <c r="DE93" s="42">
        <v>0</v>
      </c>
      <c r="DF93" s="42">
        <v>0</v>
      </c>
      <c r="DG93" s="42">
        <v>0</v>
      </c>
      <c r="DH93" s="42">
        <v>0</v>
      </c>
      <c r="DI93" s="42">
        <v>0</v>
      </c>
      <c r="DJ93" s="42">
        <v>0</v>
      </c>
      <c r="DK93" s="42">
        <v>0</v>
      </c>
      <c r="DL93" s="42">
        <v>0</v>
      </c>
      <c r="DM93" s="42">
        <v>0</v>
      </c>
      <c r="DN93" s="42">
        <v>0</v>
      </c>
      <c r="DO93" s="42">
        <v>0</v>
      </c>
      <c r="DP93" s="42">
        <v>0</v>
      </c>
      <c r="DQ93" s="42">
        <v>0</v>
      </c>
      <c r="DR93" s="42">
        <v>0</v>
      </c>
      <c r="DS93" s="42">
        <v>0</v>
      </c>
      <c r="DT93" s="42">
        <v>0</v>
      </c>
      <c r="DU93" s="42">
        <v>0</v>
      </c>
      <c r="DV93" s="42">
        <v>4.1621488261832798E-3</v>
      </c>
      <c r="DW93" s="42">
        <v>0</v>
      </c>
      <c r="DX93" s="42">
        <v>1.62675001579425E-2</v>
      </c>
      <c r="DY93" s="42">
        <v>0</v>
      </c>
      <c r="DZ93" s="42">
        <v>0</v>
      </c>
      <c r="EA93" s="42">
        <v>0</v>
      </c>
      <c r="EB93" s="42">
        <v>0</v>
      </c>
      <c r="EC93" s="42">
        <v>0</v>
      </c>
      <c r="ED93" s="42">
        <v>0</v>
      </c>
      <c r="EE93" s="42">
        <v>0</v>
      </c>
      <c r="EF93" s="42">
        <v>0</v>
      </c>
      <c r="EG93" s="42">
        <v>0</v>
      </c>
      <c r="EH93" s="42">
        <v>0</v>
      </c>
      <c r="EI93" s="42">
        <v>0</v>
      </c>
      <c r="EJ93" s="42">
        <v>0</v>
      </c>
      <c r="EK93" s="42">
        <v>0</v>
      </c>
      <c r="EL93" s="42">
        <v>0</v>
      </c>
      <c r="EM93" s="42">
        <v>0</v>
      </c>
      <c r="EN93" s="42">
        <v>0</v>
      </c>
      <c r="EO93" s="42">
        <v>0</v>
      </c>
      <c r="EP93" s="42">
        <v>0</v>
      </c>
      <c r="EQ93" s="42">
        <v>0</v>
      </c>
      <c r="ER93" s="42">
        <v>0</v>
      </c>
      <c r="ES93" s="42">
        <v>0</v>
      </c>
      <c r="ET93" s="42">
        <v>0</v>
      </c>
      <c r="EU93" s="42">
        <v>3.05644428533199E-3</v>
      </c>
      <c r="EV93" s="42">
        <v>7.49498179423712E-3</v>
      </c>
      <c r="EW93" s="42">
        <v>0</v>
      </c>
      <c r="EX93" s="42">
        <v>1.0398095581496301E-3</v>
      </c>
      <c r="EY93" s="42">
        <v>1.2628658937157301E-3</v>
      </c>
      <c r="EZ93" s="42">
        <v>3.09682877132031E-3</v>
      </c>
      <c r="FA93" s="42">
        <v>1.3293066127145301E-3</v>
      </c>
      <c r="FB93" s="42">
        <v>0</v>
      </c>
      <c r="FC93" s="42">
        <v>0</v>
      </c>
      <c r="FD93" s="42">
        <v>0</v>
      </c>
      <c r="FE93" s="42">
        <v>0</v>
      </c>
      <c r="FF93" s="42">
        <v>0</v>
      </c>
      <c r="FG93" s="42">
        <v>0</v>
      </c>
      <c r="FH93" s="42">
        <v>0</v>
      </c>
      <c r="FI93" s="42">
        <v>2.15620410999783E-3</v>
      </c>
      <c r="FJ93" s="42">
        <v>0</v>
      </c>
      <c r="FK93" s="42">
        <v>1.2889938214946601E-2</v>
      </c>
      <c r="FL93" s="42">
        <v>0</v>
      </c>
      <c r="FM93" s="42">
        <v>0</v>
      </c>
      <c r="FN93" s="42">
        <v>0</v>
      </c>
      <c r="FO93" s="42">
        <v>0</v>
      </c>
      <c r="FP93" s="42">
        <v>0.163071944480256</v>
      </c>
      <c r="FQ93" s="42">
        <v>0</v>
      </c>
      <c r="FR93" s="42">
        <v>0</v>
      </c>
      <c r="FS93" s="42">
        <v>0</v>
      </c>
      <c r="FT93" s="42">
        <v>0</v>
      </c>
    </row>
    <row r="94" spans="1:176" x14ac:dyDescent="0.2">
      <c r="A94" s="11" t="s">
        <v>295</v>
      </c>
      <c r="B94" s="40">
        <v>0</v>
      </c>
      <c r="C94" s="40">
        <v>0</v>
      </c>
      <c r="D94" s="40">
        <v>0</v>
      </c>
      <c r="E94" s="40">
        <v>1.2103206772251299E-3</v>
      </c>
      <c r="F94" s="40">
        <v>0</v>
      </c>
      <c r="G94" s="40">
        <v>3.04411506510067E-2</v>
      </c>
      <c r="H94" s="40">
        <v>0</v>
      </c>
      <c r="I94" s="40">
        <v>1.03663766489385E-2</v>
      </c>
      <c r="J94" s="40">
        <v>0</v>
      </c>
      <c r="K94" s="40">
        <v>2.08203998643578E-2</v>
      </c>
      <c r="L94" s="40">
        <v>0</v>
      </c>
      <c r="M94" s="40">
        <v>0</v>
      </c>
      <c r="N94" s="40">
        <v>0</v>
      </c>
      <c r="O94" s="40">
        <v>4.1233089183041497E-3</v>
      </c>
      <c r="P94" s="40">
        <v>0.30018073954100599</v>
      </c>
      <c r="Q94" s="40">
        <v>2.3544163928761498E-3</v>
      </c>
      <c r="R94" s="40">
        <v>1.1556045778949701E-2</v>
      </c>
      <c r="S94" s="40">
        <v>2.8663297454245201E-2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1.7509711827610099E-3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2.0366625867609999E-3</v>
      </c>
      <c r="AG94" s="40">
        <v>1.21921134331384E-3</v>
      </c>
      <c r="AH94" s="40">
        <v>0</v>
      </c>
      <c r="AI94" s="40">
        <v>0</v>
      </c>
      <c r="AJ94" s="40">
        <v>6.0518134018600596E-3</v>
      </c>
      <c r="AK94" s="40">
        <v>2.49467890134328E-2</v>
      </c>
      <c r="AL94" s="40">
        <v>7.3404699480085003E-3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4.7425753137424996E-3</v>
      </c>
      <c r="AT94" s="40">
        <v>0</v>
      </c>
      <c r="AU94" s="40">
        <v>0</v>
      </c>
      <c r="AV94" s="40">
        <v>0</v>
      </c>
      <c r="AW94" s="40">
        <v>0</v>
      </c>
      <c r="AX94" s="40">
        <v>1.2624045793510801E-3</v>
      </c>
      <c r="AY94" s="40">
        <v>1.7676324310217299E-3</v>
      </c>
      <c r="AZ94" s="40">
        <v>0</v>
      </c>
      <c r="BA94" s="40">
        <v>2.9338218019294E-2</v>
      </c>
      <c r="BB94" s="40">
        <v>9.1482573874434606E-2</v>
      </c>
      <c r="BC94" s="40">
        <v>2.6250566692456599E-3</v>
      </c>
      <c r="BD94" s="40">
        <v>0</v>
      </c>
      <c r="BE94" s="40">
        <v>0</v>
      </c>
      <c r="BF94" s="40">
        <v>2.46985504153971E-3</v>
      </c>
      <c r="BG94" s="40">
        <v>1.89441192934174E-3</v>
      </c>
      <c r="BH94" s="40">
        <v>1.19519954434986E-3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6.7160231644554803E-3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1.03979490143401E-2</v>
      </c>
      <c r="BY94" s="40">
        <v>1.12253410025479E-3</v>
      </c>
      <c r="BZ94" s="40">
        <v>4.93361962678243E-3</v>
      </c>
      <c r="CA94" s="40">
        <v>2.5110041244290001E-2</v>
      </c>
      <c r="CB94" s="40">
        <v>1.1513762611094799E-3</v>
      </c>
      <c r="CC94" s="40">
        <v>1.8970721286438699E-3</v>
      </c>
      <c r="CD94" s="40">
        <v>0</v>
      </c>
      <c r="CE94" s="40">
        <v>2.5714326517342601E-3</v>
      </c>
      <c r="CF94" s="40">
        <v>0</v>
      </c>
      <c r="CG94" s="40">
        <v>0</v>
      </c>
      <c r="CH94" s="40">
        <v>0</v>
      </c>
      <c r="CI94" s="40">
        <v>0</v>
      </c>
      <c r="CJ94" s="40">
        <v>9.17229718850536E-3</v>
      </c>
      <c r="CK94" s="40">
        <v>0</v>
      </c>
      <c r="CL94" s="40">
        <v>0</v>
      </c>
      <c r="CM94" s="40">
        <v>0</v>
      </c>
      <c r="CN94" s="40">
        <v>2.9706025575436099E-3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4.9955042631793902E-3</v>
      </c>
      <c r="CW94" s="40">
        <v>4.3707074534024004E-3</v>
      </c>
      <c r="CX94" s="40">
        <v>3.5849685858464499E-3</v>
      </c>
      <c r="CY94" s="40">
        <v>0</v>
      </c>
      <c r="CZ94" s="40">
        <v>1.5847017258532999E-2</v>
      </c>
      <c r="DA94" s="40">
        <v>0</v>
      </c>
      <c r="DB94" s="40">
        <v>0</v>
      </c>
      <c r="DC94" s="40">
        <v>0</v>
      </c>
      <c r="DD94" s="40">
        <v>0</v>
      </c>
      <c r="DE94" s="40">
        <v>1.41429495897832E-2</v>
      </c>
      <c r="DF94" s="40">
        <v>1.4397278644116E-3</v>
      </c>
      <c r="DG94" s="40">
        <v>0</v>
      </c>
      <c r="DH94" s="40">
        <v>0</v>
      </c>
      <c r="DI94" s="40">
        <v>0</v>
      </c>
      <c r="DJ94" s="40">
        <v>7.7314492401770697E-3</v>
      </c>
      <c r="DK94" s="40">
        <v>0</v>
      </c>
      <c r="DL94" s="40">
        <v>0</v>
      </c>
      <c r="DM94" s="40">
        <v>0</v>
      </c>
      <c r="DN94" s="40">
        <v>3.1987496503237999E-3</v>
      </c>
      <c r="DO94" s="40">
        <v>0</v>
      </c>
      <c r="DP94" s="40">
        <v>0</v>
      </c>
      <c r="DQ94" s="40">
        <v>2.20690134104847E-2</v>
      </c>
      <c r="DR94" s="40">
        <v>0</v>
      </c>
      <c r="DS94" s="40">
        <v>3.0181081166600999E-2</v>
      </c>
      <c r="DT94" s="40">
        <v>3.56893738478886E-3</v>
      </c>
      <c r="DU94" s="40">
        <v>0</v>
      </c>
      <c r="DV94" s="40">
        <v>0</v>
      </c>
      <c r="DW94" s="40">
        <v>0</v>
      </c>
      <c r="DX94" s="40">
        <v>0</v>
      </c>
      <c r="DY94" s="40">
        <v>0</v>
      </c>
      <c r="DZ94" s="40">
        <v>0</v>
      </c>
      <c r="EA94" s="40">
        <v>0</v>
      </c>
      <c r="EB94" s="40">
        <v>0</v>
      </c>
      <c r="EC94" s="40">
        <v>0</v>
      </c>
      <c r="ED94" s="40">
        <v>0</v>
      </c>
      <c r="EE94" s="40">
        <v>1.25435397619989E-3</v>
      </c>
      <c r="EF94" s="40">
        <v>4.0686348221208703E-3</v>
      </c>
      <c r="EG94" s="40">
        <v>3.5956093830549702E-3</v>
      </c>
      <c r="EH94" s="40">
        <v>0</v>
      </c>
      <c r="EI94" s="40">
        <v>0</v>
      </c>
      <c r="EJ94" s="40">
        <v>0</v>
      </c>
      <c r="EK94" s="40">
        <v>0</v>
      </c>
      <c r="EL94" s="40">
        <v>2.3546964138553201E-3</v>
      </c>
      <c r="EM94" s="40">
        <v>1.15270636076054E-3</v>
      </c>
      <c r="EN94" s="40">
        <v>0</v>
      </c>
      <c r="EO94" s="40">
        <v>0</v>
      </c>
      <c r="EP94" s="40">
        <v>0</v>
      </c>
      <c r="EQ94" s="40">
        <v>0</v>
      </c>
      <c r="ER94" s="40">
        <v>0</v>
      </c>
      <c r="ES94" s="40">
        <v>0</v>
      </c>
      <c r="ET94" s="40">
        <v>4.5879337279949002E-3</v>
      </c>
      <c r="EU94" s="40">
        <v>0</v>
      </c>
      <c r="EV94" s="40">
        <v>0</v>
      </c>
      <c r="EW94" s="40">
        <v>1.5201638906786801E-3</v>
      </c>
      <c r="EX94" s="40">
        <v>0</v>
      </c>
      <c r="EY94" s="40">
        <v>0</v>
      </c>
      <c r="EZ94" s="40">
        <v>0</v>
      </c>
      <c r="FA94" s="40">
        <v>0</v>
      </c>
      <c r="FB94" s="40">
        <v>0.17038457521237399</v>
      </c>
      <c r="FC94" s="40">
        <v>3.9065726804252097E-3</v>
      </c>
      <c r="FD94" s="40">
        <v>0</v>
      </c>
      <c r="FE94" s="40">
        <v>0</v>
      </c>
      <c r="FF94" s="40">
        <v>0</v>
      </c>
      <c r="FG94" s="40">
        <v>8.1288690148665892E-3</v>
      </c>
      <c r="FH94" s="40">
        <v>1.9795593085833899E-2</v>
      </c>
      <c r="FI94" s="40">
        <v>0</v>
      </c>
      <c r="FJ94" s="40">
        <v>0</v>
      </c>
      <c r="FK94" s="40">
        <v>0</v>
      </c>
      <c r="FL94" s="40">
        <v>0</v>
      </c>
      <c r="FM94" s="40">
        <v>1.87257029296634E-3</v>
      </c>
      <c r="FN94" s="40">
        <v>7.8302266405799095E-3</v>
      </c>
      <c r="FO94" s="40">
        <v>2.5345398877283801E-3</v>
      </c>
      <c r="FP94" s="40">
        <v>0</v>
      </c>
      <c r="FQ94" s="40">
        <v>0</v>
      </c>
      <c r="FR94" s="40">
        <v>0</v>
      </c>
      <c r="FS94" s="40">
        <v>0</v>
      </c>
      <c r="FT94" s="40">
        <v>0</v>
      </c>
    </row>
    <row r="95" spans="1:176" x14ac:dyDescent="0.2">
      <c r="A95" s="11" t="s">
        <v>296</v>
      </c>
      <c r="B95" s="40">
        <v>0</v>
      </c>
      <c r="C95" s="40">
        <v>0</v>
      </c>
      <c r="D95" s="40">
        <v>0</v>
      </c>
      <c r="E95" s="40">
        <v>2.5448819052151001E-3</v>
      </c>
      <c r="F95" s="40">
        <v>0</v>
      </c>
      <c r="G95" s="40">
        <v>1.7566489018432999E-2</v>
      </c>
      <c r="H95" s="40">
        <v>0</v>
      </c>
      <c r="I95" s="40">
        <v>4.8482701402508804E-3</v>
      </c>
      <c r="J95" s="40">
        <v>0</v>
      </c>
      <c r="K95" s="40">
        <v>7.1754281271035796E-3</v>
      </c>
      <c r="L95" s="40">
        <v>0</v>
      </c>
      <c r="M95" s="40">
        <v>0</v>
      </c>
      <c r="N95" s="40">
        <v>0</v>
      </c>
      <c r="O95" s="40">
        <v>3.58713004016562E-3</v>
      </c>
      <c r="P95" s="40">
        <v>0.44487420778687697</v>
      </c>
      <c r="Q95" s="40">
        <v>2.46025691655976E-3</v>
      </c>
      <c r="R95" s="40">
        <v>1.29022446471628E-3</v>
      </c>
      <c r="S95" s="40">
        <v>1.5956394945114E-2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1.10777555887825E-3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1.6329293877180499E-3</v>
      </c>
      <c r="AG95" s="40">
        <v>1.1154262652370199E-3</v>
      </c>
      <c r="AH95" s="40">
        <v>0</v>
      </c>
      <c r="AI95" s="40">
        <v>0</v>
      </c>
      <c r="AJ95" s="40">
        <v>3.9889965321859297E-3</v>
      </c>
      <c r="AK95" s="40">
        <v>8.4374442622680793E-3</v>
      </c>
      <c r="AL95" s="40">
        <v>2.9891484950710099E-3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3.9890549345245503E-3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1.24665632010835E-3</v>
      </c>
      <c r="AZ95" s="40">
        <v>0</v>
      </c>
      <c r="BA95" s="40">
        <v>2.2217709668191699E-2</v>
      </c>
      <c r="BB95" s="40">
        <v>3.6978491937148299E-2</v>
      </c>
      <c r="BC95" s="40">
        <v>2.5979696310175198E-3</v>
      </c>
      <c r="BD95" s="40">
        <v>0</v>
      </c>
      <c r="BE95" s="40">
        <v>0</v>
      </c>
      <c r="BF95" s="40">
        <v>2.15288540842098E-3</v>
      </c>
      <c r="BG95" s="40">
        <v>1.7537054239770301E-3</v>
      </c>
      <c r="BH95" s="40">
        <v>1.1116301132269499E-3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6.4394418558581202E-3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7.3112135643870002E-3</v>
      </c>
      <c r="BY95" s="40">
        <v>0</v>
      </c>
      <c r="BZ95" s="40">
        <v>4.0038307261945297E-3</v>
      </c>
      <c r="CA95" s="40">
        <v>1.08724129662068E-2</v>
      </c>
      <c r="CB95" s="40">
        <v>0</v>
      </c>
      <c r="CC95" s="40">
        <v>1.59426703955391E-3</v>
      </c>
      <c r="CD95" s="40">
        <v>0</v>
      </c>
      <c r="CE95" s="40">
        <v>2.15177576398727E-3</v>
      </c>
      <c r="CF95" s="40">
        <v>0</v>
      </c>
      <c r="CG95" s="40">
        <v>0</v>
      </c>
      <c r="CH95" s="40">
        <v>0</v>
      </c>
      <c r="CI95" s="40">
        <v>0</v>
      </c>
      <c r="CJ95" s="40">
        <v>6.3353104861048502E-3</v>
      </c>
      <c r="CK95" s="40">
        <v>0</v>
      </c>
      <c r="CL95" s="40">
        <v>0</v>
      </c>
      <c r="CM95" s="40">
        <v>0</v>
      </c>
      <c r="CN95" s="40">
        <v>2.4495692885929299E-3</v>
      </c>
      <c r="CO95" s="40">
        <v>0</v>
      </c>
      <c r="CP95" s="40">
        <v>0</v>
      </c>
      <c r="CQ95" s="40">
        <v>1.4367559323051401E-3</v>
      </c>
      <c r="CR95" s="40">
        <v>0</v>
      </c>
      <c r="CS95" s="40">
        <v>0</v>
      </c>
      <c r="CT95" s="40">
        <v>0</v>
      </c>
      <c r="CU95" s="40">
        <v>0</v>
      </c>
      <c r="CV95" s="40">
        <v>5.6955128665608099E-3</v>
      </c>
      <c r="CW95" s="40">
        <v>4.3728167015737399E-3</v>
      </c>
      <c r="CX95" s="40">
        <v>2.5107749394630498E-3</v>
      </c>
      <c r="CY95" s="40">
        <v>0</v>
      </c>
      <c r="CZ95" s="40">
        <v>3.2968645770076299E-2</v>
      </c>
      <c r="DA95" s="40">
        <v>0</v>
      </c>
      <c r="DB95" s="40">
        <v>0</v>
      </c>
      <c r="DC95" s="40">
        <v>0</v>
      </c>
      <c r="DD95" s="40">
        <v>0</v>
      </c>
      <c r="DE95" s="40">
        <v>2.0280445693943001E-2</v>
      </c>
      <c r="DF95" s="40">
        <v>1.4674755624174401E-3</v>
      </c>
      <c r="DG95" s="40">
        <v>0</v>
      </c>
      <c r="DH95" s="40">
        <v>0</v>
      </c>
      <c r="DI95" s="40">
        <v>0</v>
      </c>
      <c r="DJ95" s="40">
        <v>8.4862686173514893E-3</v>
      </c>
      <c r="DK95" s="40">
        <v>0</v>
      </c>
      <c r="DL95" s="40">
        <v>0</v>
      </c>
      <c r="DM95" s="40">
        <v>0</v>
      </c>
      <c r="DN95" s="40">
        <v>2.1791080584597998E-3</v>
      </c>
      <c r="DO95" s="40">
        <v>0</v>
      </c>
      <c r="DP95" s="40">
        <v>0</v>
      </c>
      <c r="DQ95" s="40">
        <v>1.87358790445517E-2</v>
      </c>
      <c r="DR95" s="40">
        <v>0</v>
      </c>
      <c r="DS95" s="40">
        <v>9.7652798330534092E-3</v>
      </c>
      <c r="DT95" s="40">
        <v>3.12522594404752E-3</v>
      </c>
      <c r="DU95" s="40">
        <v>0</v>
      </c>
      <c r="DV95" s="40">
        <v>0</v>
      </c>
      <c r="DW95" s="40">
        <v>0</v>
      </c>
      <c r="DX95" s="40">
        <v>0</v>
      </c>
      <c r="DY95" s="40">
        <v>0</v>
      </c>
      <c r="DZ95" s="40">
        <v>0</v>
      </c>
      <c r="EA95" s="40">
        <v>0</v>
      </c>
      <c r="EB95" s="40">
        <v>0</v>
      </c>
      <c r="EC95" s="40">
        <v>0</v>
      </c>
      <c r="ED95" s="40">
        <v>0</v>
      </c>
      <c r="EE95" s="40">
        <v>1.4880915879490701E-3</v>
      </c>
      <c r="EF95" s="40">
        <v>2.6554959345548002E-3</v>
      </c>
      <c r="EG95" s="40">
        <v>2.6220897968661501E-3</v>
      </c>
      <c r="EH95" s="40">
        <v>0</v>
      </c>
      <c r="EI95" s="40">
        <v>0</v>
      </c>
      <c r="EJ95" s="40">
        <v>0</v>
      </c>
      <c r="EK95" s="40">
        <v>0</v>
      </c>
      <c r="EL95" s="40">
        <v>0</v>
      </c>
      <c r="EM95" s="40">
        <v>0</v>
      </c>
      <c r="EN95" s="40">
        <v>0</v>
      </c>
      <c r="EO95" s="40">
        <v>0</v>
      </c>
      <c r="EP95" s="40">
        <v>0</v>
      </c>
      <c r="EQ95" s="40">
        <v>0</v>
      </c>
      <c r="ER95" s="40">
        <v>0</v>
      </c>
      <c r="ES95" s="40">
        <v>0</v>
      </c>
      <c r="ET95" s="40">
        <v>3.8319526436461E-3</v>
      </c>
      <c r="EU95" s="40">
        <v>0</v>
      </c>
      <c r="EV95" s="40">
        <v>0</v>
      </c>
      <c r="EW95" s="40">
        <v>1.1843994271431399E-3</v>
      </c>
      <c r="EX95" s="40">
        <v>0</v>
      </c>
      <c r="EY95" s="40">
        <v>0</v>
      </c>
      <c r="EZ95" s="40">
        <v>0</v>
      </c>
      <c r="FA95" s="40">
        <v>0</v>
      </c>
      <c r="FB95" s="40">
        <v>0.187691508568615</v>
      </c>
      <c r="FC95" s="40">
        <v>4.0883389101726399E-3</v>
      </c>
      <c r="FD95" s="40">
        <v>0</v>
      </c>
      <c r="FE95" s="40">
        <v>0</v>
      </c>
      <c r="FF95" s="40">
        <v>0</v>
      </c>
      <c r="FG95" s="40">
        <v>9.6408828518002102E-3</v>
      </c>
      <c r="FH95" s="40">
        <v>1.5114291624602301E-2</v>
      </c>
      <c r="FI95" s="40">
        <v>0</v>
      </c>
      <c r="FJ95" s="40">
        <v>0</v>
      </c>
      <c r="FK95" s="40">
        <v>0</v>
      </c>
      <c r="FL95" s="40">
        <v>1.85300108009285E-2</v>
      </c>
      <c r="FM95" s="40">
        <v>2.0381248130395099E-3</v>
      </c>
      <c r="FN95" s="40">
        <v>5.5535367813840403E-3</v>
      </c>
      <c r="FO95" s="40">
        <v>1.75615832219892E-3</v>
      </c>
      <c r="FP95" s="40">
        <v>0</v>
      </c>
      <c r="FQ95" s="40">
        <v>0</v>
      </c>
      <c r="FR95" s="40">
        <v>0</v>
      </c>
      <c r="FS95" s="40">
        <v>0</v>
      </c>
      <c r="FT95" s="40">
        <v>0</v>
      </c>
    </row>
    <row r="96" spans="1:176" x14ac:dyDescent="0.2">
      <c r="A96" s="11" t="s">
        <v>297</v>
      </c>
      <c r="B96" s="40">
        <v>0</v>
      </c>
      <c r="C96" s="40">
        <v>0</v>
      </c>
      <c r="D96" s="40">
        <v>0</v>
      </c>
      <c r="E96" s="40">
        <v>1.10080475968695E-2</v>
      </c>
      <c r="F96" s="40">
        <v>0</v>
      </c>
      <c r="G96" s="40">
        <v>1.9672915713308699E-2</v>
      </c>
      <c r="H96" s="40">
        <v>0</v>
      </c>
      <c r="I96" s="40">
        <v>9.1684246029191899E-3</v>
      </c>
      <c r="J96" s="40">
        <v>0</v>
      </c>
      <c r="K96" s="40">
        <v>7.8341277199620307E-3</v>
      </c>
      <c r="L96" s="40">
        <v>0</v>
      </c>
      <c r="M96" s="40">
        <v>0</v>
      </c>
      <c r="N96" s="40">
        <v>0</v>
      </c>
      <c r="O96" s="40">
        <v>3.1866349567431602E-3</v>
      </c>
      <c r="P96" s="40">
        <v>0.56821024240316498</v>
      </c>
      <c r="Q96" s="40">
        <v>2.1615635720565502E-3</v>
      </c>
      <c r="R96" s="40">
        <v>1.6047217252344601E-3</v>
      </c>
      <c r="S96" s="40">
        <v>1.5912987955935501E-2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1.28769677077608E-3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1.6365749664721599E-3</v>
      </c>
      <c r="AG96" s="40">
        <v>0</v>
      </c>
      <c r="AH96" s="40">
        <v>0</v>
      </c>
      <c r="AI96" s="40">
        <v>0</v>
      </c>
      <c r="AJ96" s="40">
        <v>3.92155346291266E-3</v>
      </c>
      <c r="AK96" s="40">
        <v>8.2493996057276496E-3</v>
      </c>
      <c r="AL96" s="40">
        <v>3.1549783404513699E-3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4.0890779168294804E-3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1.18687405267739E-2</v>
      </c>
      <c r="BB96" s="40">
        <v>3.5396947096223097E-2</v>
      </c>
      <c r="BC96" s="40">
        <v>2.2892387036019201E-3</v>
      </c>
      <c r="BD96" s="40">
        <v>0</v>
      </c>
      <c r="BE96" s="40">
        <v>0</v>
      </c>
      <c r="BF96" s="40">
        <v>2.1148323765781902E-3</v>
      </c>
      <c r="BG96" s="40">
        <v>1.78404367590598E-3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4.6397588486796698E-3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7.8088286435880503E-3</v>
      </c>
      <c r="BY96" s="40">
        <v>0</v>
      </c>
      <c r="BZ96" s="40">
        <v>3.53282594484512E-3</v>
      </c>
      <c r="CA96" s="40">
        <v>7.0659140562848001E-3</v>
      </c>
      <c r="CB96" s="40">
        <v>0</v>
      </c>
      <c r="CC96" s="40">
        <v>1.3691650400321799E-3</v>
      </c>
      <c r="CD96" s="40">
        <v>0</v>
      </c>
      <c r="CE96" s="40">
        <v>1.81766654165689E-3</v>
      </c>
      <c r="CF96" s="40">
        <v>0</v>
      </c>
      <c r="CG96" s="40">
        <v>0</v>
      </c>
      <c r="CH96" s="40">
        <v>0</v>
      </c>
      <c r="CI96" s="40">
        <v>0</v>
      </c>
      <c r="CJ96" s="40">
        <v>1.6392621740662901E-3</v>
      </c>
      <c r="CK96" s="40">
        <v>0</v>
      </c>
      <c r="CL96" s="40">
        <v>0</v>
      </c>
      <c r="CM96" s="40">
        <v>0</v>
      </c>
      <c r="CN96" s="40">
        <v>2.6770486385885302E-3</v>
      </c>
      <c r="CO96" s="40">
        <v>0</v>
      </c>
      <c r="CP96" s="40">
        <v>0</v>
      </c>
      <c r="CQ96" s="40">
        <v>0</v>
      </c>
      <c r="CR96" s="40">
        <v>0</v>
      </c>
      <c r="CS96" s="40">
        <v>0</v>
      </c>
      <c r="CT96" s="40">
        <v>0</v>
      </c>
      <c r="CU96" s="40">
        <v>0</v>
      </c>
      <c r="CV96" s="40">
        <v>6.42255723326154E-3</v>
      </c>
      <c r="CW96" s="40">
        <v>4.4714478949792E-3</v>
      </c>
      <c r="CX96" s="40">
        <v>2.5167337660218199E-3</v>
      </c>
      <c r="CY96" s="40">
        <v>0</v>
      </c>
      <c r="CZ96" s="40">
        <v>3.0553091553687E-2</v>
      </c>
      <c r="DA96" s="40">
        <v>0</v>
      </c>
      <c r="DB96" s="40">
        <v>0</v>
      </c>
      <c r="DC96" s="40">
        <v>0</v>
      </c>
      <c r="DD96" s="40">
        <v>0</v>
      </c>
      <c r="DE96" s="40">
        <v>2.0925088910523401E-2</v>
      </c>
      <c r="DF96" s="40">
        <v>0</v>
      </c>
      <c r="DG96" s="40">
        <v>0</v>
      </c>
      <c r="DH96" s="40">
        <v>0</v>
      </c>
      <c r="DI96" s="40">
        <v>0</v>
      </c>
      <c r="DJ96" s="40">
        <v>2.2273673872883499E-3</v>
      </c>
      <c r="DK96" s="40">
        <v>0</v>
      </c>
      <c r="DL96" s="40">
        <v>0</v>
      </c>
      <c r="DM96" s="40">
        <v>0</v>
      </c>
      <c r="DN96" s="40">
        <v>2.2984800760597699E-3</v>
      </c>
      <c r="DO96" s="40">
        <v>0</v>
      </c>
      <c r="DP96" s="40">
        <v>0</v>
      </c>
      <c r="DQ96" s="40">
        <v>2.4540759499246001E-2</v>
      </c>
      <c r="DR96" s="40">
        <v>0</v>
      </c>
      <c r="DS96" s="40">
        <v>1.65280307867475E-2</v>
      </c>
      <c r="DT96" s="40">
        <v>3.1200446417277098E-3</v>
      </c>
      <c r="DU96" s="40">
        <v>0</v>
      </c>
      <c r="DV96" s="40">
        <v>0</v>
      </c>
      <c r="DW96" s="40">
        <v>0</v>
      </c>
      <c r="DX96" s="40">
        <v>0</v>
      </c>
      <c r="DY96" s="40">
        <v>0</v>
      </c>
      <c r="DZ96" s="40">
        <v>0</v>
      </c>
      <c r="EA96" s="40">
        <v>0</v>
      </c>
      <c r="EB96" s="40">
        <v>0</v>
      </c>
      <c r="EC96" s="40">
        <v>0</v>
      </c>
      <c r="ED96" s="40">
        <v>0</v>
      </c>
      <c r="EE96" s="40">
        <v>0</v>
      </c>
      <c r="EF96" s="40">
        <v>2.4126536279858602E-3</v>
      </c>
      <c r="EG96" s="40">
        <v>2.8527002569363699E-3</v>
      </c>
      <c r="EH96" s="40">
        <v>0</v>
      </c>
      <c r="EI96" s="40">
        <v>0</v>
      </c>
      <c r="EJ96" s="40">
        <v>0</v>
      </c>
      <c r="EK96" s="40">
        <v>0</v>
      </c>
      <c r="EL96" s="40">
        <v>0</v>
      </c>
      <c r="EM96" s="40">
        <v>0</v>
      </c>
      <c r="EN96" s="40">
        <v>0</v>
      </c>
      <c r="EO96" s="40">
        <v>0</v>
      </c>
      <c r="EP96" s="40">
        <v>0</v>
      </c>
      <c r="EQ96" s="40">
        <v>0</v>
      </c>
      <c r="ER96" s="40">
        <v>0</v>
      </c>
      <c r="ES96" s="40">
        <v>0</v>
      </c>
      <c r="ET96" s="40">
        <v>4.2244869629140397E-3</v>
      </c>
      <c r="EU96" s="40">
        <v>0</v>
      </c>
      <c r="EV96" s="40">
        <v>0</v>
      </c>
      <c r="EW96" s="40">
        <v>0</v>
      </c>
      <c r="EX96" s="40">
        <v>0</v>
      </c>
      <c r="EY96" s="40">
        <v>0</v>
      </c>
      <c r="EZ96" s="40">
        <v>0</v>
      </c>
      <c r="FA96" s="40">
        <v>0</v>
      </c>
      <c r="FB96" s="40">
        <v>8.8340507740665306E-2</v>
      </c>
      <c r="FC96" s="40">
        <v>3.9726104072010798E-3</v>
      </c>
      <c r="FD96" s="40">
        <v>0</v>
      </c>
      <c r="FE96" s="40">
        <v>0</v>
      </c>
      <c r="FF96" s="40">
        <v>0</v>
      </c>
      <c r="FG96" s="40">
        <v>1.24112287525444E-2</v>
      </c>
      <c r="FH96" s="40">
        <v>1.42361048755514E-2</v>
      </c>
      <c r="FI96" s="40">
        <v>0</v>
      </c>
      <c r="FJ96" s="40">
        <v>0</v>
      </c>
      <c r="FK96" s="40">
        <v>0</v>
      </c>
      <c r="FL96" s="40">
        <v>4.0425433462970301E-3</v>
      </c>
      <c r="FM96" s="40">
        <v>2.0829791353404801E-3</v>
      </c>
      <c r="FN96" s="40">
        <v>4.8148861338384004E-3</v>
      </c>
      <c r="FO96" s="40">
        <v>1.9024774349934901E-3</v>
      </c>
      <c r="FP96" s="40">
        <v>0</v>
      </c>
      <c r="FQ96" s="40">
        <v>0</v>
      </c>
      <c r="FR96" s="40">
        <v>0</v>
      </c>
      <c r="FS96" s="40">
        <v>0</v>
      </c>
      <c r="FT96" s="40">
        <v>0</v>
      </c>
    </row>
    <row r="97" spans="1:176" x14ac:dyDescent="0.2">
      <c r="A97" s="11" t="s">
        <v>298</v>
      </c>
      <c r="B97" s="40">
        <v>0</v>
      </c>
      <c r="C97" s="40">
        <v>0</v>
      </c>
      <c r="D97" s="40">
        <v>0</v>
      </c>
      <c r="E97" s="40">
        <v>1.4231435182431E-2</v>
      </c>
      <c r="F97" s="40">
        <v>0</v>
      </c>
      <c r="G97" s="40">
        <v>2.2634123792301598E-2</v>
      </c>
      <c r="H97" s="40">
        <v>0</v>
      </c>
      <c r="I97" s="40">
        <v>1.03780295463582E-2</v>
      </c>
      <c r="J97" s="40">
        <v>0</v>
      </c>
      <c r="K97" s="40">
        <v>1.52055495986412E-2</v>
      </c>
      <c r="L97" s="40">
        <v>0</v>
      </c>
      <c r="M97" s="40">
        <v>0</v>
      </c>
      <c r="N97" s="40">
        <v>0</v>
      </c>
      <c r="O97" s="40">
        <v>4.5659345022801201E-3</v>
      </c>
      <c r="P97" s="40">
        <v>0.51854247321025204</v>
      </c>
      <c r="Q97" s="40">
        <v>2.5555114993747801E-3</v>
      </c>
      <c r="R97" s="40">
        <v>1.5148621296137801E-3</v>
      </c>
      <c r="S97" s="40">
        <v>2.2536278272374002E-2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1.5826068095927601E-3</v>
      </c>
      <c r="Z97" s="40">
        <v>1.2119323999179E-3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2.0827931074627001E-3</v>
      </c>
      <c r="AG97" s="40">
        <v>1.3516913825636001E-3</v>
      </c>
      <c r="AH97" s="40">
        <v>0</v>
      </c>
      <c r="AI97" s="40">
        <v>0</v>
      </c>
      <c r="AJ97" s="40">
        <v>5.4074059736575596E-3</v>
      </c>
      <c r="AK97" s="40">
        <v>1.1860015581276299E-2</v>
      </c>
      <c r="AL97" s="40">
        <v>3.4682145092595298E-3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3.4890645000513702E-3</v>
      </c>
      <c r="AT97" s="40">
        <v>0</v>
      </c>
      <c r="AU97" s="40">
        <v>0</v>
      </c>
      <c r="AV97" s="40">
        <v>0</v>
      </c>
      <c r="AW97" s="40">
        <v>0</v>
      </c>
      <c r="AX97" s="40">
        <v>1.2510706078889501E-3</v>
      </c>
      <c r="AY97" s="40">
        <v>0</v>
      </c>
      <c r="AZ97" s="40">
        <v>0</v>
      </c>
      <c r="BA97" s="40">
        <v>1.93184059733729E-2</v>
      </c>
      <c r="BB97" s="40">
        <v>3.6881641220189797E-2</v>
      </c>
      <c r="BC97" s="40">
        <v>2.23564559968416E-3</v>
      </c>
      <c r="BD97" s="40">
        <v>0</v>
      </c>
      <c r="BE97" s="40">
        <v>0</v>
      </c>
      <c r="BF97" s="40">
        <v>1.8336606236324701E-3</v>
      </c>
      <c r="BG97" s="40">
        <v>2.7106411236963702E-3</v>
      </c>
      <c r="BH97" s="40">
        <v>1.3946010905754899E-3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7.5407941099700998E-3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8.3779247982816701E-3</v>
      </c>
      <c r="BY97" s="40">
        <v>0</v>
      </c>
      <c r="BZ97" s="40">
        <v>4.2955962257674001E-3</v>
      </c>
      <c r="CA97" s="40">
        <v>9.9991005328204392E-3</v>
      </c>
      <c r="CB97" s="40">
        <v>0</v>
      </c>
      <c r="CC97" s="40">
        <v>1.3817922225122399E-3</v>
      </c>
      <c r="CD97" s="40">
        <v>0</v>
      </c>
      <c r="CE97" s="40">
        <v>2.6604018967371799E-3</v>
      </c>
      <c r="CF97" s="40">
        <v>0</v>
      </c>
      <c r="CG97" s="40">
        <v>0</v>
      </c>
      <c r="CH97" s="40">
        <v>0</v>
      </c>
      <c r="CI97" s="40">
        <v>0</v>
      </c>
      <c r="CJ97" s="40">
        <v>5.3371706804440696E-3</v>
      </c>
      <c r="CK97" s="40">
        <v>0</v>
      </c>
      <c r="CL97" s="40">
        <v>0</v>
      </c>
      <c r="CM97" s="40">
        <v>0</v>
      </c>
      <c r="CN97" s="40">
        <v>2.7198208124750399E-3</v>
      </c>
      <c r="CO97" s="40">
        <v>0</v>
      </c>
      <c r="CP97" s="40">
        <v>0</v>
      </c>
      <c r="CQ97" s="40">
        <v>1.48227067643062E-3</v>
      </c>
      <c r="CR97" s="40">
        <v>0</v>
      </c>
      <c r="CS97" s="40">
        <v>0</v>
      </c>
      <c r="CT97" s="40">
        <v>0</v>
      </c>
      <c r="CU97" s="40">
        <v>0</v>
      </c>
      <c r="CV97" s="40">
        <v>6.5239834668823797E-3</v>
      </c>
      <c r="CW97" s="40">
        <v>3.5302663589881602E-3</v>
      </c>
      <c r="CX97" s="40">
        <v>3.1834306759865802E-3</v>
      </c>
      <c r="CY97" s="40">
        <v>0</v>
      </c>
      <c r="CZ97" s="40">
        <v>1.94632885032439E-2</v>
      </c>
      <c r="DA97" s="40">
        <v>0</v>
      </c>
      <c r="DB97" s="40">
        <v>0</v>
      </c>
      <c r="DC97" s="40">
        <v>0</v>
      </c>
      <c r="DD97" s="40">
        <v>0</v>
      </c>
      <c r="DE97" s="40">
        <v>2.90061798518782E-2</v>
      </c>
      <c r="DF97" s="40">
        <v>1.74293114151778E-3</v>
      </c>
      <c r="DG97" s="40">
        <v>0</v>
      </c>
      <c r="DH97" s="40">
        <v>0</v>
      </c>
      <c r="DI97" s="40">
        <v>0</v>
      </c>
      <c r="DJ97" s="40">
        <v>6.8700363857245404E-3</v>
      </c>
      <c r="DK97" s="40">
        <v>0</v>
      </c>
      <c r="DL97" s="40">
        <v>0</v>
      </c>
      <c r="DM97" s="40">
        <v>0</v>
      </c>
      <c r="DN97" s="40">
        <v>2.51096510266592E-3</v>
      </c>
      <c r="DO97" s="40">
        <v>0</v>
      </c>
      <c r="DP97" s="40">
        <v>0</v>
      </c>
      <c r="DQ97" s="40">
        <v>1.41876715498815E-2</v>
      </c>
      <c r="DR97" s="40">
        <v>0</v>
      </c>
      <c r="DS97" s="40">
        <v>3.02023858082296E-2</v>
      </c>
      <c r="DT97" s="40">
        <v>3.0073087401168899E-3</v>
      </c>
      <c r="DU97" s="40">
        <v>0</v>
      </c>
      <c r="DV97" s="40">
        <v>0</v>
      </c>
      <c r="DW97" s="40">
        <v>0</v>
      </c>
      <c r="DX97" s="40">
        <v>0</v>
      </c>
      <c r="DY97" s="40">
        <v>0</v>
      </c>
      <c r="DZ97" s="40">
        <v>0</v>
      </c>
      <c r="EA97" s="40">
        <v>0</v>
      </c>
      <c r="EB97" s="40">
        <v>0</v>
      </c>
      <c r="EC97" s="40">
        <v>0</v>
      </c>
      <c r="ED97" s="40">
        <v>0</v>
      </c>
      <c r="EE97" s="40">
        <v>1.5857378662304401E-3</v>
      </c>
      <c r="EF97" s="40">
        <v>4.38675267015086E-3</v>
      </c>
      <c r="EG97" s="40">
        <v>2.6861619536199398E-3</v>
      </c>
      <c r="EH97" s="40">
        <v>0</v>
      </c>
      <c r="EI97" s="40">
        <v>0</v>
      </c>
      <c r="EJ97" s="40">
        <v>0</v>
      </c>
      <c r="EK97" s="40">
        <v>0</v>
      </c>
      <c r="EL97" s="40">
        <v>0</v>
      </c>
      <c r="EM97" s="40">
        <v>0</v>
      </c>
      <c r="EN97" s="40">
        <v>0</v>
      </c>
      <c r="EO97" s="40">
        <v>0</v>
      </c>
      <c r="EP97" s="40">
        <v>0</v>
      </c>
      <c r="EQ97" s="40">
        <v>0</v>
      </c>
      <c r="ER97" s="40">
        <v>0</v>
      </c>
      <c r="ES97" s="40">
        <v>0</v>
      </c>
      <c r="ET97" s="40">
        <v>3.5679813593966201E-3</v>
      </c>
      <c r="EU97" s="40">
        <v>0</v>
      </c>
      <c r="EV97" s="40">
        <v>0</v>
      </c>
      <c r="EW97" s="40">
        <v>0</v>
      </c>
      <c r="EX97" s="40">
        <v>0</v>
      </c>
      <c r="EY97" s="40">
        <v>0</v>
      </c>
      <c r="EZ97" s="40">
        <v>0</v>
      </c>
      <c r="FA97" s="40">
        <v>0</v>
      </c>
      <c r="FB97" s="40">
        <v>6.7213538916614496E-2</v>
      </c>
      <c r="FC97" s="40">
        <v>2.9856759851656198E-3</v>
      </c>
      <c r="FD97" s="40">
        <v>0</v>
      </c>
      <c r="FE97" s="40">
        <v>0</v>
      </c>
      <c r="FF97" s="40">
        <v>0</v>
      </c>
      <c r="FG97" s="40">
        <v>1.1059817129213801E-2</v>
      </c>
      <c r="FH97" s="40">
        <v>1.9826348752458901E-2</v>
      </c>
      <c r="FI97" s="40">
        <v>0</v>
      </c>
      <c r="FJ97" s="40">
        <v>0</v>
      </c>
      <c r="FK97" s="40">
        <v>0</v>
      </c>
      <c r="FL97" s="40">
        <v>3.0888585334529202E-3</v>
      </c>
      <c r="FM97" s="40">
        <v>3.08444659000891E-3</v>
      </c>
      <c r="FN97" s="40">
        <v>6.2767011528835097E-3</v>
      </c>
      <c r="FO97" s="40">
        <v>1.9710713137999001E-3</v>
      </c>
      <c r="FP97" s="40">
        <v>0</v>
      </c>
      <c r="FQ97" s="40">
        <v>0</v>
      </c>
      <c r="FR97" s="40">
        <v>0</v>
      </c>
      <c r="FS97" s="40">
        <v>0</v>
      </c>
      <c r="FT97" s="40">
        <v>0</v>
      </c>
    </row>
    <row r="98" spans="1:176" x14ac:dyDescent="0.2">
      <c r="A98" s="11" t="s">
        <v>299</v>
      </c>
      <c r="B98" s="40">
        <v>0</v>
      </c>
      <c r="C98" s="40">
        <v>0</v>
      </c>
      <c r="D98" s="40">
        <v>0</v>
      </c>
      <c r="E98" s="40">
        <v>0</v>
      </c>
      <c r="F98" s="40">
        <v>0</v>
      </c>
      <c r="G98" s="40">
        <v>5.1685758044441102E-2</v>
      </c>
      <c r="H98" s="40">
        <v>0</v>
      </c>
      <c r="I98" s="40">
        <v>7.4126799000692398E-3</v>
      </c>
      <c r="J98" s="40">
        <v>0</v>
      </c>
      <c r="K98" s="40">
        <v>7.4738651909258798E-3</v>
      </c>
      <c r="L98" s="40">
        <v>0</v>
      </c>
      <c r="M98" s="40">
        <v>0</v>
      </c>
      <c r="N98" s="40">
        <v>0</v>
      </c>
      <c r="O98" s="40">
        <v>3.7383571656807901E-3</v>
      </c>
      <c r="P98" s="40">
        <v>0.51897997638347404</v>
      </c>
      <c r="Q98" s="40">
        <v>3.3267988297440501E-3</v>
      </c>
      <c r="R98" s="40">
        <v>1.40206200840752E-3</v>
      </c>
      <c r="S98" s="40">
        <v>1.9956163125256301E-2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1.3117442565958599E-3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3.1242249447658499E-3</v>
      </c>
      <c r="AG98" s="40">
        <v>1.3329703528418199E-3</v>
      </c>
      <c r="AH98" s="40">
        <v>0</v>
      </c>
      <c r="AI98" s="40">
        <v>0</v>
      </c>
      <c r="AJ98" s="40">
        <v>4.0811087600953902E-3</v>
      </c>
      <c r="AK98" s="40">
        <v>8.8269932123502797E-3</v>
      </c>
      <c r="AL98" s="40">
        <v>2.4304592486731101E-3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2.7803336941769601E-3</v>
      </c>
      <c r="AT98" s="40">
        <v>0</v>
      </c>
      <c r="AU98" s="40">
        <v>0</v>
      </c>
      <c r="AV98" s="40">
        <v>0</v>
      </c>
      <c r="AW98" s="40">
        <v>0</v>
      </c>
      <c r="AX98" s="40">
        <v>1.12633644274274E-3</v>
      </c>
      <c r="AY98" s="40">
        <v>0</v>
      </c>
      <c r="AZ98" s="40">
        <v>0</v>
      </c>
      <c r="BA98" s="40">
        <v>1.4263794220262201E-2</v>
      </c>
      <c r="BB98" s="40">
        <v>3.8362963681579397E-2</v>
      </c>
      <c r="BC98" s="40">
        <v>1.6652513561552301E-3</v>
      </c>
      <c r="BD98" s="40">
        <v>0</v>
      </c>
      <c r="BE98" s="40">
        <v>1.10204752052841E-3</v>
      </c>
      <c r="BF98" s="40">
        <v>1.5641780991988001E-3</v>
      </c>
      <c r="BG98" s="40">
        <v>2.0931922495972298E-3</v>
      </c>
      <c r="BH98" s="40">
        <v>1.1289718976457599E-3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6.3690397584726596E-3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6.6524580033138301E-3</v>
      </c>
      <c r="BY98" s="40">
        <v>0</v>
      </c>
      <c r="BZ98" s="40">
        <v>3.35464917750301E-3</v>
      </c>
      <c r="CA98" s="40">
        <v>1.30346750363016E-2</v>
      </c>
      <c r="CB98" s="40">
        <v>0</v>
      </c>
      <c r="CC98" s="40">
        <v>0</v>
      </c>
      <c r="CD98" s="40">
        <v>0</v>
      </c>
      <c r="CE98" s="40">
        <v>2.19597499081508E-3</v>
      </c>
      <c r="CF98" s="40">
        <v>0</v>
      </c>
      <c r="CG98" s="40">
        <v>0</v>
      </c>
      <c r="CH98" s="40">
        <v>0</v>
      </c>
      <c r="CI98" s="40">
        <v>0</v>
      </c>
      <c r="CJ98" s="40">
        <v>1.6236539057940199E-3</v>
      </c>
      <c r="CK98" s="40">
        <v>0</v>
      </c>
      <c r="CL98" s="40">
        <v>0</v>
      </c>
      <c r="CM98" s="40">
        <v>0</v>
      </c>
      <c r="CN98" s="40">
        <v>1.8697484109275299E-3</v>
      </c>
      <c r="CO98" s="40">
        <v>0</v>
      </c>
      <c r="CP98" s="40">
        <v>0</v>
      </c>
      <c r="CQ98" s="40">
        <v>1.12377221635061E-3</v>
      </c>
      <c r="CR98" s="40">
        <v>0</v>
      </c>
      <c r="CS98" s="40">
        <v>0</v>
      </c>
      <c r="CT98" s="40">
        <v>0</v>
      </c>
      <c r="CU98" s="40">
        <v>0</v>
      </c>
      <c r="CV98" s="40">
        <v>1.18000000284914E-2</v>
      </c>
      <c r="CW98" s="40">
        <v>2.57904192239482E-3</v>
      </c>
      <c r="CX98" s="40">
        <v>2.5977037922486502E-3</v>
      </c>
      <c r="CY98" s="40">
        <v>0</v>
      </c>
      <c r="CZ98" s="40">
        <v>3.2942901373727303E-2</v>
      </c>
      <c r="DA98" s="40">
        <v>0</v>
      </c>
      <c r="DB98" s="40">
        <v>0</v>
      </c>
      <c r="DC98" s="40">
        <v>0</v>
      </c>
      <c r="DD98" s="40">
        <v>0</v>
      </c>
      <c r="DE98" s="40">
        <v>2.6760266628260199E-2</v>
      </c>
      <c r="DF98" s="40">
        <v>1.4354681800161E-3</v>
      </c>
      <c r="DG98" s="40">
        <v>0</v>
      </c>
      <c r="DH98" s="40">
        <v>0</v>
      </c>
      <c r="DI98" s="40">
        <v>0</v>
      </c>
      <c r="DJ98" s="40">
        <v>1.8288276314198E-2</v>
      </c>
      <c r="DK98" s="40">
        <v>0</v>
      </c>
      <c r="DL98" s="40">
        <v>0</v>
      </c>
      <c r="DM98" s="40">
        <v>0</v>
      </c>
      <c r="DN98" s="40">
        <v>2.1533803413013798E-3</v>
      </c>
      <c r="DO98" s="40">
        <v>0</v>
      </c>
      <c r="DP98" s="40">
        <v>0</v>
      </c>
      <c r="DQ98" s="40">
        <v>2.8391185842165299E-2</v>
      </c>
      <c r="DR98" s="40">
        <v>0</v>
      </c>
      <c r="DS98" s="40">
        <v>1.6058966380285301E-2</v>
      </c>
      <c r="DT98" s="40">
        <v>2.5342391890434499E-3</v>
      </c>
      <c r="DU98" s="40">
        <v>0</v>
      </c>
      <c r="DV98" s="40">
        <v>0</v>
      </c>
      <c r="DW98" s="40">
        <v>0</v>
      </c>
      <c r="DX98" s="40">
        <v>0</v>
      </c>
      <c r="DY98" s="40">
        <v>0</v>
      </c>
      <c r="DZ98" s="40">
        <v>0</v>
      </c>
      <c r="EA98" s="40">
        <v>0</v>
      </c>
      <c r="EB98" s="40">
        <v>0</v>
      </c>
      <c r="EC98" s="40">
        <v>0</v>
      </c>
      <c r="ED98" s="40">
        <v>0</v>
      </c>
      <c r="EE98" s="40">
        <v>1.36117684315524E-3</v>
      </c>
      <c r="EF98" s="40">
        <v>4.8211729882682297E-3</v>
      </c>
      <c r="EG98" s="40">
        <v>2.34099623899216E-3</v>
      </c>
      <c r="EH98" s="40">
        <v>0</v>
      </c>
      <c r="EI98" s="40">
        <v>0</v>
      </c>
      <c r="EJ98" s="40">
        <v>0</v>
      </c>
      <c r="EK98" s="40">
        <v>0</v>
      </c>
      <c r="EL98" s="40">
        <v>0</v>
      </c>
      <c r="EM98" s="40">
        <v>0</v>
      </c>
      <c r="EN98" s="40">
        <v>0</v>
      </c>
      <c r="EO98" s="40">
        <v>0</v>
      </c>
      <c r="EP98" s="40">
        <v>0</v>
      </c>
      <c r="EQ98" s="40">
        <v>0</v>
      </c>
      <c r="ER98" s="40">
        <v>0</v>
      </c>
      <c r="ES98" s="40">
        <v>0</v>
      </c>
      <c r="ET98" s="40">
        <v>2.71159818116572E-3</v>
      </c>
      <c r="EU98" s="40">
        <v>0</v>
      </c>
      <c r="EV98" s="40">
        <v>0</v>
      </c>
      <c r="EW98" s="40">
        <v>0</v>
      </c>
      <c r="EX98" s="40">
        <v>0</v>
      </c>
      <c r="EY98" s="40">
        <v>0</v>
      </c>
      <c r="EZ98" s="40">
        <v>0</v>
      </c>
      <c r="FA98" s="40">
        <v>0</v>
      </c>
      <c r="FB98" s="40">
        <v>7.0862396346490206E-2</v>
      </c>
      <c r="FC98" s="40">
        <v>2.24839917483194E-3</v>
      </c>
      <c r="FD98" s="40">
        <v>0</v>
      </c>
      <c r="FE98" s="40">
        <v>0</v>
      </c>
      <c r="FF98" s="40">
        <v>0</v>
      </c>
      <c r="FG98" s="40">
        <v>1.28616609833437E-2</v>
      </c>
      <c r="FH98" s="40">
        <v>1.2518268332331099E-2</v>
      </c>
      <c r="FI98" s="40">
        <v>0</v>
      </c>
      <c r="FJ98" s="40">
        <v>0</v>
      </c>
      <c r="FK98" s="40">
        <v>0</v>
      </c>
      <c r="FL98" s="40">
        <v>0</v>
      </c>
      <c r="FM98" s="40">
        <v>2.8477158654812498E-3</v>
      </c>
      <c r="FN98" s="40">
        <v>4.9077868575134898E-3</v>
      </c>
      <c r="FO98" s="40">
        <v>1.5831961116070899E-3</v>
      </c>
      <c r="FP98" s="40">
        <v>0</v>
      </c>
      <c r="FQ98" s="40">
        <v>0</v>
      </c>
      <c r="FR98" s="40">
        <v>0</v>
      </c>
      <c r="FS98" s="40">
        <v>0</v>
      </c>
      <c r="FT98" s="40">
        <v>0</v>
      </c>
    </row>
    <row r="99" spans="1:176" ht="17" thickBot="1" x14ac:dyDescent="0.25">
      <c r="A99" s="23" t="s">
        <v>300</v>
      </c>
      <c r="B99" s="41">
        <v>0</v>
      </c>
      <c r="C99" s="41">
        <v>0</v>
      </c>
      <c r="D99" s="41">
        <v>0</v>
      </c>
      <c r="E99" s="41">
        <v>1.42892709000826E-2</v>
      </c>
      <c r="F99" s="41">
        <v>0</v>
      </c>
      <c r="G99" s="41">
        <v>4.2282357806256103E-2</v>
      </c>
      <c r="H99" s="41">
        <v>0</v>
      </c>
      <c r="I99" s="41">
        <v>1.6355603566500501E-3</v>
      </c>
      <c r="J99" s="41">
        <v>0</v>
      </c>
      <c r="K99" s="41">
        <v>1.5914342258425999E-3</v>
      </c>
      <c r="L99" s="41">
        <v>0</v>
      </c>
      <c r="M99" s="41">
        <v>0</v>
      </c>
      <c r="N99" s="41">
        <v>0</v>
      </c>
      <c r="O99" s="41">
        <v>2.4353766183348802E-3</v>
      </c>
      <c r="P99" s="41">
        <v>0.374116286822261</v>
      </c>
      <c r="Q99" s="41">
        <v>4.3141732288211098E-3</v>
      </c>
      <c r="R99" s="41">
        <v>1.0932670878742901E-3</v>
      </c>
      <c r="S99" s="41">
        <v>4.3882593145620399E-3</v>
      </c>
      <c r="T99" s="41">
        <v>0</v>
      </c>
      <c r="U99" s="41">
        <v>0</v>
      </c>
      <c r="V99" s="41">
        <v>0</v>
      </c>
      <c r="W99" s="41">
        <v>0</v>
      </c>
      <c r="X99" s="41">
        <v>1.04678997468775E-3</v>
      </c>
      <c r="Y99" s="41">
        <v>0</v>
      </c>
      <c r="Z99" s="41">
        <v>0</v>
      </c>
      <c r="AA99" s="41">
        <v>0</v>
      </c>
      <c r="AB99" s="41">
        <v>0</v>
      </c>
      <c r="AC99" s="41">
        <v>0</v>
      </c>
      <c r="AD99" s="41">
        <v>0</v>
      </c>
      <c r="AE99" s="41">
        <v>0</v>
      </c>
      <c r="AF99" s="41">
        <v>0</v>
      </c>
      <c r="AG99" s="41">
        <v>1.28701214855074E-3</v>
      </c>
      <c r="AH99" s="41">
        <v>0</v>
      </c>
      <c r="AI99" s="41">
        <v>0</v>
      </c>
      <c r="AJ99" s="41">
        <v>2.04909212897127E-3</v>
      </c>
      <c r="AK99" s="41">
        <v>8.2637633440855607E-3</v>
      </c>
      <c r="AL99" s="41">
        <v>1.1968308757529899E-3</v>
      </c>
      <c r="AM99" s="41">
        <v>0</v>
      </c>
      <c r="AN99" s="41">
        <v>0</v>
      </c>
      <c r="AO99" s="41">
        <v>0</v>
      </c>
      <c r="AP99" s="41">
        <v>0</v>
      </c>
      <c r="AQ99" s="41">
        <v>0</v>
      </c>
      <c r="AR99" s="41">
        <v>0</v>
      </c>
      <c r="AS99" s="41">
        <v>3.3857763154801299E-3</v>
      </c>
      <c r="AT99" s="41">
        <v>0</v>
      </c>
      <c r="AU99" s="41">
        <v>0</v>
      </c>
      <c r="AV99" s="41">
        <v>0</v>
      </c>
      <c r="AW99" s="41">
        <v>0</v>
      </c>
      <c r="AX99" s="41">
        <v>0</v>
      </c>
      <c r="AY99" s="41">
        <v>0</v>
      </c>
      <c r="AZ99" s="41">
        <v>0</v>
      </c>
      <c r="BA99" s="41">
        <v>2.4148808745172198E-3</v>
      </c>
      <c r="BB99" s="41">
        <v>2.55772415260648E-2</v>
      </c>
      <c r="BC99" s="41">
        <v>1.8418439900149499E-3</v>
      </c>
      <c r="BD99" s="41">
        <v>0</v>
      </c>
      <c r="BE99" s="41">
        <v>1.08066823358637E-3</v>
      </c>
      <c r="BF99" s="41">
        <v>2.6200191574922999E-3</v>
      </c>
      <c r="BG99" s="41">
        <v>3.9879894941228398E-3</v>
      </c>
      <c r="BH99" s="41">
        <v>9.1947523662034799E-4</v>
      </c>
      <c r="BI99" s="41">
        <v>0</v>
      </c>
      <c r="BJ99" s="41">
        <v>0</v>
      </c>
      <c r="BK99" s="41">
        <v>4.3038047937133499E-3</v>
      </c>
      <c r="BL99" s="41">
        <v>0</v>
      </c>
      <c r="BM99" s="41">
        <v>0</v>
      </c>
      <c r="BN99" s="41">
        <v>0.18814960205102099</v>
      </c>
      <c r="BO99" s="41">
        <v>0</v>
      </c>
      <c r="BP99" s="41">
        <v>0</v>
      </c>
      <c r="BQ99" s="41">
        <v>0</v>
      </c>
      <c r="BR99" s="41">
        <v>0</v>
      </c>
      <c r="BS99" s="41">
        <v>0</v>
      </c>
      <c r="BT99" s="41">
        <v>0</v>
      </c>
      <c r="BU99" s="41">
        <v>0</v>
      </c>
      <c r="BV99" s="41">
        <v>0</v>
      </c>
      <c r="BW99" s="41">
        <v>0</v>
      </c>
      <c r="BX99" s="41">
        <v>3.0826804333764701E-3</v>
      </c>
      <c r="BY99" s="41">
        <v>0</v>
      </c>
      <c r="BZ99" s="41">
        <v>1.04962320986255E-3</v>
      </c>
      <c r="CA99" s="41">
        <v>2.3661673139905699E-2</v>
      </c>
      <c r="CB99" s="41">
        <v>0</v>
      </c>
      <c r="CC99" s="41">
        <v>0</v>
      </c>
      <c r="CD99" s="41">
        <v>0</v>
      </c>
      <c r="CE99" s="41">
        <v>1.63537951185166E-3</v>
      </c>
      <c r="CF99" s="41">
        <v>0</v>
      </c>
      <c r="CG99" s="41">
        <v>0</v>
      </c>
      <c r="CH99" s="41">
        <v>0</v>
      </c>
      <c r="CI99" s="41">
        <v>0</v>
      </c>
      <c r="CJ99" s="41">
        <v>1.99538122384908E-3</v>
      </c>
      <c r="CK99" s="41">
        <v>0</v>
      </c>
      <c r="CL99" s="41">
        <v>0</v>
      </c>
      <c r="CM99" s="41">
        <v>0</v>
      </c>
      <c r="CN99" s="41">
        <v>1.45308795507332E-3</v>
      </c>
      <c r="CO99" s="41">
        <v>0</v>
      </c>
      <c r="CP99" s="41">
        <v>9.6257658023691801E-4</v>
      </c>
      <c r="CQ99" s="41">
        <v>0</v>
      </c>
      <c r="CR99" s="41">
        <v>0</v>
      </c>
      <c r="CS99" s="41">
        <v>0</v>
      </c>
      <c r="CT99" s="41">
        <v>0</v>
      </c>
      <c r="CU99" s="41">
        <v>0</v>
      </c>
      <c r="CV99" s="41">
        <v>5.3005610408462002E-3</v>
      </c>
      <c r="CW99" s="41">
        <v>4.2281513863863598E-3</v>
      </c>
      <c r="CX99" s="41">
        <v>1.8269544349474099E-3</v>
      </c>
      <c r="CY99" s="41">
        <v>0</v>
      </c>
      <c r="CZ99" s="41">
        <v>2.7029545820345099E-2</v>
      </c>
      <c r="DA99" s="41">
        <v>0</v>
      </c>
      <c r="DB99" s="41">
        <v>1.41300069142994E-3</v>
      </c>
      <c r="DC99" s="41">
        <v>0</v>
      </c>
      <c r="DD99" s="41">
        <v>0</v>
      </c>
      <c r="DE99" s="41">
        <v>1.4587664817428099E-2</v>
      </c>
      <c r="DF99" s="41">
        <v>1.11563156127534E-3</v>
      </c>
      <c r="DG99" s="41">
        <v>0</v>
      </c>
      <c r="DH99" s="41">
        <v>0</v>
      </c>
      <c r="DI99" s="41">
        <v>0</v>
      </c>
      <c r="DJ99" s="41">
        <v>2.8889835979796E-2</v>
      </c>
      <c r="DK99" s="41">
        <v>0</v>
      </c>
      <c r="DL99" s="41">
        <v>0</v>
      </c>
      <c r="DM99" s="41">
        <v>0</v>
      </c>
      <c r="DN99" s="41">
        <v>2.3641840493682101E-3</v>
      </c>
      <c r="DO99" s="41">
        <v>0</v>
      </c>
      <c r="DP99" s="41">
        <v>0</v>
      </c>
      <c r="DQ99" s="41">
        <v>6.8963958234496596E-3</v>
      </c>
      <c r="DR99" s="41">
        <v>0</v>
      </c>
      <c r="DS99" s="41">
        <v>0.105602330727761</v>
      </c>
      <c r="DT99" s="41">
        <v>2.1785167230199101E-3</v>
      </c>
      <c r="DU99" s="41">
        <v>0</v>
      </c>
      <c r="DV99" s="41">
        <v>0</v>
      </c>
      <c r="DW99" s="41">
        <v>0</v>
      </c>
      <c r="DX99" s="41">
        <v>0</v>
      </c>
      <c r="DY99" s="41">
        <v>0</v>
      </c>
      <c r="DZ99" s="41">
        <v>0</v>
      </c>
      <c r="EA99" s="41">
        <v>0</v>
      </c>
      <c r="EB99" s="41">
        <v>0</v>
      </c>
      <c r="EC99" s="41">
        <v>0</v>
      </c>
      <c r="ED99" s="41">
        <v>0</v>
      </c>
      <c r="EE99" s="41">
        <v>1.0534812322282299E-3</v>
      </c>
      <c r="EF99" s="41">
        <v>1.9415497555279699E-3</v>
      </c>
      <c r="EG99" s="41">
        <v>2.81937040691888E-3</v>
      </c>
      <c r="EH99" s="41">
        <v>0</v>
      </c>
      <c r="EI99" s="41">
        <v>0</v>
      </c>
      <c r="EJ99" s="41">
        <v>0</v>
      </c>
      <c r="EK99" s="41">
        <v>0</v>
      </c>
      <c r="EL99" s="41">
        <v>0</v>
      </c>
      <c r="EM99" s="41">
        <v>0</v>
      </c>
      <c r="EN99" s="41">
        <v>0</v>
      </c>
      <c r="EO99" s="41">
        <v>0</v>
      </c>
      <c r="EP99" s="41">
        <v>0</v>
      </c>
      <c r="EQ99" s="41">
        <v>0</v>
      </c>
      <c r="ER99" s="41">
        <v>0</v>
      </c>
      <c r="ES99" s="41">
        <v>0</v>
      </c>
      <c r="ET99" s="41">
        <v>4.1808906124067898E-3</v>
      </c>
      <c r="EU99" s="41">
        <v>0</v>
      </c>
      <c r="EV99" s="41">
        <v>0</v>
      </c>
      <c r="EW99" s="41">
        <v>0</v>
      </c>
      <c r="EX99" s="41">
        <v>0</v>
      </c>
      <c r="EY99" s="41">
        <v>0</v>
      </c>
      <c r="EZ99" s="41">
        <v>0</v>
      </c>
      <c r="FA99" s="41">
        <v>0</v>
      </c>
      <c r="FB99" s="41">
        <v>2.65574806149446E-2</v>
      </c>
      <c r="FC99" s="41">
        <v>4.4772349553705102E-3</v>
      </c>
      <c r="FD99" s="41">
        <v>0</v>
      </c>
      <c r="FE99" s="41">
        <v>0</v>
      </c>
      <c r="FF99" s="41">
        <v>0</v>
      </c>
      <c r="FG99" s="41">
        <v>1.16717835697678E-2</v>
      </c>
      <c r="FH99" s="41">
        <v>9.8988414479399007E-3</v>
      </c>
      <c r="FI99" s="41">
        <v>0</v>
      </c>
      <c r="FJ99" s="41">
        <v>0</v>
      </c>
      <c r="FK99" s="41">
        <v>0</v>
      </c>
      <c r="FL99" s="41">
        <v>0</v>
      </c>
      <c r="FM99" s="41">
        <v>3.68049305525833E-3</v>
      </c>
      <c r="FN99" s="41">
        <v>2.48366217950534E-3</v>
      </c>
      <c r="FO99" s="41">
        <v>1.6912605545545401E-3</v>
      </c>
      <c r="FP99" s="41">
        <v>0</v>
      </c>
      <c r="FQ99" s="41">
        <v>0</v>
      </c>
      <c r="FR99" s="41">
        <v>0</v>
      </c>
      <c r="FS99" s="41">
        <v>0</v>
      </c>
      <c r="FT99" s="41">
        <v>0</v>
      </c>
    </row>
    <row r="100" spans="1:176" ht="17" thickTop="1" x14ac:dyDescent="0.2">
      <c r="A100" s="19" t="s">
        <v>301</v>
      </c>
      <c r="B100" s="39">
        <v>1.4285649621798399E-3</v>
      </c>
      <c r="C100" s="39">
        <v>0</v>
      </c>
      <c r="D100" s="39">
        <v>0</v>
      </c>
      <c r="E100" s="39">
        <v>0</v>
      </c>
      <c r="F100" s="39">
        <v>0</v>
      </c>
      <c r="G100" s="39">
        <v>0</v>
      </c>
      <c r="H100" s="39">
        <v>0</v>
      </c>
      <c r="I100" s="39">
        <v>9.89623520493952E-3</v>
      </c>
      <c r="J100" s="39">
        <v>1.4896966984919899E-3</v>
      </c>
      <c r="K100" s="39">
        <v>9.3406956840263993E-3</v>
      </c>
      <c r="L100" s="39">
        <v>1.74687830253132E-3</v>
      </c>
      <c r="M100" s="39">
        <v>0</v>
      </c>
      <c r="N100" s="39">
        <v>0</v>
      </c>
      <c r="O100" s="39">
        <v>1.0706668756956699E-2</v>
      </c>
      <c r="P100" s="39">
        <v>1.0329803283815799E-2</v>
      </c>
      <c r="Q100" s="39">
        <v>0</v>
      </c>
      <c r="R100" s="39">
        <v>7.8955044470661206E-2</v>
      </c>
      <c r="S100" s="39">
        <v>0.17226718871352301</v>
      </c>
      <c r="T100" s="39">
        <v>0</v>
      </c>
      <c r="U100" s="39">
        <v>0</v>
      </c>
      <c r="V100" s="39">
        <v>0</v>
      </c>
      <c r="W100" s="39">
        <v>0</v>
      </c>
      <c r="X100" s="39">
        <v>0</v>
      </c>
      <c r="Y100" s="39">
        <v>3.56559612958234E-3</v>
      </c>
      <c r="Z100" s="39">
        <v>3.2834459103136099E-3</v>
      </c>
      <c r="AA100" s="39">
        <v>1.1511359040753499E-3</v>
      </c>
      <c r="AB100" s="39">
        <v>0</v>
      </c>
      <c r="AC100" s="39">
        <v>0</v>
      </c>
      <c r="AD100" s="39">
        <v>0</v>
      </c>
      <c r="AE100" s="39">
        <v>0</v>
      </c>
      <c r="AF100" s="39">
        <v>2.31998833045772E-3</v>
      </c>
      <c r="AG100" s="39">
        <v>2.3551293444842901E-3</v>
      </c>
      <c r="AH100" s="39">
        <v>1.8955218715578401E-3</v>
      </c>
      <c r="AI100" s="39">
        <v>0</v>
      </c>
      <c r="AJ100" s="39">
        <v>3.7847845541907198E-2</v>
      </c>
      <c r="AK100" s="39">
        <v>5.50643628114037E-2</v>
      </c>
      <c r="AL100" s="39">
        <v>6.0235202408590403E-3</v>
      </c>
      <c r="AM100" s="39">
        <v>0</v>
      </c>
      <c r="AN100" s="39">
        <v>0</v>
      </c>
      <c r="AO100" s="39">
        <v>0</v>
      </c>
      <c r="AP100" s="39">
        <v>0</v>
      </c>
      <c r="AQ100" s="39">
        <v>0</v>
      </c>
      <c r="AR100" s="39">
        <v>0</v>
      </c>
      <c r="AS100" s="39">
        <v>1.3708402493882799E-3</v>
      </c>
      <c r="AT100" s="39">
        <v>0</v>
      </c>
      <c r="AU100" s="39">
        <v>0</v>
      </c>
      <c r="AV100" s="39">
        <v>7.9993991957380203E-3</v>
      </c>
      <c r="AW100" s="39">
        <v>0</v>
      </c>
      <c r="AX100" s="39">
        <v>3.7368233973738502E-3</v>
      </c>
      <c r="AY100" s="39">
        <v>2.0716649875719001E-3</v>
      </c>
      <c r="AZ100" s="39">
        <v>4.1286165007113601E-2</v>
      </c>
      <c r="BA100" s="39">
        <v>9.0815672094038905E-3</v>
      </c>
      <c r="BB100" s="39">
        <v>8.5863320048050699E-3</v>
      </c>
      <c r="BC100" s="39">
        <v>3.2049383540464901E-3</v>
      </c>
      <c r="BD100" s="39">
        <v>0</v>
      </c>
      <c r="BE100" s="39">
        <v>1.50663447256574E-3</v>
      </c>
      <c r="BF100" s="39">
        <v>2.67217721895669E-3</v>
      </c>
      <c r="BG100" s="39">
        <v>0</v>
      </c>
      <c r="BH100" s="39">
        <v>3.1910182293766898E-3</v>
      </c>
      <c r="BI100" s="39">
        <v>0</v>
      </c>
      <c r="BJ100" s="39">
        <v>0</v>
      </c>
      <c r="BK100" s="39">
        <v>1.07556325521239E-2</v>
      </c>
      <c r="BL100" s="39">
        <v>0</v>
      </c>
      <c r="BM100" s="39">
        <v>0</v>
      </c>
      <c r="BN100" s="39">
        <v>2.4998743051679699E-2</v>
      </c>
      <c r="BO100" s="39">
        <v>1.9786532454600298E-3</v>
      </c>
      <c r="BP100" s="39">
        <v>0</v>
      </c>
      <c r="BQ100" s="39">
        <v>1.10460569713712E-3</v>
      </c>
      <c r="BR100" s="39">
        <v>0</v>
      </c>
      <c r="BS100" s="39">
        <v>1.6779590838864101E-3</v>
      </c>
      <c r="BT100" s="39">
        <v>5.0346559998925297E-3</v>
      </c>
      <c r="BU100" s="39">
        <v>0</v>
      </c>
      <c r="BV100" s="39">
        <v>0</v>
      </c>
      <c r="BW100" s="39">
        <v>0</v>
      </c>
      <c r="BX100" s="39">
        <v>7.8892841955528301E-2</v>
      </c>
      <c r="BY100" s="39">
        <v>8.2528817456692903E-3</v>
      </c>
      <c r="BZ100" s="39">
        <v>1.1142378393474499E-2</v>
      </c>
      <c r="CA100" s="39">
        <v>6.6549877145165399E-3</v>
      </c>
      <c r="CB100" s="39">
        <v>4.1295558657677501E-3</v>
      </c>
      <c r="CC100" s="39">
        <v>2.4915076288367101E-3</v>
      </c>
      <c r="CD100" s="39">
        <v>0</v>
      </c>
      <c r="CE100" s="39">
        <v>1.08198306096046E-2</v>
      </c>
      <c r="CF100" s="39">
        <v>1.1269460370792201E-3</v>
      </c>
      <c r="CG100" s="39">
        <v>0</v>
      </c>
      <c r="CH100" s="39">
        <v>0</v>
      </c>
      <c r="CI100" s="39">
        <v>0</v>
      </c>
      <c r="CJ100" s="39">
        <v>2.4457074983671801E-3</v>
      </c>
      <c r="CK100" s="39">
        <v>0</v>
      </c>
      <c r="CL100" s="39">
        <v>0</v>
      </c>
      <c r="CM100" s="39">
        <v>0</v>
      </c>
      <c r="CN100" s="39">
        <v>2.7767728410385498E-3</v>
      </c>
      <c r="CO100" s="39">
        <v>0</v>
      </c>
      <c r="CP100" s="39">
        <v>0</v>
      </c>
      <c r="CQ100" s="39">
        <v>2.5607188780691001E-3</v>
      </c>
      <c r="CR100" s="39">
        <v>0</v>
      </c>
      <c r="CS100" s="39">
        <v>2.2137865401447299E-3</v>
      </c>
      <c r="CT100" s="39">
        <v>0</v>
      </c>
      <c r="CU100" s="39">
        <v>0</v>
      </c>
      <c r="CV100" s="39">
        <v>0</v>
      </c>
      <c r="CW100" s="39">
        <v>0</v>
      </c>
      <c r="CX100" s="39">
        <v>5.0848365891742403E-3</v>
      </c>
      <c r="CY100" s="39">
        <v>1.6372256841096298E-2</v>
      </c>
      <c r="CZ100" s="39">
        <v>0</v>
      </c>
      <c r="DA100" s="39">
        <v>1.6775453738874901E-2</v>
      </c>
      <c r="DB100" s="39">
        <v>0</v>
      </c>
      <c r="DC100" s="39">
        <v>0</v>
      </c>
      <c r="DD100" s="39">
        <v>0</v>
      </c>
      <c r="DE100" s="39">
        <v>0</v>
      </c>
      <c r="DF100" s="39">
        <v>6.9011694997608503E-3</v>
      </c>
      <c r="DG100" s="39">
        <v>0</v>
      </c>
      <c r="DH100" s="39">
        <v>0</v>
      </c>
      <c r="DI100" s="39">
        <v>0</v>
      </c>
      <c r="DJ100" s="39">
        <v>0</v>
      </c>
      <c r="DK100" s="39">
        <v>0</v>
      </c>
      <c r="DL100" s="39">
        <v>0</v>
      </c>
      <c r="DM100" s="39">
        <v>0</v>
      </c>
      <c r="DN100" s="39">
        <v>1.74030761431306E-3</v>
      </c>
      <c r="DO100" s="39">
        <v>0</v>
      </c>
      <c r="DP100" s="39">
        <v>0</v>
      </c>
      <c r="DQ100" s="39">
        <v>1.6626226108673401E-2</v>
      </c>
      <c r="DR100" s="39">
        <v>0</v>
      </c>
      <c r="DS100" s="39">
        <v>4.8351017651156103E-3</v>
      </c>
      <c r="DT100" s="39">
        <v>5.1166679232093797E-3</v>
      </c>
      <c r="DU100" s="39">
        <v>2.0223896931113799E-2</v>
      </c>
      <c r="DV100" s="39">
        <v>0</v>
      </c>
      <c r="DW100" s="39">
        <v>3.6009805024318099E-3</v>
      </c>
      <c r="DX100" s="39">
        <v>0</v>
      </c>
      <c r="DY100" s="39">
        <v>0</v>
      </c>
      <c r="DZ100" s="39">
        <v>0</v>
      </c>
      <c r="EA100" s="39">
        <v>0</v>
      </c>
      <c r="EB100" s="39">
        <v>0</v>
      </c>
      <c r="EC100" s="39">
        <v>0</v>
      </c>
      <c r="ED100" s="39">
        <v>1.0914156489360101E-3</v>
      </c>
      <c r="EE100" s="39">
        <v>3.7133149350818402E-3</v>
      </c>
      <c r="EF100" s="39">
        <v>3.1059059146560999E-2</v>
      </c>
      <c r="EG100" s="39">
        <v>1.5212846737042401E-3</v>
      </c>
      <c r="EH100" s="39">
        <v>0</v>
      </c>
      <c r="EI100" s="39">
        <v>1.9172294785604E-3</v>
      </c>
      <c r="EJ100" s="39">
        <v>0</v>
      </c>
      <c r="EK100" s="39">
        <v>0</v>
      </c>
      <c r="EL100" s="39">
        <v>3.2946988222844399E-2</v>
      </c>
      <c r="EM100" s="39">
        <v>0</v>
      </c>
      <c r="EN100" s="39">
        <v>0</v>
      </c>
      <c r="EO100" s="39">
        <v>1.73792269784865E-3</v>
      </c>
      <c r="EP100" s="39">
        <v>0</v>
      </c>
      <c r="EQ100" s="39">
        <v>0</v>
      </c>
      <c r="ER100" s="39">
        <v>0</v>
      </c>
      <c r="ES100" s="39">
        <v>0</v>
      </c>
      <c r="ET100" s="39">
        <v>1.8991722539013201E-3</v>
      </c>
      <c r="EU100" s="39">
        <v>0</v>
      </c>
      <c r="EV100" s="39">
        <v>3.7536102889773999E-2</v>
      </c>
      <c r="EW100" s="39">
        <v>2.8209181315123701E-2</v>
      </c>
      <c r="EX100" s="39">
        <v>0</v>
      </c>
      <c r="EY100" s="39">
        <v>0</v>
      </c>
      <c r="EZ100" s="39">
        <v>0</v>
      </c>
      <c r="FA100" s="39">
        <v>0</v>
      </c>
      <c r="FB100" s="39">
        <v>3.7295956403337598E-2</v>
      </c>
      <c r="FC100" s="39">
        <v>0</v>
      </c>
      <c r="FD100" s="39">
        <v>6.2959847789764E-3</v>
      </c>
      <c r="FE100" s="39">
        <v>0</v>
      </c>
      <c r="FF100" s="39">
        <v>1.0895661218819799E-3</v>
      </c>
      <c r="FG100" s="39">
        <v>0</v>
      </c>
      <c r="FH100" s="39">
        <v>1.63941591351572E-2</v>
      </c>
      <c r="FI100" s="39">
        <v>1.2248736274136499E-3</v>
      </c>
      <c r="FJ100" s="39">
        <v>0</v>
      </c>
      <c r="FK100" s="39">
        <v>0</v>
      </c>
      <c r="FL100" s="39">
        <v>0</v>
      </c>
      <c r="FM100" s="39">
        <v>0</v>
      </c>
      <c r="FN100" s="39">
        <v>1.36730667927979E-2</v>
      </c>
      <c r="FO100" s="39">
        <v>1.5599300547805501E-3</v>
      </c>
      <c r="FP100" s="39">
        <v>1.3251374624479E-3</v>
      </c>
      <c r="FQ100" s="39">
        <v>1.3888001305181999E-3</v>
      </c>
      <c r="FR100" s="39">
        <v>1.10806139242228E-3</v>
      </c>
      <c r="FS100" s="39">
        <v>0</v>
      </c>
      <c r="FT100" s="39">
        <v>6.3028474977821396E-3</v>
      </c>
    </row>
    <row r="101" spans="1:176" x14ac:dyDescent="0.2">
      <c r="A101" s="15" t="s">
        <v>302</v>
      </c>
      <c r="B101" s="42">
        <v>0</v>
      </c>
      <c r="C101" s="42">
        <v>0</v>
      </c>
      <c r="D101" s="42">
        <v>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  <c r="N101" s="42">
        <v>2.1932543057457399E-3</v>
      </c>
      <c r="O101" s="42">
        <v>0</v>
      </c>
      <c r="P101" s="42">
        <v>1.24045077267939E-3</v>
      </c>
      <c r="Q101" s="42"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1.7135765297583701E-3</v>
      </c>
      <c r="AE101" s="42">
        <v>0</v>
      </c>
      <c r="AF101" s="42">
        <v>0</v>
      </c>
      <c r="AG101" s="42">
        <v>0</v>
      </c>
      <c r="AH101" s="42">
        <v>0.116351082292424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2.4927612828487501E-3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1.1144459223967199E-3</v>
      </c>
      <c r="AV101" s="42">
        <v>2.15137582287135E-2</v>
      </c>
      <c r="AW101" s="42">
        <v>3.43866283753979E-3</v>
      </c>
      <c r="AX101" s="42">
        <v>0</v>
      </c>
      <c r="AY101" s="42">
        <v>0</v>
      </c>
      <c r="AZ101" s="42">
        <v>0.117673345811591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1.6625679932359801E-2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9.3371324414603298E-3</v>
      </c>
      <c r="BO101" s="42">
        <v>0</v>
      </c>
      <c r="BP101" s="42">
        <v>0</v>
      </c>
      <c r="BQ101" s="42">
        <v>0</v>
      </c>
      <c r="BR101" s="42">
        <v>0</v>
      </c>
      <c r="BS101" s="42">
        <v>0</v>
      </c>
      <c r="BT101" s="42">
        <v>0.26117412800988399</v>
      </c>
      <c r="BU101" s="42">
        <v>2.0417626851752101E-2</v>
      </c>
      <c r="BV101" s="42">
        <v>3.3510952020401499E-3</v>
      </c>
      <c r="BW101" s="42">
        <v>0</v>
      </c>
      <c r="BX101" s="42">
        <v>0</v>
      </c>
      <c r="BY101" s="42">
        <v>0</v>
      </c>
      <c r="BZ101" s="42">
        <v>0</v>
      </c>
      <c r="CA101" s="42">
        <v>0</v>
      </c>
      <c r="CB101" s="42">
        <v>0</v>
      </c>
      <c r="CC101" s="42">
        <v>0</v>
      </c>
      <c r="CD101" s="42">
        <v>0</v>
      </c>
      <c r="CE101" s="42">
        <v>2.2463198262458999E-2</v>
      </c>
      <c r="CF101" s="42">
        <v>0</v>
      </c>
      <c r="CG101" s="42">
        <v>3.9554557592129504E-3</v>
      </c>
      <c r="CH101" s="42">
        <v>2.4772464131487702E-3</v>
      </c>
      <c r="CI101" s="42">
        <v>0</v>
      </c>
      <c r="CJ101" s="42">
        <v>0</v>
      </c>
      <c r="CK101" s="42">
        <v>0</v>
      </c>
      <c r="CL101" s="42">
        <v>5.4762435070853498E-3</v>
      </c>
      <c r="CM101" s="42">
        <v>0</v>
      </c>
      <c r="CN101" s="42">
        <v>0</v>
      </c>
      <c r="CO101" s="42">
        <v>0</v>
      </c>
      <c r="CP101" s="42">
        <v>0</v>
      </c>
      <c r="CQ101" s="42">
        <v>0</v>
      </c>
      <c r="CR101" s="42">
        <v>0</v>
      </c>
      <c r="CS101" s="42">
        <v>0</v>
      </c>
      <c r="CT101" s="42">
        <v>0</v>
      </c>
      <c r="CU101" s="42">
        <v>0</v>
      </c>
      <c r="CV101" s="42">
        <v>0</v>
      </c>
      <c r="CW101" s="42">
        <v>0</v>
      </c>
      <c r="CX101" s="42">
        <v>0</v>
      </c>
      <c r="CY101" s="42">
        <v>0</v>
      </c>
      <c r="CZ101" s="42">
        <v>0</v>
      </c>
      <c r="DA101" s="42">
        <v>0</v>
      </c>
      <c r="DB101" s="42">
        <v>0</v>
      </c>
      <c r="DC101" s="42">
        <v>0</v>
      </c>
      <c r="DD101" s="42">
        <v>1.87131103837484E-3</v>
      </c>
      <c r="DE101" s="42">
        <v>0</v>
      </c>
      <c r="DF101" s="42">
        <v>1.24851928261108E-3</v>
      </c>
      <c r="DG101" s="42">
        <v>3.1417805564386602E-3</v>
      </c>
      <c r="DH101" s="42">
        <v>0</v>
      </c>
      <c r="DI101" s="42">
        <v>0</v>
      </c>
      <c r="DJ101" s="42">
        <v>0</v>
      </c>
      <c r="DK101" s="42">
        <v>0</v>
      </c>
      <c r="DL101" s="42">
        <v>0</v>
      </c>
      <c r="DM101" s="42">
        <v>0</v>
      </c>
      <c r="DN101" s="42">
        <v>0</v>
      </c>
      <c r="DO101" s="42">
        <v>6.0705913350658103E-3</v>
      </c>
      <c r="DP101" s="42">
        <v>0</v>
      </c>
      <c r="DQ101" s="42">
        <v>0</v>
      </c>
      <c r="DR101" s="42">
        <v>0</v>
      </c>
      <c r="DS101" s="42">
        <v>0</v>
      </c>
      <c r="DT101" s="42">
        <v>0</v>
      </c>
      <c r="DU101" s="42">
        <v>0</v>
      </c>
      <c r="DV101" s="42">
        <v>9.0697439665432499E-3</v>
      </c>
      <c r="DW101" s="42">
        <v>0</v>
      </c>
      <c r="DX101" s="42">
        <v>8.2241641257016999E-3</v>
      </c>
      <c r="DY101" s="42">
        <v>1.8359845744088401E-3</v>
      </c>
      <c r="DZ101" s="42">
        <v>2.2374075251550799E-3</v>
      </c>
      <c r="EA101" s="42">
        <v>0</v>
      </c>
      <c r="EB101" s="42">
        <v>0</v>
      </c>
      <c r="EC101" s="42">
        <v>0</v>
      </c>
      <c r="ED101" s="42">
        <v>0</v>
      </c>
      <c r="EE101" s="42">
        <v>0</v>
      </c>
      <c r="EF101" s="42">
        <v>0</v>
      </c>
      <c r="EG101" s="42">
        <v>0</v>
      </c>
      <c r="EH101" s="42">
        <v>0</v>
      </c>
      <c r="EI101" s="42">
        <v>0</v>
      </c>
      <c r="EJ101" s="42">
        <v>0</v>
      </c>
      <c r="EK101" s="42">
        <v>0</v>
      </c>
      <c r="EL101" s="42">
        <v>0</v>
      </c>
      <c r="EM101" s="42">
        <v>0</v>
      </c>
      <c r="EN101" s="42">
        <v>0</v>
      </c>
      <c r="EO101" s="42">
        <v>0</v>
      </c>
      <c r="EP101" s="42">
        <v>3.3702263195649401E-3</v>
      </c>
      <c r="EQ101" s="42">
        <v>0</v>
      </c>
      <c r="ER101" s="42">
        <v>0</v>
      </c>
      <c r="ES101" s="42">
        <v>0</v>
      </c>
      <c r="ET101" s="42">
        <v>0</v>
      </c>
      <c r="EU101" s="42">
        <v>0</v>
      </c>
      <c r="EV101" s="42">
        <v>0.30483013278550902</v>
      </c>
      <c r="EW101" s="42">
        <v>0</v>
      </c>
      <c r="EX101" s="42">
        <v>0</v>
      </c>
      <c r="EY101" s="42">
        <v>0</v>
      </c>
      <c r="EZ101" s="42">
        <v>0</v>
      </c>
      <c r="FA101" s="42">
        <v>0</v>
      </c>
      <c r="FB101" s="42">
        <v>1.3473828320151001E-3</v>
      </c>
      <c r="FC101" s="42">
        <v>0</v>
      </c>
      <c r="FD101" s="42">
        <v>0</v>
      </c>
      <c r="FE101" s="42">
        <v>0</v>
      </c>
      <c r="FF101" s="42">
        <v>0</v>
      </c>
      <c r="FG101" s="42">
        <v>0</v>
      </c>
      <c r="FH101" s="42">
        <v>0</v>
      </c>
      <c r="FI101" s="42">
        <v>1.7425065123568301E-2</v>
      </c>
      <c r="FJ101" s="42">
        <v>0</v>
      </c>
      <c r="FK101" s="42">
        <v>0</v>
      </c>
      <c r="FL101" s="42">
        <v>0</v>
      </c>
      <c r="FM101" s="42">
        <v>0</v>
      </c>
      <c r="FN101" s="42">
        <v>0</v>
      </c>
      <c r="FO101" s="42">
        <v>2.7325029598793999E-3</v>
      </c>
      <c r="FP101" s="42">
        <v>2.3586043212061699E-2</v>
      </c>
      <c r="FQ101" s="42">
        <v>0</v>
      </c>
      <c r="FR101" s="42">
        <v>0</v>
      </c>
      <c r="FS101" s="42">
        <v>0</v>
      </c>
      <c r="FT101" s="42">
        <v>0</v>
      </c>
    </row>
    <row r="102" spans="1:176" x14ac:dyDescent="0.2">
      <c r="A102" s="11" t="s">
        <v>303</v>
      </c>
      <c r="B102" s="40">
        <v>1.1162381894089201E-3</v>
      </c>
      <c r="C102" s="40">
        <v>0</v>
      </c>
      <c r="D102" s="40">
        <v>1.1425540130980999E-3</v>
      </c>
      <c r="E102" s="40">
        <v>4.2160445912791103E-3</v>
      </c>
      <c r="F102" s="40">
        <v>0</v>
      </c>
      <c r="G102" s="40">
        <v>1.83387486201745E-2</v>
      </c>
      <c r="H102" s="40">
        <v>0</v>
      </c>
      <c r="I102" s="40">
        <v>1.7472302725586E-2</v>
      </c>
      <c r="J102" s="40">
        <v>0</v>
      </c>
      <c r="K102" s="40">
        <v>2.9997074574935698E-2</v>
      </c>
      <c r="L102" s="40">
        <v>1.09985580904905E-3</v>
      </c>
      <c r="M102" s="40">
        <v>0</v>
      </c>
      <c r="N102" s="40">
        <v>0</v>
      </c>
      <c r="O102" s="40">
        <v>6.5615853983583801E-3</v>
      </c>
      <c r="P102" s="40">
        <v>0.14555365294577299</v>
      </c>
      <c r="Q102" s="40">
        <v>1.18442009623998E-3</v>
      </c>
      <c r="R102" s="40">
        <v>3.1287226033942699E-3</v>
      </c>
      <c r="S102" s="40">
        <v>5.6717205009887903E-2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2.8836629962333501E-3</v>
      </c>
      <c r="Z102" s="40">
        <v>2.20439229820092E-3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2.8583873236781299E-3</v>
      </c>
      <c r="AG102" s="40">
        <v>1.67948002844813E-3</v>
      </c>
      <c r="AH102" s="40">
        <v>0</v>
      </c>
      <c r="AI102" s="40">
        <v>0</v>
      </c>
      <c r="AJ102" s="40">
        <v>8.7413261146844605E-3</v>
      </c>
      <c r="AK102" s="40">
        <v>1.5728229311718901E-2</v>
      </c>
      <c r="AL102" s="40">
        <v>1.5678458079959001E-2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7.7922402125028701E-3</v>
      </c>
      <c r="AT102" s="40">
        <v>1.0886221768022801E-3</v>
      </c>
      <c r="AU102" s="40">
        <v>0</v>
      </c>
      <c r="AV102" s="40">
        <v>0</v>
      </c>
      <c r="AW102" s="40">
        <v>0</v>
      </c>
      <c r="AX102" s="40">
        <v>1.79961748442048E-3</v>
      </c>
      <c r="AY102" s="40">
        <v>2.7650337594052402E-3</v>
      </c>
      <c r="AZ102" s="40">
        <v>3.50031659600139E-3</v>
      </c>
      <c r="BA102" s="40">
        <v>1.8593585647994602E-2</v>
      </c>
      <c r="BB102" s="40">
        <v>0.10203835817344201</v>
      </c>
      <c r="BC102" s="40">
        <v>4.3901658911039698E-3</v>
      </c>
      <c r="BD102" s="40">
        <v>0</v>
      </c>
      <c r="BE102" s="40">
        <v>1.3080420585111E-3</v>
      </c>
      <c r="BF102" s="40">
        <v>3.04129790058495E-3</v>
      </c>
      <c r="BG102" s="40">
        <v>2.30684718489596E-3</v>
      </c>
      <c r="BH102" s="40">
        <v>1.8604663257571299E-3</v>
      </c>
      <c r="BI102" s="40">
        <v>0</v>
      </c>
      <c r="BJ102" s="40">
        <v>1.4256311442052501E-3</v>
      </c>
      <c r="BK102" s="40">
        <v>2.6399035779898798E-3</v>
      </c>
      <c r="BL102" s="40">
        <v>0</v>
      </c>
      <c r="BM102" s="40">
        <v>0</v>
      </c>
      <c r="BN102" s="40">
        <v>6.7647581193547399E-2</v>
      </c>
      <c r="BO102" s="40">
        <v>1.10942519948148E-3</v>
      </c>
      <c r="BP102" s="40">
        <v>0</v>
      </c>
      <c r="BQ102" s="40">
        <v>0</v>
      </c>
      <c r="BR102" s="40">
        <v>1.40836463538152E-3</v>
      </c>
      <c r="BS102" s="40">
        <v>0</v>
      </c>
      <c r="BT102" s="40">
        <v>0</v>
      </c>
      <c r="BU102" s="40">
        <v>0</v>
      </c>
      <c r="BV102" s="40">
        <v>0</v>
      </c>
      <c r="BW102" s="40">
        <v>0</v>
      </c>
      <c r="BX102" s="40">
        <v>1.7547557660127999E-2</v>
      </c>
      <c r="BY102" s="40">
        <v>2.1463518649259702E-3</v>
      </c>
      <c r="BZ102" s="40">
        <v>9.0870203440559898E-3</v>
      </c>
      <c r="CA102" s="40">
        <v>2.8297259591818599E-2</v>
      </c>
      <c r="CB102" s="40">
        <v>1.8586980688294001E-3</v>
      </c>
      <c r="CC102" s="40">
        <v>2.9569936511775101E-3</v>
      </c>
      <c r="CD102" s="40">
        <v>0</v>
      </c>
      <c r="CE102" s="40">
        <v>3.6382406363644599E-3</v>
      </c>
      <c r="CF102" s="40">
        <v>0</v>
      </c>
      <c r="CG102" s="40">
        <v>0</v>
      </c>
      <c r="CH102" s="40">
        <v>0</v>
      </c>
      <c r="CI102" s="40">
        <v>0</v>
      </c>
      <c r="CJ102" s="40">
        <v>1.38059780086046E-2</v>
      </c>
      <c r="CK102" s="40">
        <v>0</v>
      </c>
      <c r="CL102" s="40">
        <v>0</v>
      </c>
      <c r="CM102" s="40">
        <v>0</v>
      </c>
      <c r="CN102" s="40">
        <v>3.2675827797779E-3</v>
      </c>
      <c r="CO102" s="40">
        <v>0</v>
      </c>
      <c r="CP102" s="40">
        <v>0</v>
      </c>
      <c r="CQ102" s="40">
        <v>1.6740192349948401E-3</v>
      </c>
      <c r="CR102" s="40">
        <v>0</v>
      </c>
      <c r="CS102" s="40">
        <v>0</v>
      </c>
      <c r="CT102" s="40">
        <v>0</v>
      </c>
      <c r="CU102" s="40">
        <v>0</v>
      </c>
      <c r="CV102" s="40">
        <v>4.3777360850531504E-3</v>
      </c>
      <c r="CW102" s="40">
        <v>7.11484178651158E-3</v>
      </c>
      <c r="CX102" s="40">
        <v>4.3858492638980404E-3</v>
      </c>
      <c r="CY102" s="40">
        <v>0</v>
      </c>
      <c r="CZ102" s="40">
        <v>2.3644611562059901E-2</v>
      </c>
      <c r="DA102" s="40">
        <v>0</v>
      </c>
      <c r="DB102" s="40">
        <v>0</v>
      </c>
      <c r="DC102" s="40">
        <v>0</v>
      </c>
      <c r="DD102" s="40">
        <v>0</v>
      </c>
      <c r="DE102" s="40">
        <v>4.7354908668229397E-2</v>
      </c>
      <c r="DF102" s="40">
        <v>2.3253098675237501E-3</v>
      </c>
      <c r="DG102" s="40">
        <v>0</v>
      </c>
      <c r="DH102" s="40">
        <v>0</v>
      </c>
      <c r="DI102" s="40">
        <v>0</v>
      </c>
      <c r="DJ102" s="40">
        <v>1.06821441155399E-2</v>
      </c>
      <c r="DK102" s="40">
        <v>0</v>
      </c>
      <c r="DL102" s="40">
        <v>0</v>
      </c>
      <c r="DM102" s="40">
        <v>1.2627434766271501E-3</v>
      </c>
      <c r="DN102" s="40">
        <v>3.1548303968566599E-3</v>
      </c>
      <c r="DO102" s="40">
        <v>0</v>
      </c>
      <c r="DP102" s="40">
        <v>0</v>
      </c>
      <c r="DQ102" s="40">
        <v>9.99080246359796E-2</v>
      </c>
      <c r="DR102" s="40">
        <v>0</v>
      </c>
      <c r="DS102" s="40">
        <v>6.5875371691506701E-3</v>
      </c>
      <c r="DT102" s="40">
        <v>6.4295902194588797E-3</v>
      </c>
      <c r="DU102" s="40">
        <v>0</v>
      </c>
      <c r="DV102" s="40">
        <v>0</v>
      </c>
      <c r="DW102" s="40">
        <v>0</v>
      </c>
      <c r="DX102" s="40">
        <v>0</v>
      </c>
      <c r="DY102" s="40">
        <v>0</v>
      </c>
      <c r="DZ102" s="40">
        <v>0</v>
      </c>
      <c r="EA102" s="40">
        <v>0</v>
      </c>
      <c r="EB102" s="40">
        <v>0</v>
      </c>
      <c r="EC102" s="40">
        <v>0</v>
      </c>
      <c r="ED102" s="40">
        <v>0</v>
      </c>
      <c r="EE102" s="40">
        <v>2.3210972554312099E-3</v>
      </c>
      <c r="EF102" s="40">
        <v>5.80560355419642E-3</v>
      </c>
      <c r="EG102" s="40">
        <v>3.8267160218379702E-3</v>
      </c>
      <c r="EH102" s="40">
        <v>0</v>
      </c>
      <c r="EI102" s="40">
        <v>0</v>
      </c>
      <c r="EJ102" s="40">
        <v>0</v>
      </c>
      <c r="EK102" s="40">
        <v>0</v>
      </c>
      <c r="EL102" s="40">
        <v>2.8244263891543399E-3</v>
      </c>
      <c r="EM102" s="40">
        <v>1.1174343632129699E-3</v>
      </c>
      <c r="EN102" s="40">
        <v>0</v>
      </c>
      <c r="EO102" s="40">
        <v>0</v>
      </c>
      <c r="EP102" s="40">
        <v>0</v>
      </c>
      <c r="EQ102" s="40">
        <v>0</v>
      </c>
      <c r="ER102" s="40">
        <v>0</v>
      </c>
      <c r="ES102" s="40">
        <v>0</v>
      </c>
      <c r="ET102" s="40">
        <v>7.4555432904401002E-3</v>
      </c>
      <c r="EU102" s="40">
        <v>0</v>
      </c>
      <c r="EV102" s="40">
        <v>2.95163687283762E-3</v>
      </c>
      <c r="EW102" s="40">
        <v>2.5536750489846098E-3</v>
      </c>
      <c r="EX102" s="40">
        <v>0</v>
      </c>
      <c r="EY102" s="40">
        <v>0</v>
      </c>
      <c r="EZ102" s="40">
        <v>0</v>
      </c>
      <c r="FA102" s="40">
        <v>0</v>
      </c>
      <c r="FB102" s="40">
        <v>5.39553437114412E-2</v>
      </c>
      <c r="FC102" s="40">
        <v>6.1079234812818298E-3</v>
      </c>
      <c r="FD102" s="40">
        <v>0</v>
      </c>
      <c r="FE102" s="40">
        <v>0</v>
      </c>
      <c r="FF102" s="40">
        <v>0</v>
      </c>
      <c r="FG102" s="40">
        <v>4.7852152917818901E-3</v>
      </c>
      <c r="FH102" s="40">
        <v>2.88057894812116E-2</v>
      </c>
      <c r="FI102" s="40">
        <v>0</v>
      </c>
      <c r="FJ102" s="40">
        <v>0</v>
      </c>
      <c r="FK102" s="40">
        <v>0</v>
      </c>
      <c r="FL102" s="40">
        <v>0</v>
      </c>
      <c r="FM102" s="40">
        <v>1.4902245296241499E-3</v>
      </c>
      <c r="FN102" s="40">
        <v>1.00666866895759E-2</v>
      </c>
      <c r="FO102" s="40">
        <v>2.31839286248291E-3</v>
      </c>
      <c r="FP102" s="40">
        <v>0</v>
      </c>
      <c r="FQ102" s="40">
        <v>1.0886221768022801E-3</v>
      </c>
      <c r="FR102" s="40">
        <v>0</v>
      </c>
      <c r="FS102" s="40">
        <v>0</v>
      </c>
      <c r="FT102" s="40">
        <v>0</v>
      </c>
    </row>
    <row r="103" spans="1:176" x14ac:dyDescent="0.2">
      <c r="A103" s="11" t="s">
        <v>304</v>
      </c>
      <c r="B103" s="40">
        <v>0</v>
      </c>
      <c r="C103" s="40">
        <v>0</v>
      </c>
      <c r="D103" s="40">
        <v>1.2911077718229999E-3</v>
      </c>
      <c r="E103" s="40">
        <v>3.3215504884179202E-3</v>
      </c>
      <c r="F103" s="40">
        <v>0</v>
      </c>
      <c r="G103" s="40">
        <v>3.2460364142970197E-2</v>
      </c>
      <c r="H103" s="40">
        <v>0</v>
      </c>
      <c r="I103" s="40">
        <v>1.8096884263560899E-2</v>
      </c>
      <c r="J103" s="40">
        <v>0</v>
      </c>
      <c r="K103" s="40">
        <v>3.1131021396908699E-2</v>
      </c>
      <c r="L103" s="40">
        <v>0</v>
      </c>
      <c r="M103" s="40">
        <v>0</v>
      </c>
      <c r="N103" s="40">
        <v>0</v>
      </c>
      <c r="O103" s="40">
        <v>5.9548714405440496E-3</v>
      </c>
      <c r="P103" s="40">
        <v>0.249837106214575</v>
      </c>
      <c r="Q103" s="40">
        <v>1.3044298002486E-3</v>
      </c>
      <c r="R103" s="40">
        <v>1.2403485855505599E-2</v>
      </c>
      <c r="S103" s="40">
        <v>5.2596196146923103E-2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2.6389658794251001E-3</v>
      </c>
      <c r="Z103" s="40">
        <v>1.79726958629833E-3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2.0678497681628299E-3</v>
      </c>
      <c r="AG103" s="40">
        <v>1.6348462114822999E-3</v>
      </c>
      <c r="AH103" s="40">
        <v>0</v>
      </c>
      <c r="AI103" s="40">
        <v>0</v>
      </c>
      <c r="AJ103" s="40">
        <v>7.9948729006985696E-3</v>
      </c>
      <c r="AK103" s="40">
        <v>1.29749030295572E-2</v>
      </c>
      <c r="AL103" s="40">
        <v>2.2679812573360499E-2</v>
      </c>
      <c r="AM103" s="40">
        <v>0</v>
      </c>
      <c r="AN103" s="40">
        <v>0</v>
      </c>
      <c r="AO103" s="40">
        <v>0</v>
      </c>
      <c r="AP103" s="40">
        <v>2.7843039409495402E-3</v>
      </c>
      <c r="AQ103" s="40">
        <v>0</v>
      </c>
      <c r="AR103" s="40">
        <v>0</v>
      </c>
      <c r="AS103" s="40">
        <v>5.4874714601883898E-3</v>
      </c>
      <c r="AT103" s="40">
        <v>0</v>
      </c>
      <c r="AU103" s="40">
        <v>0</v>
      </c>
      <c r="AV103" s="40">
        <v>0</v>
      </c>
      <c r="AW103" s="40">
        <v>0</v>
      </c>
      <c r="AX103" s="40">
        <v>1.74623944351554E-3</v>
      </c>
      <c r="AY103" s="40">
        <v>1.16112391255179E-3</v>
      </c>
      <c r="AZ103" s="40">
        <v>0</v>
      </c>
      <c r="BA103" s="40">
        <v>1.0978706205242701E-2</v>
      </c>
      <c r="BB103" s="40">
        <v>0.151936379411369</v>
      </c>
      <c r="BC103" s="40">
        <v>2.57197940881052E-3</v>
      </c>
      <c r="BD103" s="40">
        <v>0</v>
      </c>
      <c r="BE103" s="40">
        <v>1.1731664241229501E-3</v>
      </c>
      <c r="BF103" s="40">
        <v>2.5977955429912001E-3</v>
      </c>
      <c r="BG103" s="40">
        <v>1.8218062036245699E-3</v>
      </c>
      <c r="BH103" s="40">
        <v>1.45210109838995E-3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8.89949131678466E-3</v>
      </c>
      <c r="BO103" s="40">
        <v>0</v>
      </c>
      <c r="BP103" s="40">
        <v>0</v>
      </c>
      <c r="BQ103" s="40">
        <v>0</v>
      </c>
      <c r="BR103" s="40">
        <v>0</v>
      </c>
      <c r="BS103" s="40">
        <v>0</v>
      </c>
      <c r="BT103" s="40">
        <v>0</v>
      </c>
      <c r="BU103" s="40">
        <v>0</v>
      </c>
      <c r="BV103" s="40">
        <v>0</v>
      </c>
      <c r="BW103" s="40">
        <v>0</v>
      </c>
      <c r="BX103" s="40">
        <v>1.5337192205634899E-2</v>
      </c>
      <c r="BY103" s="40">
        <v>1.72042330933486E-3</v>
      </c>
      <c r="BZ103" s="40">
        <v>7.1618321627635699E-3</v>
      </c>
      <c r="CA103" s="40">
        <v>1.7668170851627599E-2</v>
      </c>
      <c r="CB103" s="40">
        <v>1.75241123069576E-3</v>
      </c>
      <c r="CC103" s="40">
        <v>2.0626564350477699E-3</v>
      </c>
      <c r="CD103" s="40">
        <v>0</v>
      </c>
      <c r="CE103" s="40">
        <v>3.4267719332709301E-3</v>
      </c>
      <c r="CF103" s="40">
        <v>0</v>
      </c>
      <c r="CG103" s="40">
        <v>0</v>
      </c>
      <c r="CH103" s="40">
        <v>0</v>
      </c>
      <c r="CI103" s="40">
        <v>0</v>
      </c>
      <c r="CJ103" s="40">
        <v>5.8287261318361403E-3</v>
      </c>
      <c r="CK103" s="40">
        <v>0</v>
      </c>
      <c r="CL103" s="40">
        <v>0</v>
      </c>
      <c r="CM103" s="40">
        <v>0</v>
      </c>
      <c r="CN103" s="40">
        <v>2.7139305139555702E-3</v>
      </c>
      <c r="CO103" s="40">
        <v>0</v>
      </c>
      <c r="CP103" s="40">
        <v>0</v>
      </c>
      <c r="CQ103" s="40">
        <v>1.48988447844446E-3</v>
      </c>
      <c r="CR103" s="40">
        <v>0</v>
      </c>
      <c r="CS103" s="40">
        <v>0</v>
      </c>
      <c r="CT103" s="40">
        <v>0</v>
      </c>
      <c r="CU103" s="40">
        <v>0</v>
      </c>
      <c r="CV103" s="40">
        <v>1.2118529925453001E-3</v>
      </c>
      <c r="CW103" s="40">
        <v>4.8489925498249502E-3</v>
      </c>
      <c r="CX103" s="40">
        <v>4.3581849376028497E-3</v>
      </c>
      <c r="CY103" s="40">
        <v>0</v>
      </c>
      <c r="CZ103" s="40">
        <v>2.65502757923314E-2</v>
      </c>
      <c r="DA103" s="40">
        <v>0</v>
      </c>
      <c r="DB103" s="40">
        <v>0</v>
      </c>
      <c r="DC103" s="40">
        <v>0</v>
      </c>
      <c r="DD103" s="40">
        <v>0</v>
      </c>
      <c r="DE103" s="40">
        <v>3.8283219550415401E-2</v>
      </c>
      <c r="DF103" s="40">
        <v>1.81578494783899E-3</v>
      </c>
      <c r="DG103" s="40">
        <v>0</v>
      </c>
      <c r="DH103" s="40">
        <v>0</v>
      </c>
      <c r="DI103" s="40">
        <v>0</v>
      </c>
      <c r="DJ103" s="40">
        <v>5.4736225718815604E-3</v>
      </c>
      <c r="DK103" s="40">
        <v>0</v>
      </c>
      <c r="DL103" s="40">
        <v>0</v>
      </c>
      <c r="DM103" s="40">
        <v>0</v>
      </c>
      <c r="DN103" s="40">
        <v>3.32900179245258E-3</v>
      </c>
      <c r="DO103" s="40">
        <v>0</v>
      </c>
      <c r="DP103" s="40">
        <v>0</v>
      </c>
      <c r="DQ103" s="40">
        <v>3.4151433830350297E-2</v>
      </c>
      <c r="DR103" s="40">
        <v>0</v>
      </c>
      <c r="DS103" s="40">
        <v>1.2617541498683001E-2</v>
      </c>
      <c r="DT103" s="40">
        <v>4.7828340018808901E-3</v>
      </c>
      <c r="DU103" s="40">
        <v>0</v>
      </c>
      <c r="DV103" s="40">
        <v>0</v>
      </c>
      <c r="DW103" s="40">
        <v>0</v>
      </c>
      <c r="DX103" s="40">
        <v>0</v>
      </c>
      <c r="DY103" s="40">
        <v>0</v>
      </c>
      <c r="DZ103" s="40">
        <v>0</v>
      </c>
      <c r="EA103" s="40">
        <v>0</v>
      </c>
      <c r="EB103" s="40">
        <v>0</v>
      </c>
      <c r="EC103" s="40">
        <v>0</v>
      </c>
      <c r="ED103" s="40">
        <v>0</v>
      </c>
      <c r="EE103" s="40">
        <v>1.89443760153812E-3</v>
      </c>
      <c r="EF103" s="40">
        <v>7.8475779310438198E-3</v>
      </c>
      <c r="EG103" s="40">
        <v>3.7630590688955798E-3</v>
      </c>
      <c r="EH103" s="40">
        <v>0</v>
      </c>
      <c r="EI103" s="40">
        <v>0</v>
      </c>
      <c r="EJ103" s="40">
        <v>0</v>
      </c>
      <c r="EK103" s="40">
        <v>0</v>
      </c>
      <c r="EL103" s="40">
        <v>2.22033807093265E-3</v>
      </c>
      <c r="EM103" s="40">
        <v>0</v>
      </c>
      <c r="EN103" s="40">
        <v>0</v>
      </c>
      <c r="EO103" s="40">
        <v>0</v>
      </c>
      <c r="EP103" s="40">
        <v>0</v>
      </c>
      <c r="EQ103" s="40">
        <v>0</v>
      </c>
      <c r="ER103" s="40">
        <v>0</v>
      </c>
      <c r="ES103" s="40">
        <v>0</v>
      </c>
      <c r="ET103" s="40">
        <v>5.8348226533190403E-3</v>
      </c>
      <c r="EU103" s="40">
        <v>0</v>
      </c>
      <c r="EV103" s="40">
        <v>0</v>
      </c>
      <c r="EW103" s="40">
        <v>1.15322101433322E-3</v>
      </c>
      <c r="EX103" s="40">
        <v>0</v>
      </c>
      <c r="EY103" s="40">
        <v>0</v>
      </c>
      <c r="EZ103" s="40">
        <v>0</v>
      </c>
      <c r="FA103" s="40">
        <v>0</v>
      </c>
      <c r="FB103" s="40">
        <v>7.8032464353224903E-2</v>
      </c>
      <c r="FC103" s="40">
        <v>5.1879892505530996E-3</v>
      </c>
      <c r="FD103" s="40">
        <v>0</v>
      </c>
      <c r="FE103" s="40">
        <v>0</v>
      </c>
      <c r="FF103" s="40">
        <v>0</v>
      </c>
      <c r="FG103" s="40">
        <v>7.9220157056930605E-3</v>
      </c>
      <c r="FH103" s="40">
        <v>2.11733696415057E-2</v>
      </c>
      <c r="FI103" s="40">
        <v>0</v>
      </c>
      <c r="FJ103" s="40">
        <v>0</v>
      </c>
      <c r="FK103" s="40">
        <v>0</v>
      </c>
      <c r="FL103" s="40">
        <v>0</v>
      </c>
      <c r="FM103" s="40">
        <v>2.5036381556441901E-3</v>
      </c>
      <c r="FN103" s="40">
        <v>8.8760084192209005E-3</v>
      </c>
      <c r="FO103" s="40">
        <v>2.5894410505886999E-3</v>
      </c>
      <c r="FP103" s="40">
        <v>1.6207715260835101E-3</v>
      </c>
      <c r="FQ103" s="40">
        <v>0</v>
      </c>
      <c r="FR103" s="40">
        <v>0</v>
      </c>
      <c r="FS103" s="40">
        <v>0</v>
      </c>
      <c r="FT103" s="40">
        <v>0</v>
      </c>
    </row>
    <row r="104" spans="1:176" x14ac:dyDescent="0.2">
      <c r="A104" s="11" t="s">
        <v>305</v>
      </c>
      <c r="B104" s="40">
        <v>0</v>
      </c>
      <c r="C104" s="40">
        <v>0</v>
      </c>
      <c r="D104" s="40">
        <v>1.5550285385762001E-3</v>
      </c>
      <c r="E104" s="40">
        <v>6.3401603832478502E-3</v>
      </c>
      <c r="F104" s="40">
        <v>0</v>
      </c>
      <c r="G104" s="40">
        <v>2.8673800695981501E-2</v>
      </c>
      <c r="H104" s="40">
        <v>0</v>
      </c>
      <c r="I104" s="40">
        <v>1.04266677549725E-2</v>
      </c>
      <c r="J104" s="40">
        <v>0</v>
      </c>
      <c r="K104" s="40">
        <v>1.33223186584159E-2</v>
      </c>
      <c r="L104" s="40">
        <v>0</v>
      </c>
      <c r="M104" s="40">
        <v>0</v>
      </c>
      <c r="N104" s="40">
        <v>0</v>
      </c>
      <c r="O104" s="40">
        <v>4.3909747525585499E-3</v>
      </c>
      <c r="P104" s="40">
        <v>0.294735994089182</v>
      </c>
      <c r="Q104" s="40">
        <v>0</v>
      </c>
      <c r="R104" s="40">
        <v>3.7872940035634899E-3</v>
      </c>
      <c r="S104" s="40">
        <v>2.6051358451511901E-2</v>
      </c>
      <c r="T104" s="40">
        <v>0</v>
      </c>
      <c r="U104" s="40">
        <v>0</v>
      </c>
      <c r="V104" s="40">
        <v>0</v>
      </c>
      <c r="W104" s="40">
        <v>1.1392716165869901E-3</v>
      </c>
      <c r="X104" s="40">
        <v>0</v>
      </c>
      <c r="Y104" s="40">
        <v>1.8073803593649099E-3</v>
      </c>
      <c r="Z104" s="40">
        <v>1.3290529228205099E-3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3.6906520128892001E-3</v>
      </c>
      <c r="AG104" s="40">
        <v>1.22041692341894E-3</v>
      </c>
      <c r="AH104" s="40">
        <v>0</v>
      </c>
      <c r="AI104" s="40">
        <v>0</v>
      </c>
      <c r="AJ104" s="40">
        <v>8.0452732434203693E-3</v>
      </c>
      <c r="AK104" s="40">
        <v>9.3369642983470395E-3</v>
      </c>
      <c r="AL104" s="40">
        <v>1.08034176131805E-2</v>
      </c>
      <c r="AM104" s="40">
        <v>1.25199407028945E-3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9.4484661228427403E-3</v>
      </c>
      <c r="AT104" s="40">
        <v>0</v>
      </c>
      <c r="AU104" s="40">
        <v>0</v>
      </c>
      <c r="AV104" s="40">
        <v>0</v>
      </c>
      <c r="AW104" s="40">
        <v>0</v>
      </c>
      <c r="AX104" s="40">
        <v>1.3442311816523899E-3</v>
      </c>
      <c r="AY104" s="40">
        <v>1.72936623180247E-3</v>
      </c>
      <c r="AZ104" s="40">
        <v>1.4418284473580499E-3</v>
      </c>
      <c r="BA104" s="40">
        <v>1.1492807760824101E-2</v>
      </c>
      <c r="BB104" s="40">
        <v>7.7968486644273194E-2</v>
      </c>
      <c r="BC104" s="40">
        <v>4.1046575973208996E-3</v>
      </c>
      <c r="BD104" s="40">
        <v>0</v>
      </c>
      <c r="BE104" s="40">
        <v>0</v>
      </c>
      <c r="BF104" s="40">
        <v>5.1432538397677896E-3</v>
      </c>
      <c r="BG104" s="40">
        <v>3.4713102515180698E-3</v>
      </c>
      <c r="BH104" s="40">
        <v>0</v>
      </c>
      <c r="BI104" s="40">
        <v>0</v>
      </c>
      <c r="BJ104" s="40">
        <v>0</v>
      </c>
      <c r="BK104" s="40">
        <v>1.5966360732761701E-3</v>
      </c>
      <c r="BL104" s="40">
        <v>0</v>
      </c>
      <c r="BM104" s="40">
        <v>0</v>
      </c>
      <c r="BN104" s="40">
        <v>7.4813956207326702E-3</v>
      </c>
      <c r="BO104" s="40">
        <v>0</v>
      </c>
      <c r="BP104" s="40">
        <v>0</v>
      </c>
      <c r="BQ104" s="40">
        <v>0</v>
      </c>
      <c r="BR104" s="40">
        <v>1.78052651681621E-3</v>
      </c>
      <c r="BS104" s="40">
        <v>0</v>
      </c>
      <c r="BT104" s="40">
        <v>0</v>
      </c>
      <c r="BU104" s="40">
        <v>0</v>
      </c>
      <c r="BV104" s="40">
        <v>0</v>
      </c>
      <c r="BW104" s="40">
        <v>0</v>
      </c>
      <c r="BX104" s="40">
        <v>1.0865457419384999E-2</v>
      </c>
      <c r="BY104" s="40">
        <v>0</v>
      </c>
      <c r="BZ104" s="40">
        <v>4.5675414208580303E-3</v>
      </c>
      <c r="CA104" s="40">
        <v>5.3785380799958898E-2</v>
      </c>
      <c r="CB104" s="40">
        <v>1.2914787715863599E-3</v>
      </c>
      <c r="CC104" s="40">
        <v>1.21160716479624E-3</v>
      </c>
      <c r="CD104" s="40">
        <v>0</v>
      </c>
      <c r="CE104" s="40">
        <v>2.4696513102844199E-3</v>
      </c>
      <c r="CF104" s="40">
        <v>0</v>
      </c>
      <c r="CG104" s="40">
        <v>0</v>
      </c>
      <c r="CH104" s="40">
        <v>0</v>
      </c>
      <c r="CI104" s="40">
        <v>0</v>
      </c>
      <c r="CJ104" s="40">
        <v>9.1705872303822402E-3</v>
      </c>
      <c r="CK104" s="40">
        <v>0</v>
      </c>
      <c r="CL104" s="40">
        <v>0</v>
      </c>
      <c r="CM104" s="40">
        <v>0</v>
      </c>
      <c r="CN104" s="40">
        <v>2.6487653786675699E-3</v>
      </c>
      <c r="CO104" s="40">
        <v>0</v>
      </c>
      <c r="CP104" s="40">
        <v>0</v>
      </c>
      <c r="CQ104" s="40">
        <v>0</v>
      </c>
      <c r="CR104" s="40">
        <v>0</v>
      </c>
      <c r="CS104" s="40">
        <v>0</v>
      </c>
      <c r="CT104" s="40">
        <v>0</v>
      </c>
      <c r="CU104" s="40">
        <v>0</v>
      </c>
      <c r="CV104" s="40">
        <v>5.0315397319317797E-3</v>
      </c>
      <c r="CW104" s="40">
        <v>9.8913953123911207E-3</v>
      </c>
      <c r="CX104" s="40">
        <v>3.88393599423778E-3</v>
      </c>
      <c r="CY104" s="40">
        <v>0</v>
      </c>
      <c r="CZ104" s="40">
        <v>1.0189441122180599E-2</v>
      </c>
      <c r="DA104" s="40">
        <v>0</v>
      </c>
      <c r="DB104" s="40">
        <v>0</v>
      </c>
      <c r="DC104" s="40">
        <v>0</v>
      </c>
      <c r="DD104" s="40">
        <v>0</v>
      </c>
      <c r="DE104" s="40">
        <v>7.7985097815652105E-2</v>
      </c>
      <c r="DF104" s="40">
        <v>1.4194325549557699E-3</v>
      </c>
      <c r="DG104" s="40">
        <v>0</v>
      </c>
      <c r="DH104" s="40">
        <v>0</v>
      </c>
      <c r="DI104" s="40">
        <v>0</v>
      </c>
      <c r="DJ104" s="40">
        <v>3.6045180475600602E-3</v>
      </c>
      <c r="DK104" s="40">
        <v>0</v>
      </c>
      <c r="DL104" s="40">
        <v>0</v>
      </c>
      <c r="DM104" s="40">
        <v>0</v>
      </c>
      <c r="DN104" s="40">
        <v>3.9694861803810802E-3</v>
      </c>
      <c r="DO104" s="40">
        <v>0</v>
      </c>
      <c r="DP104" s="40">
        <v>0</v>
      </c>
      <c r="DQ104" s="40">
        <v>3.97386452427489E-2</v>
      </c>
      <c r="DR104" s="40">
        <v>0</v>
      </c>
      <c r="DS104" s="40">
        <v>4.0735687021330902E-2</v>
      </c>
      <c r="DT104" s="40">
        <v>9.3191324977613399E-3</v>
      </c>
      <c r="DU104" s="40">
        <v>0</v>
      </c>
      <c r="DV104" s="40">
        <v>0</v>
      </c>
      <c r="DW104" s="40">
        <v>0</v>
      </c>
      <c r="DX104" s="40">
        <v>0</v>
      </c>
      <c r="DY104" s="40">
        <v>0</v>
      </c>
      <c r="DZ104" s="40">
        <v>0</v>
      </c>
      <c r="EA104" s="40">
        <v>0</v>
      </c>
      <c r="EB104" s="40">
        <v>0</v>
      </c>
      <c r="EC104" s="40">
        <v>0</v>
      </c>
      <c r="ED104" s="40">
        <v>0</v>
      </c>
      <c r="EE104" s="40">
        <v>1.4409793139968301E-3</v>
      </c>
      <c r="EF104" s="40">
        <v>5.79066495686588E-3</v>
      </c>
      <c r="EG104" s="40">
        <v>5.8016506197267103E-3</v>
      </c>
      <c r="EH104" s="40">
        <v>0</v>
      </c>
      <c r="EI104" s="40">
        <v>0</v>
      </c>
      <c r="EJ104" s="40">
        <v>0</v>
      </c>
      <c r="EK104" s="40">
        <v>0</v>
      </c>
      <c r="EL104" s="40">
        <v>0</v>
      </c>
      <c r="EM104" s="40">
        <v>1.80743343019999E-3</v>
      </c>
      <c r="EN104" s="40">
        <v>0</v>
      </c>
      <c r="EO104" s="40">
        <v>0</v>
      </c>
      <c r="EP104" s="40">
        <v>0</v>
      </c>
      <c r="EQ104" s="40">
        <v>0</v>
      </c>
      <c r="ER104" s="40">
        <v>0</v>
      </c>
      <c r="ES104" s="40">
        <v>0</v>
      </c>
      <c r="ET104" s="40">
        <v>9.2007314647056908E-3</v>
      </c>
      <c r="EU104" s="40">
        <v>0</v>
      </c>
      <c r="EV104" s="40">
        <v>2.5646481050713302E-3</v>
      </c>
      <c r="EW104" s="40">
        <v>1.47552842763162E-3</v>
      </c>
      <c r="EX104" s="40">
        <v>0</v>
      </c>
      <c r="EY104" s="40">
        <v>0</v>
      </c>
      <c r="EZ104" s="40">
        <v>0</v>
      </c>
      <c r="FA104" s="40">
        <v>0</v>
      </c>
      <c r="FB104" s="40">
        <v>6.6174236540214607E-2</v>
      </c>
      <c r="FC104" s="40">
        <v>1.00325106628595E-2</v>
      </c>
      <c r="FD104" s="40">
        <v>0</v>
      </c>
      <c r="FE104" s="40">
        <v>0</v>
      </c>
      <c r="FF104" s="40">
        <v>0</v>
      </c>
      <c r="FG104" s="40">
        <v>5.8217644662207002E-3</v>
      </c>
      <c r="FH104" s="40">
        <v>3.0355297034544999E-2</v>
      </c>
      <c r="FI104" s="40">
        <v>0</v>
      </c>
      <c r="FJ104" s="40">
        <v>0</v>
      </c>
      <c r="FK104" s="40">
        <v>0</v>
      </c>
      <c r="FL104" s="40">
        <v>0</v>
      </c>
      <c r="FM104" s="40">
        <v>1.65883509198582E-3</v>
      </c>
      <c r="FN104" s="40">
        <v>8.0714902359481505E-3</v>
      </c>
      <c r="FO104" s="40">
        <v>3.11446195646376E-3</v>
      </c>
      <c r="FP104" s="40">
        <v>0</v>
      </c>
      <c r="FQ104" s="40">
        <v>0</v>
      </c>
      <c r="FR104" s="40">
        <v>0</v>
      </c>
      <c r="FS104" s="40">
        <v>0</v>
      </c>
      <c r="FT104" s="40">
        <v>0</v>
      </c>
    </row>
    <row r="105" spans="1:176" x14ac:dyDescent="0.2">
      <c r="A105" s="11" t="s">
        <v>306</v>
      </c>
      <c r="B105" s="40">
        <v>0</v>
      </c>
      <c r="C105" s="40">
        <v>0</v>
      </c>
      <c r="D105" s="40">
        <v>1.76042432566474E-3</v>
      </c>
      <c r="E105" s="40">
        <v>4.8313193112275703E-3</v>
      </c>
      <c r="F105" s="40">
        <v>0</v>
      </c>
      <c r="G105" s="40">
        <v>2.6931456968315899E-2</v>
      </c>
      <c r="H105" s="40">
        <v>0</v>
      </c>
      <c r="I105" s="40">
        <v>2.1219790595840199E-2</v>
      </c>
      <c r="J105" s="40">
        <v>0</v>
      </c>
      <c r="K105" s="40">
        <v>4.2038258404795199E-2</v>
      </c>
      <c r="L105" s="40">
        <v>0</v>
      </c>
      <c r="M105" s="40">
        <v>0</v>
      </c>
      <c r="N105" s="40">
        <v>0</v>
      </c>
      <c r="O105" s="40">
        <v>5.1145385351151701E-3</v>
      </c>
      <c r="P105" s="40">
        <v>0.23155657056121301</v>
      </c>
      <c r="Q105" s="40">
        <v>1.93612951219181E-3</v>
      </c>
      <c r="R105" s="40">
        <v>7.7801312305278304E-3</v>
      </c>
      <c r="S105" s="40">
        <v>4.7301792240116998E-2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2.1253245402948601E-3</v>
      </c>
      <c r="Z105" s="40">
        <v>1.33879932720764E-3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2.8370485818433001E-3</v>
      </c>
      <c r="AG105" s="40">
        <v>1.3906677680672599E-3</v>
      </c>
      <c r="AH105" s="40">
        <v>0</v>
      </c>
      <c r="AI105" s="40">
        <v>0</v>
      </c>
      <c r="AJ105" s="40">
        <v>9.27945967248958E-3</v>
      </c>
      <c r="AK105" s="40">
        <v>1.17028422624056E-2</v>
      </c>
      <c r="AL105" s="40">
        <v>2.4225866892630499E-2</v>
      </c>
      <c r="AM105" s="40">
        <v>1.14805296732335E-3</v>
      </c>
      <c r="AN105" s="40">
        <v>0</v>
      </c>
      <c r="AO105" s="40">
        <v>0</v>
      </c>
      <c r="AP105" s="40">
        <v>1.53372753798048E-3</v>
      </c>
      <c r="AQ105" s="40">
        <v>0</v>
      </c>
      <c r="AR105" s="40">
        <v>0</v>
      </c>
      <c r="AS105" s="40">
        <v>9.0702996788540793E-3</v>
      </c>
      <c r="AT105" s="40">
        <v>1.3157991473206E-3</v>
      </c>
      <c r="AU105" s="40">
        <v>0</v>
      </c>
      <c r="AV105" s="40">
        <v>0</v>
      </c>
      <c r="AW105" s="40">
        <v>0</v>
      </c>
      <c r="AX105" s="40">
        <v>2.1194564592093099E-3</v>
      </c>
      <c r="AY105" s="40">
        <v>1.3810899805483199E-3</v>
      </c>
      <c r="AZ105" s="40">
        <v>0</v>
      </c>
      <c r="BA105" s="40">
        <v>1.02996963908805E-2</v>
      </c>
      <c r="BB105" s="40">
        <v>0.13706157930566501</v>
      </c>
      <c r="BC105" s="40">
        <v>3.9135379396061099E-3</v>
      </c>
      <c r="BD105" s="40">
        <v>0</v>
      </c>
      <c r="BE105" s="40">
        <v>0</v>
      </c>
      <c r="BF105" s="40">
        <v>3.87900394517161E-3</v>
      </c>
      <c r="BG105" s="40">
        <v>2.72825300953306E-3</v>
      </c>
      <c r="BH105" s="40">
        <v>1.2286547707397999E-3</v>
      </c>
      <c r="BI105" s="40">
        <v>0</v>
      </c>
      <c r="BJ105" s="40">
        <v>1.2111854258989099E-3</v>
      </c>
      <c r="BK105" s="40">
        <v>0</v>
      </c>
      <c r="BL105" s="40">
        <v>0</v>
      </c>
      <c r="BM105" s="40">
        <v>0</v>
      </c>
      <c r="BN105" s="40">
        <v>7.7308258595676404E-3</v>
      </c>
      <c r="BO105" s="40">
        <v>0</v>
      </c>
      <c r="BP105" s="40">
        <v>0</v>
      </c>
      <c r="BQ105" s="40">
        <v>0</v>
      </c>
      <c r="BR105" s="40">
        <v>1.4650642443587601E-3</v>
      </c>
      <c r="BS105" s="40">
        <v>0</v>
      </c>
      <c r="BT105" s="40">
        <v>0</v>
      </c>
      <c r="BU105" s="40">
        <v>0</v>
      </c>
      <c r="BV105" s="40">
        <v>0</v>
      </c>
      <c r="BW105" s="40">
        <v>0</v>
      </c>
      <c r="BX105" s="40">
        <v>1.37039928109936E-2</v>
      </c>
      <c r="BY105" s="40">
        <v>1.53575101421687E-3</v>
      </c>
      <c r="BZ105" s="40">
        <v>6.7194924366167901E-3</v>
      </c>
      <c r="CA105" s="40">
        <v>1.01009910244664E-2</v>
      </c>
      <c r="CB105" s="40">
        <v>1.66788401245355E-3</v>
      </c>
      <c r="CC105" s="40">
        <v>1.4688414000000401E-3</v>
      </c>
      <c r="CD105" s="40">
        <v>0</v>
      </c>
      <c r="CE105" s="40">
        <v>2.8854096638931698E-3</v>
      </c>
      <c r="CF105" s="40">
        <v>0</v>
      </c>
      <c r="CG105" s="40">
        <v>0</v>
      </c>
      <c r="CH105" s="40">
        <v>0</v>
      </c>
      <c r="CI105" s="40">
        <v>0</v>
      </c>
      <c r="CJ105" s="40">
        <v>7.0915422672821896E-3</v>
      </c>
      <c r="CK105" s="40">
        <v>0</v>
      </c>
      <c r="CL105" s="40">
        <v>0</v>
      </c>
      <c r="CM105" s="40">
        <v>0</v>
      </c>
      <c r="CN105" s="40">
        <v>2.8321922388759501E-3</v>
      </c>
      <c r="CO105" s="40">
        <v>0</v>
      </c>
      <c r="CP105" s="40">
        <v>0</v>
      </c>
      <c r="CQ105" s="40">
        <v>1.1701088583000699E-3</v>
      </c>
      <c r="CR105" s="40">
        <v>0</v>
      </c>
      <c r="CS105" s="40">
        <v>0</v>
      </c>
      <c r="CT105" s="40">
        <v>0</v>
      </c>
      <c r="CU105" s="40">
        <v>0</v>
      </c>
      <c r="CV105" s="40">
        <v>4.5163315104285503E-3</v>
      </c>
      <c r="CW105" s="40">
        <v>7.9725638206091104E-3</v>
      </c>
      <c r="CX105" s="40">
        <v>4.1897424458742002E-3</v>
      </c>
      <c r="CY105" s="40">
        <v>0</v>
      </c>
      <c r="CZ105" s="40">
        <v>1.20952617538507E-2</v>
      </c>
      <c r="DA105" s="40">
        <v>0</v>
      </c>
      <c r="DB105" s="40">
        <v>0</v>
      </c>
      <c r="DC105" s="40">
        <v>0</v>
      </c>
      <c r="DD105" s="40">
        <v>0</v>
      </c>
      <c r="DE105" s="40">
        <v>3.3658638614630997E-2</v>
      </c>
      <c r="DF105" s="40">
        <v>1.68575805254171E-3</v>
      </c>
      <c r="DG105" s="40">
        <v>0</v>
      </c>
      <c r="DH105" s="40">
        <v>0</v>
      </c>
      <c r="DI105" s="40">
        <v>0</v>
      </c>
      <c r="DJ105" s="40">
        <v>4.2937491244249698E-3</v>
      </c>
      <c r="DK105" s="40">
        <v>0</v>
      </c>
      <c r="DL105" s="40">
        <v>0</v>
      </c>
      <c r="DM105" s="40">
        <v>0</v>
      </c>
      <c r="DN105" s="40">
        <v>3.90375780446353E-3</v>
      </c>
      <c r="DO105" s="40">
        <v>0</v>
      </c>
      <c r="DP105" s="40">
        <v>0</v>
      </c>
      <c r="DQ105" s="40">
        <v>2.56457401677097E-2</v>
      </c>
      <c r="DR105" s="40">
        <v>0</v>
      </c>
      <c r="DS105" s="40">
        <v>2.74483876975073E-2</v>
      </c>
      <c r="DT105" s="40">
        <v>1.39407395306519E-2</v>
      </c>
      <c r="DU105" s="40">
        <v>0</v>
      </c>
      <c r="DV105" s="40">
        <v>0</v>
      </c>
      <c r="DW105" s="40">
        <v>0</v>
      </c>
      <c r="DX105" s="40">
        <v>0</v>
      </c>
      <c r="DY105" s="40">
        <v>0</v>
      </c>
      <c r="DZ105" s="40">
        <v>0</v>
      </c>
      <c r="EA105" s="40">
        <v>0</v>
      </c>
      <c r="EB105" s="40">
        <v>0</v>
      </c>
      <c r="EC105" s="40">
        <v>0</v>
      </c>
      <c r="ED105" s="40">
        <v>0</v>
      </c>
      <c r="EE105" s="40">
        <v>1.6914237860036201E-3</v>
      </c>
      <c r="EF105" s="40">
        <v>6.0410883037610103E-3</v>
      </c>
      <c r="EG105" s="40">
        <v>4.99420914825747E-3</v>
      </c>
      <c r="EH105" s="40">
        <v>0</v>
      </c>
      <c r="EI105" s="40">
        <v>0</v>
      </c>
      <c r="EJ105" s="40">
        <v>0</v>
      </c>
      <c r="EK105" s="40">
        <v>0</v>
      </c>
      <c r="EL105" s="40">
        <v>1.8017032408872201E-3</v>
      </c>
      <c r="EM105" s="40">
        <v>1.4863107448409201E-3</v>
      </c>
      <c r="EN105" s="40">
        <v>0</v>
      </c>
      <c r="EO105" s="40">
        <v>0</v>
      </c>
      <c r="EP105" s="40">
        <v>0</v>
      </c>
      <c r="EQ105" s="40">
        <v>0</v>
      </c>
      <c r="ER105" s="40">
        <v>0</v>
      </c>
      <c r="ES105" s="40">
        <v>0</v>
      </c>
      <c r="ET105" s="40">
        <v>7.8734809342335798E-3</v>
      </c>
      <c r="EU105" s="40">
        <v>0</v>
      </c>
      <c r="EV105" s="40">
        <v>0</v>
      </c>
      <c r="EW105" s="40">
        <v>1.32409539988982E-3</v>
      </c>
      <c r="EX105" s="40">
        <v>0</v>
      </c>
      <c r="EY105" s="40">
        <v>0</v>
      </c>
      <c r="EZ105" s="40">
        <v>0</v>
      </c>
      <c r="FA105" s="40">
        <v>0</v>
      </c>
      <c r="FB105" s="40">
        <v>0.100838656705857</v>
      </c>
      <c r="FC105" s="40">
        <v>7.3255235694174702E-3</v>
      </c>
      <c r="FD105" s="40">
        <v>0</v>
      </c>
      <c r="FE105" s="40">
        <v>0</v>
      </c>
      <c r="FF105" s="40">
        <v>0</v>
      </c>
      <c r="FG105" s="40">
        <v>5.3114227729165204E-3</v>
      </c>
      <c r="FH105" s="40">
        <v>2.8524877055270102E-2</v>
      </c>
      <c r="FI105" s="40">
        <v>0</v>
      </c>
      <c r="FJ105" s="40">
        <v>0</v>
      </c>
      <c r="FK105" s="40">
        <v>0</v>
      </c>
      <c r="FL105" s="40">
        <v>0</v>
      </c>
      <c r="FM105" s="40">
        <v>2.32544634007445E-3</v>
      </c>
      <c r="FN105" s="40">
        <v>9.5084497332417507E-3</v>
      </c>
      <c r="FO105" s="40">
        <v>2.9697886229509002E-3</v>
      </c>
      <c r="FP105" s="40">
        <v>0</v>
      </c>
      <c r="FQ105" s="40">
        <v>0</v>
      </c>
      <c r="FR105" s="40">
        <v>0</v>
      </c>
      <c r="FS105" s="40">
        <v>0</v>
      </c>
      <c r="FT105" s="40">
        <v>0</v>
      </c>
    </row>
    <row r="106" spans="1:176" x14ac:dyDescent="0.2">
      <c r="A106" s="11" t="s">
        <v>307</v>
      </c>
      <c r="B106" s="40">
        <v>1.2412736895759001E-3</v>
      </c>
      <c r="C106" s="40">
        <v>0</v>
      </c>
      <c r="D106" s="40">
        <v>4.6091060875838603E-3</v>
      </c>
      <c r="E106" s="40">
        <v>2.7839537514674099E-2</v>
      </c>
      <c r="F106" s="40">
        <v>0</v>
      </c>
      <c r="G106" s="40">
        <v>8.1666247991890404E-3</v>
      </c>
      <c r="H106" s="40">
        <v>0</v>
      </c>
      <c r="I106" s="40">
        <v>4.4648556894152702E-2</v>
      </c>
      <c r="J106" s="40">
        <v>1.2409283568853499E-3</v>
      </c>
      <c r="K106" s="40">
        <v>9.97843249347765E-2</v>
      </c>
      <c r="L106" s="40">
        <v>0</v>
      </c>
      <c r="M106" s="40">
        <v>0</v>
      </c>
      <c r="N106" s="40">
        <v>0</v>
      </c>
      <c r="O106" s="40">
        <v>7.3455716607759404E-3</v>
      </c>
      <c r="P106" s="40">
        <v>0.112953488422573</v>
      </c>
      <c r="Q106" s="40">
        <v>0</v>
      </c>
      <c r="R106" s="40">
        <v>3.9496883816466898E-2</v>
      </c>
      <c r="S106" s="40">
        <v>8.0914508057795598E-2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3.6163732687238799E-3</v>
      </c>
      <c r="Z106" s="40">
        <v>1.6064876764576E-3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3.1008902282096502E-3</v>
      </c>
      <c r="AG106" s="40">
        <v>1.72937678105335E-3</v>
      </c>
      <c r="AH106" s="40">
        <v>0</v>
      </c>
      <c r="AI106" s="40">
        <v>0</v>
      </c>
      <c r="AJ106" s="40">
        <v>1.1997893667920499E-2</v>
      </c>
      <c r="AK106" s="40">
        <v>2.5400896720464201E-2</v>
      </c>
      <c r="AL106" s="40">
        <v>6.7166073648214905E-2</v>
      </c>
      <c r="AM106" s="40">
        <v>0</v>
      </c>
      <c r="AN106" s="40">
        <v>0</v>
      </c>
      <c r="AO106" s="40">
        <v>0</v>
      </c>
      <c r="AP106" s="40">
        <v>2.4599034212997601E-3</v>
      </c>
      <c r="AQ106" s="40">
        <v>0</v>
      </c>
      <c r="AR106" s="40">
        <v>0</v>
      </c>
      <c r="AS106" s="40">
        <v>2.88757329193024E-3</v>
      </c>
      <c r="AT106" s="40">
        <v>1.42489201446766E-3</v>
      </c>
      <c r="AU106" s="40">
        <v>0</v>
      </c>
      <c r="AV106" s="40">
        <v>0</v>
      </c>
      <c r="AW106" s="40">
        <v>0</v>
      </c>
      <c r="AX106" s="40">
        <v>1.8941498076891501E-3</v>
      </c>
      <c r="AY106" s="40">
        <v>3.6454305479719398E-3</v>
      </c>
      <c r="AZ106" s="40">
        <v>0</v>
      </c>
      <c r="BA106" s="40">
        <v>6.5157372053744802E-3</v>
      </c>
      <c r="BB106" s="40">
        <v>6.0382407608211897E-2</v>
      </c>
      <c r="BC106" s="40">
        <v>2.8180627546458498E-3</v>
      </c>
      <c r="BD106" s="40">
        <v>0</v>
      </c>
      <c r="BE106" s="40">
        <v>1.25025233953031E-3</v>
      </c>
      <c r="BF106" s="40">
        <v>1.2190243976559201E-3</v>
      </c>
      <c r="BG106" s="40">
        <v>1.1542991847977801E-3</v>
      </c>
      <c r="BH106" s="40">
        <v>1.86144186856953E-3</v>
      </c>
      <c r="BI106" s="40">
        <v>0</v>
      </c>
      <c r="BJ106" s="40">
        <v>2.3578329446202698E-3</v>
      </c>
      <c r="BK106" s="40">
        <v>0</v>
      </c>
      <c r="BL106" s="40">
        <v>0</v>
      </c>
      <c r="BM106" s="40">
        <v>0</v>
      </c>
      <c r="BN106" s="40">
        <v>1.2650720452792299E-2</v>
      </c>
      <c r="BO106" s="40">
        <v>1.3723027790204199E-3</v>
      </c>
      <c r="BP106" s="40">
        <v>0</v>
      </c>
      <c r="BQ106" s="40">
        <v>0</v>
      </c>
      <c r="BR106" s="40">
        <v>0</v>
      </c>
      <c r="BS106" s="40">
        <v>0</v>
      </c>
      <c r="BT106" s="40">
        <v>0</v>
      </c>
      <c r="BU106" s="40">
        <v>0</v>
      </c>
      <c r="BV106" s="40">
        <v>0</v>
      </c>
      <c r="BW106" s="40">
        <v>1.11601658938778E-3</v>
      </c>
      <c r="BX106" s="40">
        <v>2.1342102941899001E-2</v>
      </c>
      <c r="BY106" s="40">
        <v>2.92477055602707E-3</v>
      </c>
      <c r="BZ106" s="40">
        <v>1.26722297460896E-2</v>
      </c>
      <c r="CA106" s="40">
        <v>7.74674958071678E-3</v>
      </c>
      <c r="CB106" s="40">
        <v>2.742385562173E-3</v>
      </c>
      <c r="CC106" s="40">
        <v>1.9934082896026998E-3</v>
      </c>
      <c r="CD106" s="40">
        <v>0</v>
      </c>
      <c r="CE106" s="40">
        <v>3.6803091497179001E-3</v>
      </c>
      <c r="CF106" s="40">
        <v>1.22632571739906E-3</v>
      </c>
      <c r="CG106" s="40">
        <v>0</v>
      </c>
      <c r="CH106" s="40">
        <v>0</v>
      </c>
      <c r="CI106" s="40">
        <v>0</v>
      </c>
      <c r="CJ106" s="40">
        <v>1.7407678265174802E-2</v>
      </c>
      <c r="CK106" s="40">
        <v>0</v>
      </c>
      <c r="CL106" s="40">
        <v>0</v>
      </c>
      <c r="CM106" s="40">
        <v>0</v>
      </c>
      <c r="CN106" s="40">
        <v>3.86323680922855E-3</v>
      </c>
      <c r="CO106" s="40">
        <v>0</v>
      </c>
      <c r="CP106" s="40">
        <v>0</v>
      </c>
      <c r="CQ106" s="40">
        <v>1.55784510033098E-3</v>
      </c>
      <c r="CR106" s="40">
        <v>0</v>
      </c>
      <c r="CS106" s="40">
        <v>0</v>
      </c>
      <c r="CT106" s="40">
        <v>0</v>
      </c>
      <c r="CU106" s="40">
        <v>0</v>
      </c>
      <c r="CV106" s="40">
        <v>0</v>
      </c>
      <c r="CW106" s="40">
        <v>1.83346992063465E-3</v>
      </c>
      <c r="CX106" s="40">
        <v>4.8283430128442002E-3</v>
      </c>
      <c r="CY106" s="40">
        <v>3.1277768448313599E-3</v>
      </c>
      <c r="CZ106" s="40">
        <v>1.6142576619950701E-2</v>
      </c>
      <c r="DA106" s="40">
        <v>3.0198850456539601E-3</v>
      </c>
      <c r="DB106" s="40">
        <v>0</v>
      </c>
      <c r="DC106" s="40">
        <v>0</v>
      </c>
      <c r="DD106" s="40">
        <v>0</v>
      </c>
      <c r="DE106" s="40">
        <v>5.6452866922397003E-2</v>
      </c>
      <c r="DF106" s="40">
        <v>2.4765780569293702E-3</v>
      </c>
      <c r="DG106" s="40">
        <v>0</v>
      </c>
      <c r="DH106" s="40">
        <v>0</v>
      </c>
      <c r="DI106" s="40">
        <v>0</v>
      </c>
      <c r="DJ106" s="40">
        <v>4.2709267170484002E-3</v>
      </c>
      <c r="DK106" s="40">
        <v>0</v>
      </c>
      <c r="DL106" s="40">
        <v>0</v>
      </c>
      <c r="DM106" s="40">
        <v>1.27329096331442E-3</v>
      </c>
      <c r="DN106" s="40">
        <v>3.0420850043324402E-3</v>
      </c>
      <c r="DO106" s="40">
        <v>0</v>
      </c>
      <c r="DP106" s="40">
        <v>0</v>
      </c>
      <c r="DQ106" s="40">
        <v>2.5070462668845401E-2</v>
      </c>
      <c r="DR106" s="40">
        <v>0</v>
      </c>
      <c r="DS106" s="40">
        <v>1.47349512400107E-2</v>
      </c>
      <c r="DT106" s="40">
        <v>1.8685409220224901E-2</v>
      </c>
      <c r="DU106" s="40">
        <v>0</v>
      </c>
      <c r="DV106" s="40">
        <v>0</v>
      </c>
      <c r="DW106" s="40">
        <v>0</v>
      </c>
      <c r="DX106" s="40">
        <v>0</v>
      </c>
      <c r="DY106" s="40">
        <v>0</v>
      </c>
      <c r="DZ106" s="40">
        <v>0</v>
      </c>
      <c r="EA106" s="40">
        <v>0</v>
      </c>
      <c r="EB106" s="40">
        <v>0</v>
      </c>
      <c r="EC106" s="40">
        <v>0</v>
      </c>
      <c r="ED106" s="40">
        <v>0</v>
      </c>
      <c r="EE106" s="40">
        <v>2.3770235755667798E-3</v>
      </c>
      <c r="EF106" s="40">
        <v>2.0798055954551802E-2</v>
      </c>
      <c r="EG106" s="40">
        <v>3.06527162784107E-3</v>
      </c>
      <c r="EH106" s="40">
        <v>0</v>
      </c>
      <c r="EI106" s="40">
        <v>0</v>
      </c>
      <c r="EJ106" s="40">
        <v>0</v>
      </c>
      <c r="EK106" s="40">
        <v>0</v>
      </c>
      <c r="EL106" s="40">
        <v>5.1458517551879303E-3</v>
      </c>
      <c r="EM106" s="40">
        <v>0</v>
      </c>
      <c r="EN106" s="40">
        <v>0</v>
      </c>
      <c r="EO106" s="40">
        <v>0</v>
      </c>
      <c r="EP106" s="40">
        <v>0</v>
      </c>
      <c r="EQ106" s="40">
        <v>0</v>
      </c>
      <c r="ER106" s="40">
        <v>0</v>
      </c>
      <c r="ES106" s="40">
        <v>0</v>
      </c>
      <c r="ET106" s="40">
        <v>4.48123432559584E-3</v>
      </c>
      <c r="EU106" s="40">
        <v>0</v>
      </c>
      <c r="EV106" s="40">
        <v>0</v>
      </c>
      <c r="EW106" s="40">
        <v>2.4912793628986702E-3</v>
      </c>
      <c r="EX106" s="40">
        <v>0</v>
      </c>
      <c r="EY106" s="40">
        <v>0</v>
      </c>
      <c r="EZ106" s="40">
        <v>0</v>
      </c>
      <c r="FA106" s="40">
        <v>0</v>
      </c>
      <c r="FB106" s="40">
        <v>4.4383094721599597E-2</v>
      </c>
      <c r="FC106" s="40">
        <v>1.3270148633163299E-3</v>
      </c>
      <c r="FD106" s="40">
        <v>0</v>
      </c>
      <c r="FE106" s="40">
        <v>0</v>
      </c>
      <c r="FF106" s="40">
        <v>0</v>
      </c>
      <c r="FG106" s="40">
        <v>2.3552182828203601E-3</v>
      </c>
      <c r="FH106" s="40">
        <v>1.7221790611173699E-2</v>
      </c>
      <c r="FI106" s="40">
        <v>0</v>
      </c>
      <c r="FJ106" s="40">
        <v>0</v>
      </c>
      <c r="FK106" s="40">
        <v>0</v>
      </c>
      <c r="FL106" s="40">
        <v>0</v>
      </c>
      <c r="FM106" s="40">
        <v>1.4444279781047199E-3</v>
      </c>
      <c r="FN106" s="40">
        <v>9.9877614094467607E-3</v>
      </c>
      <c r="FO106" s="40">
        <v>2.2810704208342499E-3</v>
      </c>
      <c r="FP106" s="40">
        <v>0</v>
      </c>
      <c r="FQ106" s="40">
        <v>1.17521647919706E-3</v>
      </c>
      <c r="FR106" s="40">
        <v>0</v>
      </c>
      <c r="FS106" s="40">
        <v>0</v>
      </c>
      <c r="FT106" s="40">
        <v>1.48118124302797E-3</v>
      </c>
    </row>
    <row r="107" spans="1:176" x14ac:dyDescent="0.2">
      <c r="A107" s="11" t="s">
        <v>308</v>
      </c>
      <c r="B107" s="40">
        <v>1.42116938808972E-3</v>
      </c>
      <c r="C107" s="40">
        <v>0</v>
      </c>
      <c r="D107" s="40">
        <v>2.5222418965084501E-3</v>
      </c>
      <c r="E107" s="40">
        <v>3.14468802665789E-3</v>
      </c>
      <c r="F107" s="40">
        <v>0</v>
      </c>
      <c r="G107" s="40">
        <v>1.6087826141666199E-2</v>
      </c>
      <c r="H107" s="40">
        <v>0</v>
      </c>
      <c r="I107" s="40">
        <v>4.23353705533095E-2</v>
      </c>
      <c r="J107" s="40">
        <v>1.2115554973561201E-3</v>
      </c>
      <c r="K107" s="40">
        <v>9.2669325773163003E-2</v>
      </c>
      <c r="L107" s="40">
        <v>2.0912223343840402E-3</v>
      </c>
      <c r="M107" s="40">
        <v>0</v>
      </c>
      <c r="N107" s="40">
        <v>0</v>
      </c>
      <c r="O107" s="40">
        <v>9.3512418104084692E-3</v>
      </c>
      <c r="P107" s="40">
        <v>6.9012415585839995E-2</v>
      </c>
      <c r="Q107" s="40">
        <v>1.2568039573695501E-3</v>
      </c>
      <c r="R107" s="40">
        <v>1.3670311246248901E-2</v>
      </c>
      <c r="S107" s="40">
        <v>9.2188660815864895E-2</v>
      </c>
      <c r="T107" s="40">
        <v>1.2320212319205E-3</v>
      </c>
      <c r="U107" s="40">
        <v>0</v>
      </c>
      <c r="V107" s="40">
        <v>0</v>
      </c>
      <c r="W107" s="40">
        <v>0</v>
      </c>
      <c r="X107" s="40">
        <v>0</v>
      </c>
      <c r="Y107" s="40">
        <v>3.5526836373973802E-3</v>
      </c>
      <c r="Z107" s="40">
        <v>2.4409785403182501E-3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2.2661004373511402E-3</v>
      </c>
      <c r="AG107" s="40">
        <v>2.3639522307370799E-3</v>
      </c>
      <c r="AH107" s="40">
        <v>0</v>
      </c>
      <c r="AI107" s="40">
        <v>0</v>
      </c>
      <c r="AJ107" s="40">
        <v>1.21813091402768E-2</v>
      </c>
      <c r="AK107" s="40">
        <v>3.27991376890652E-2</v>
      </c>
      <c r="AL107" s="40">
        <v>5.0398670110985803E-2</v>
      </c>
      <c r="AM107" s="40">
        <v>0</v>
      </c>
      <c r="AN107" s="40">
        <v>0</v>
      </c>
      <c r="AO107" s="40">
        <v>0</v>
      </c>
      <c r="AP107" s="40">
        <v>1.41865114340699E-3</v>
      </c>
      <c r="AQ107" s="40">
        <v>0</v>
      </c>
      <c r="AR107" s="40">
        <v>0</v>
      </c>
      <c r="AS107" s="40">
        <v>3.3703307446577399E-3</v>
      </c>
      <c r="AT107" s="40">
        <v>0</v>
      </c>
      <c r="AU107" s="40">
        <v>0</v>
      </c>
      <c r="AV107" s="40">
        <v>0</v>
      </c>
      <c r="AW107" s="40">
        <v>0</v>
      </c>
      <c r="AX107" s="40">
        <v>2.5647322790122301E-3</v>
      </c>
      <c r="AY107" s="40">
        <v>4.9450331141181296E-3</v>
      </c>
      <c r="AZ107" s="40">
        <v>0</v>
      </c>
      <c r="BA107" s="40">
        <v>1.6500578436806398E-2</v>
      </c>
      <c r="BB107" s="40">
        <v>0.111967953857443</v>
      </c>
      <c r="BC107" s="40">
        <v>3.51111261406349E-3</v>
      </c>
      <c r="BD107" s="40">
        <v>0</v>
      </c>
      <c r="BE107" s="40">
        <v>1.86310134383929E-3</v>
      </c>
      <c r="BF107" s="40">
        <v>0</v>
      </c>
      <c r="BG107" s="40">
        <v>1.2205892005036801E-3</v>
      </c>
      <c r="BH107" s="40">
        <v>3.4030279533953599E-3</v>
      </c>
      <c r="BI107" s="40">
        <v>0</v>
      </c>
      <c r="BJ107" s="40">
        <v>2.1770824864236599E-3</v>
      </c>
      <c r="BK107" s="40">
        <v>0</v>
      </c>
      <c r="BL107" s="40">
        <v>0</v>
      </c>
      <c r="BM107" s="40">
        <v>0</v>
      </c>
      <c r="BN107" s="40">
        <v>1.5970068223645301E-2</v>
      </c>
      <c r="BO107" s="40">
        <v>1.3133645323863399E-3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1.9758067836395301E-2</v>
      </c>
      <c r="BY107" s="40">
        <v>2.7341341990978602E-3</v>
      </c>
      <c r="BZ107" s="40">
        <v>1.13313815737878E-2</v>
      </c>
      <c r="CA107" s="40">
        <v>1.01450085232589E-2</v>
      </c>
      <c r="CB107" s="40">
        <v>2.2417174332802999E-3</v>
      </c>
      <c r="CC107" s="40">
        <v>2.4534898194562399E-3</v>
      </c>
      <c r="CD107" s="40">
        <v>0</v>
      </c>
      <c r="CE107" s="40">
        <v>4.8716042969408598E-3</v>
      </c>
      <c r="CF107" s="40">
        <v>1.41413429183322E-3</v>
      </c>
      <c r="CG107" s="40">
        <v>0</v>
      </c>
      <c r="CH107" s="40">
        <v>0</v>
      </c>
      <c r="CI107" s="40">
        <v>1.1400453427942499E-3</v>
      </c>
      <c r="CJ107" s="40">
        <v>2.3753083150920399E-2</v>
      </c>
      <c r="CK107" s="40">
        <v>0</v>
      </c>
      <c r="CL107" s="40">
        <v>0</v>
      </c>
      <c r="CM107" s="40">
        <v>0</v>
      </c>
      <c r="CN107" s="40">
        <v>3.72744182395103E-3</v>
      </c>
      <c r="CO107" s="40">
        <v>0</v>
      </c>
      <c r="CP107" s="40">
        <v>0</v>
      </c>
      <c r="CQ107" s="40">
        <v>3.2532923251176898E-3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1.8458733524384101E-3</v>
      </c>
      <c r="CX107" s="40">
        <v>5.4716660299105099E-3</v>
      </c>
      <c r="CY107" s="40">
        <v>2.5534601361466998E-3</v>
      </c>
      <c r="CZ107" s="40">
        <v>7.6634182909144999E-3</v>
      </c>
      <c r="DA107" s="40">
        <v>2.31130892522676E-3</v>
      </c>
      <c r="DB107" s="40">
        <v>0</v>
      </c>
      <c r="DC107" s="40">
        <v>0</v>
      </c>
      <c r="DD107" s="40">
        <v>0</v>
      </c>
      <c r="DE107" s="40">
        <v>5.9694390621960799E-3</v>
      </c>
      <c r="DF107" s="40">
        <v>4.1345980197962798E-3</v>
      </c>
      <c r="DG107" s="40">
        <v>0</v>
      </c>
      <c r="DH107" s="40">
        <v>1.1416442283071E-3</v>
      </c>
      <c r="DI107" s="40">
        <v>0</v>
      </c>
      <c r="DJ107" s="40">
        <v>8.2546461814256896E-3</v>
      </c>
      <c r="DK107" s="40">
        <v>0</v>
      </c>
      <c r="DL107" s="40">
        <v>0</v>
      </c>
      <c r="DM107" s="40">
        <v>1.25340632565476E-3</v>
      </c>
      <c r="DN107" s="40">
        <v>3.2254717171942399E-3</v>
      </c>
      <c r="DO107" s="40">
        <v>0</v>
      </c>
      <c r="DP107" s="40">
        <v>0</v>
      </c>
      <c r="DQ107" s="40">
        <v>2.3641081220745801E-2</v>
      </c>
      <c r="DR107" s="40">
        <v>0</v>
      </c>
      <c r="DS107" s="40">
        <v>1.5925739122801801E-2</v>
      </c>
      <c r="DT107" s="40">
        <v>7.2565019278961699E-3</v>
      </c>
      <c r="DU107" s="40">
        <v>0</v>
      </c>
      <c r="DV107" s="40">
        <v>0</v>
      </c>
      <c r="DW107" s="40">
        <v>0</v>
      </c>
      <c r="DX107" s="40">
        <v>0</v>
      </c>
      <c r="DY107" s="40">
        <v>0</v>
      </c>
      <c r="DZ107" s="40">
        <v>0</v>
      </c>
      <c r="EA107" s="40">
        <v>0</v>
      </c>
      <c r="EB107" s="40">
        <v>0</v>
      </c>
      <c r="EC107" s="40">
        <v>0</v>
      </c>
      <c r="ED107" s="40">
        <v>1.4587431976415099E-3</v>
      </c>
      <c r="EE107" s="40">
        <v>4.40876691311088E-3</v>
      </c>
      <c r="EF107" s="40">
        <v>1.3606475742148599E-2</v>
      </c>
      <c r="EG107" s="40">
        <v>3.1986504127163198E-3</v>
      </c>
      <c r="EH107" s="40">
        <v>0</v>
      </c>
      <c r="EI107" s="40">
        <v>0</v>
      </c>
      <c r="EJ107" s="40">
        <v>0</v>
      </c>
      <c r="EK107" s="40">
        <v>0</v>
      </c>
      <c r="EL107" s="40">
        <v>1.44283428678873E-2</v>
      </c>
      <c r="EM107" s="40">
        <v>0</v>
      </c>
      <c r="EN107" s="40">
        <v>0</v>
      </c>
      <c r="EO107" s="40">
        <v>0</v>
      </c>
      <c r="EP107" s="40">
        <v>0</v>
      </c>
      <c r="EQ107" s="40">
        <v>0</v>
      </c>
      <c r="ER107" s="40">
        <v>0</v>
      </c>
      <c r="ES107" s="40">
        <v>0</v>
      </c>
      <c r="ET107" s="40">
        <v>3.11722716797483E-3</v>
      </c>
      <c r="EU107" s="40">
        <v>0</v>
      </c>
      <c r="EV107" s="40">
        <v>0</v>
      </c>
      <c r="EW107" s="40">
        <v>4.0384250561988199E-3</v>
      </c>
      <c r="EX107" s="40">
        <v>0</v>
      </c>
      <c r="EY107" s="40">
        <v>0</v>
      </c>
      <c r="EZ107" s="40">
        <v>0</v>
      </c>
      <c r="FA107" s="40">
        <v>0</v>
      </c>
      <c r="FB107" s="40">
        <v>0.11396811966187</v>
      </c>
      <c r="FC107" s="40">
        <v>0</v>
      </c>
      <c r="FD107" s="40">
        <v>0</v>
      </c>
      <c r="FE107" s="40">
        <v>0</v>
      </c>
      <c r="FF107" s="40">
        <v>0</v>
      </c>
      <c r="FG107" s="40">
        <v>2.2687385984473301E-3</v>
      </c>
      <c r="FH107" s="40">
        <v>1.9223480465176499E-2</v>
      </c>
      <c r="FI107" s="40">
        <v>0</v>
      </c>
      <c r="FJ107" s="40">
        <v>0</v>
      </c>
      <c r="FK107" s="40">
        <v>0</v>
      </c>
      <c r="FL107" s="40">
        <v>0</v>
      </c>
      <c r="FM107" s="40">
        <v>1.1994039674585199E-3</v>
      </c>
      <c r="FN107" s="40">
        <v>1.1606110077031899E-2</v>
      </c>
      <c r="FO107" s="40">
        <v>2.6461555237537199E-3</v>
      </c>
      <c r="FP107" s="40">
        <v>0</v>
      </c>
      <c r="FQ107" s="40">
        <v>1.2959766524341799E-3</v>
      </c>
      <c r="FR107" s="40">
        <v>0</v>
      </c>
      <c r="FS107" s="40">
        <v>0</v>
      </c>
      <c r="FT107" s="40">
        <v>1.6404165640382001E-3</v>
      </c>
    </row>
    <row r="108" spans="1:176" ht="17" thickBot="1" x14ac:dyDescent="0.25">
      <c r="A108" s="23" t="s">
        <v>309</v>
      </c>
      <c r="B108" s="41">
        <v>1.95644240663708E-3</v>
      </c>
      <c r="C108" s="41">
        <v>0</v>
      </c>
      <c r="D108" s="41">
        <v>3.6713054574654099E-3</v>
      </c>
      <c r="E108" s="41">
        <v>9.0966441402227493E-3</v>
      </c>
      <c r="F108" s="41">
        <v>0</v>
      </c>
      <c r="G108" s="41">
        <v>2.44193695434644E-3</v>
      </c>
      <c r="H108" s="41">
        <v>0</v>
      </c>
      <c r="I108" s="41">
        <v>4.6111470769976001E-2</v>
      </c>
      <c r="J108" s="41">
        <v>1.5056260409069501E-3</v>
      </c>
      <c r="K108" s="41">
        <v>7.9336043981278095E-2</v>
      </c>
      <c r="L108" s="41">
        <v>2.2291063504375798E-3</v>
      </c>
      <c r="M108" s="41">
        <v>0</v>
      </c>
      <c r="N108" s="41">
        <v>0</v>
      </c>
      <c r="O108" s="41">
        <v>1.15026451546943E-2</v>
      </c>
      <c r="P108" s="41">
        <v>1.7249610499331599E-2</v>
      </c>
      <c r="Q108" s="41">
        <v>0</v>
      </c>
      <c r="R108" s="41">
        <v>2.0661727990449599E-2</v>
      </c>
      <c r="S108" s="41">
        <v>0.108409477097935</v>
      </c>
      <c r="T108" s="41">
        <v>0</v>
      </c>
      <c r="U108" s="41">
        <v>0</v>
      </c>
      <c r="V108" s="41">
        <v>1.23925088658455E-3</v>
      </c>
      <c r="W108" s="41">
        <v>0</v>
      </c>
      <c r="X108" s="41">
        <v>0</v>
      </c>
      <c r="Y108" s="41">
        <v>4.32354276619412E-3</v>
      </c>
      <c r="Z108" s="41">
        <v>2.8280686283018099E-3</v>
      </c>
      <c r="AA108" s="41">
        <v>0</v>
      </c>
      <c r="AB108" s="41">
        <v>0</v>
      </c>
      <c r="AC108" s="41">
        <v>0</v>
      </c>
      <c r="AD108" s="41">
        <v>0</v>
      </c>
      <c r="AE108" s="41">
        <v>0</v>
      </c>
      <c r="AF108" s="41">
        <v>4.5810237753974997E-3</v>
      </c>
      <c r="AG108" s="41">
        <v>2.69330885377109E-3</v>
      </c>
      <c r="AH108" s="41">
        <v>0</v>
      </c>
      <c r="AI108" s="41">
        <v>0</v>
      </c>
      <c r="AJ108" s="41">
        <v>1.1997752566320199E-2</v>
      </c>
      <c r="AK108" s="41">
        <v>4.6480173513091999E-2</v>
      </c>
      <c r="AL108" s="41">
        <v>5.3058876186133003E-2</v>
      </c>
      <c r="AM108" s="41">
        <v>0</v>
      </c>
      <c r="AN108" s="41">
        <v>0</v>
      </c>
      <c r="AO108" s="41">
        <v>0</v>
      </c>
      <c r="AP108" s="41">
        <v>2.6963634086604499E-3</v>
      </c>
      <c r="AQ108" s="41">
        <v>0</v>
      </c>
      <c r="AR108" s="41">
        <v>0</v>
      </c>
      <c r="AS108" s="41">
        <v>3.4792278588342798E-3</v>
      </c>
      <c r="AT108" s="41">
        <v>0</v>
      </c>
      <c r="AU108" s="41">
        <v>0</v>
      </c>
      <c r="AV108" s="41">
        <v>0</v>
      </c>
      <c r="AW108" s="41">
        <v>0</v>
      </c>
      <c r="AX108" s="41">
        <v>3.07881164877865E-3</v>
      </c>
      <c r="AY108" s="41">
        <v>5.81452491160208E-3</v>
      </c>
      <c r="AZ108" s="41">
        <v>0</v>
      </c>
      <c r="BA108" s="41">
        <v>9.6824898000326606E-3</v>
      </c>
      <c r="BB108" s="41">
        <v>0.15436345861140999</v>
      </c>
      <c r="BC108" s="41">
        <v>3.8172952132070298E-3</v>
      </c>
      <c r="BD108" s="41">
        <v>0</v>
      </c>
      <c r="BE108" s="41">
        <v>1.9020892975763501E-3</v>
      </c>
      <c r="BF108" s="41">
        <v>1.20448286475562E-3</v>
      </c>
      <c r="BG108" s="41">
        <v>1.30474413700648E-3</v>
      </c>
      <c r="BH108" s="41">
        <v>3.3045791910424598E-3</v>
      </c>
      <c r="BI108" s="41">
        <v>0</v>
      </c>
      <c r="BJ108" s="41">
        <v>2.10952951050398E-3</v>
      </c>
      <c r="BK108" s="41">
        <v>0</v>
      </c>
      <c r="BL108" s="41">
        <v>0</v>
      </c>
      <c r="BM108" s="41">
        <v>0</v>
      </c>
      <c r="BN108" s="41">
        <v>1.8362366877556699E-2</v>
      </c>
      <c r="BO108" s="41">
        <v>1.81341736593513E-3</v>
      </c>
      <c r="BP108" s="41">
        <v>0</v>
      </c>
      <c r="BQ108" s="41">
        <v>0</v>
      </c>
      <c r="BR108" s="41">
        <v>0</v>
      </c>
      <c r="BS108" s="41">
        <v>0</v>
      </c>
      <c r="BT108" s="41">
        <v>0</v>
      </c>
      <c r="BU108" s="41">
        <v>0</v>
      </c>
      <c r="BV108" s="41">
        <v>0</v>
      </c>
      <c r="BW108" s="41">
        <v>1.4594483581677599E-3</v>
      </c>
      <c r="BX108" s="41">
        <v>2.3780518372339101E-2</v>
      </c>
      <c r="BY108" s="41">
        <v>3.1493359307830601E-3</v>
      </c>
      <c r="BZ108" s="41">
        <v>1.3432944165072401E-2</v>
      </c>
      <c r="CA108" s="41">
        <v>1.02798349606025E-2</v>
      </c>
      <c r="CB108" s="41">
        <v>2.9258143847614299E-3</v>
      </c>
      <c r="CC108" s="41">
        <v>2.6388659048606701E-3</v>
      </c>
      <c r="CD108" s="41">
        <v>0</v>
      </c>
      <c r="CE108" s="41">
        <v>6.5245292436796297E-3</v>
      </c>
      <c r="CF108" s="41">
        <v>1.1765426715029199E-3</v>
      </c>
      <c r="CG108" s="41">
        <v>0</v>
      </c>
      <c r="CH108" s="41">
        <v>0</v>
      </c>
      <c r="CI108" s="41">
        <v>1.3936855881967599E-3</v>
      </c>
      <c r="CJ108" s="41">
        <v>2.8742373270560399E-2</v>
      </c>
      <c r="CK108" s="41">
        <v>0</v>
      </c>
      <c r="CL108" s="41">
        <v>0</v>
      </c>
      <c r="CM108" s="41">
        <v>0</v>
      </c>
      <c r="CN108" s="41">
        <v>4.1746781352625098E-3</v>
      </c>
      <c r="CO108" s="41">
        <v>0</v>
      </c>
      <c r="CP108" s="41">
        <v>0</v>
      </c>
      <c r="CQ108" s="41">
        <v>4.2695490165321499E-3</v>
      </c>
      <c r="CR108" s="41">
        <v>0</v>
      </c>
      <c r="CS108" s="41">
        <v>0</v>
      </c>
      <c r="CT108" s="41">
        <v>0</v>
      </c>
      <c r="CU108" s="41">
        <v>0</v>
      </c>
      <c r="CV108" s="41">
        <v>0</v>
      </c>
      <c r="CW108" s="41">
        <v>1.9494348983614799E-3</v>
      </c>
      <c r="CX108" s="41">
        <v>6.2947189081798997E-3</v>
      </c>
      <c r="CY108" s="41">
        <v>2.28399849859643E-3</v>
      </c>
      <c r="CZ108" s="41">
        <v>5.60088574904603E-3</v>
      </c>
      <c r="DA108" s="41">
        <v>2.1966741647005202E-3</v>
      </c>
      <c r="DB108" s="41">
        <v>0</v>
      </c>
      <c r="DC108" s="41">
        <v>0</v>
      </c>
      <c r="DD108" s="41">
        <v>0</v>
      </c>
      <c r="DE108" s="41">
        <v>5.9911500560870098E-3</v>
      </c>
      <c r="DF108" s="41">
        <v>4.57527402501752E-3</v>
      </c>
      <c r="DG108" s="41">
        <v>0</v>
      </c>
      <c r="DH108" s="41">
        <v>0</v>
      </c>
      <c r="DI108" s="41">
        <v>0</v>
      </c>
      <c r="DJ108" s="41">
        <v>2.6121834695035902E-3</v>
      </c>
      <c r="DK108" s="41">
        <v>0</v>
      </c>
      <c r="DL108" s="41">
        <v>0</v>
      </c>
      <c r="DM108" s="41">
        <v>1.6491002808573299E-3</v>
      </c>
      <c r="DN108" s="41">
        <v>3.36980292191533E-3</v>
      </c>
      <c r="DO108" s="41">
        <v>0</v>
      </c>
      <c r="DP108" s="41">
        <v>0</v>
      </c>
      <c r="DQ108" s="41">
        <v>6.9096906472583805E-2</v>
      </c>
      <c r="DR108" s="41">
        <v>0</v>
      </c>
      <c r="DS108" s="41">
        <v>9.8884925753652993E-3</v>
      </c>
      <c r="DT108" s="41">
        <v>1.3449205177865801E-2</v>
      </c>
      <c r="DU108" s="41">
        <v>0</v>
      </c>
      <c r="DV108" s="41">
        <v>0</v>
      </c>
      <c r="DW108" s="41">
        <v>0</v>
      </c>
      <c r="DX108" s="41">
        <v>0</v>
      </c>
      <c r="DY108" s="41">
        <v>0</v>
      </c>
      <c r="DZ108" s="41">
        <v>0</v>
      </c>
      <c r="EA108" s="41">
        <v>0</v>
      </c>
      <c r="EB108" s="41">
        <v>0</v>
      </c>
      <c r="EC108" s="41">
        <v>0</v>
      </c>
      <c r="ED108" s="41">
        <v>1.9683911066454701E-3</v>
      </c>
      <c r="EE108" s="41">
        <v>4.9092985861543398E-3</v>
      </c>
      <c r="EF108" s="41">
        <v>9.9464392784135106E-3</v>
      </c>
      <c r="EG108" s="41">
        <v>3.20827087217783E-3</v>
      </c>
      <c r="EH108" s="41">
        <v>0</v>
      </c>
      <c r="EI108" s="41">
        <v>0</v>
      </c>
      <c r="EJ108" s="41">
        <v>0</v>
      </c>
      <c r="EK108" s="41">
        <v>0</v>
      </c>
      <c r="EL108" s="41">
        <v>2.6150583446935801E-3</v>
      </c>
      <c r="EM108" s="41">
        <v>0</v>
      </c>
      <c r="EN108" s="41">
        <v>0</v>
      </c>
      <c r="EO108" s="41">
        <v>1.59834076578409E-3</v>
      </c>
      <c r="EP108" s="41">
        <v>1.28201465503564E-3</v>
      </c>
      <c r="EQ108" s="41">
        <v>0</v>
      </c>
      <c r="ER108" s="41">
        <v>0</v>
      </c>
      <c r="ES108" s="41">
        <v>0</v>
      </c>
      <c r="ET108" s="41">
        <v>4.1094544043896401E-3</v>
      </c>
      <c r="EU108" s="41">
        <v>0</v>
      </c>
      <c r="EV108" s="41">
        <v>0</v>
      </c>
      <c r="EW108" s="41">
        <v>4.0628275224020103E-3</v>
      </c>
      <c r="EX108" s="41">
        <v>0</v>
      </c>
      <c r="EY108" s="41">
        <v>0</v>
      </c>
      <c r="EZ108" s="41">
        <v>0</v>
      </c>
      <c r="FA108" s="41">
        <v>0</v>
      </c>
      <c r="FB108" s="41">
        <v>4.5500919151502103E-2</v>
      </c>
      <c r="FC108" s="41">
        <v>1.4533392483890299E-3</v>
      </c>
      <c r="FD108" s="41">
        <v>0</v>
      </c>
      <c r="FE108" s="41">
        <v>0</v>
      </c>
      <c r="FF108" s="41">
        <v>1.28165529563689E-3</v>
      </c>
      <c r="FG108" s="41">
        <v>0</v>
      </c>
      <c r="FH108" s="41">
        <v>2.2436873580418001E-2</v>
      </c>
      <c r="FI108" s="41">
        <v>0</v>
      </c>
      <c r="FJ108" s="41">
        <v>0</v>
      </c>
      <c r="FK108" s="41">
        <v>0</v>
      </c>
      <c r="FL108" s="41">
        <v>0</v>
      </c>
      <c r="FM108" s="41">
        <v>0</v>
      </c>
      <c r="FN108" s="41">
        <v>1.41248906873628E-2</v>
      </c>
      <c r="FO108" s="41">
        <v>2.7052575537794801E-3</v>
      </c>
      <c r="FP108" s="41">
        <v>0</v>
      </c>
      <c r="FQ108" s="41">
        <v>1.5836070304354E-3</v>
      </c>
      <c r="FR108" s="41">
        <v>0</v>
      </c>
      <c r="FS108" s="41">
        <v>0</v>
      </c>
      <c r="FT108" s="41">
        <v>0</v>
      </c>
    </row>
    <row r="109" spans="1:176" ht="17" thickTop="1" x14ac:dyDescent="0.2">
      <c r="A109" s="19" t="s">
        <v>310</v>
      </c>
      <c r="B109" s="39">
        <v>0</v>
      </c>
      <c r="C109" s="39">
        <v>0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3.4119287375214899E-3</v>
      </c>
      <c r="P109" s="39">
        <v>0</v>
      </c>
      <c r="Q109" s="39">
        <v>0</v>
      </c>
      <c r="R109" s="39">
        <v>0.21751945307805701</v>
      </c>
      <c r="S109" s="39">
        <v>5.6374950740813001E-2</v>
      </c>
      <c r="T109" s="39">
        <v>0</v>
      </c>
      <c r="U109" s="39">
        <v>0</v>
      </c>
      <c r="V109" s="39">
        <v>0</v>
      </c>
      <c r="W109" s="39">
        <v>0</v>
      </c>
      <c r="X109" s="39">
        <v>0</v>
      </c>
      <c r="Y109" s="39">
        <v>0</v>
      </c>
      <c r="Z109" s="39">
        <v>1.6709312306028502E-2</v>
      </c>
      <c r="AA109" s="39">
        <v>0</v>
      </c>
      <c r="AB109" s="39">
        <v>0</v>
      </c>
      <c r="AC109" s="39">
        <v>0</v>
      </c>
      <c r="AD109" s="39">
        <v>0</v>
      </c>
      <c r="AE109" s="39">
        <v>0</v>
      </c>
      <c r="AF109" s="39">
        <v>0</v>
      </c>
      <c r="AG109" s="39">
        <v>0</v>
      </c>
      <c r="AH109" s="39">
        <v>4.7729484038971502E-2</v>
      </c>
      <c r="AI109" s="39">
        <v>0</v>
      </c>
      <c r="AJ109" s="39">
        <v>1.5637586678308401E-3</v>
      </c>
      <c r="AK109" s="39">
        <v>8.2453008675095595E-3</v>
      </c>
      <c r="AL109" s="39">
        <v>0</v>
      </c>
      <c r="AM109" s="39">
        <v>0</v>
      </c>
      <c r="AN109" s="39">
        <v>0</v>
      </c>
      <c r="AO109" s="39">
        <v>0</v>
      </c>
      <c r="AP109" s="39">
        <v>0</v>
      </c>
      <c r="AQ109" s="39">
        <v>0</v>
      </c>
      <c r="AR109" s="39">
        <v>0</v>
      </c>
      <c r="AS109" s="39">
        <v>0</v>
      </c>
      <c r="AT109" s="39">
        <v>0</v>
      </c>
      <c r="AU109" s="39">
        <v>0</v>
      </c>
      <c r="AV109" s="39">
        <v>1.0938596634636E-3</v>
      </c>
      <c r="AW109" s="39">
        <v>0</v>
      </c>
      <c r="AX109" s="39">
        <v>5.8353733536276799E-2</v>
      </c>
      <c r="AY109" s="39">
        <v>3.35968364721222E-3</v>
      </c>
      <c r="AZ109" s="39">
        <v>1.26583016374671E-2</v>
      </c>
      <c r="BA109" s="39">
        <v>2.1343346625004398E-3</v>
      </c>
      <c r="BB109" s="39">
        <v>0</v>
      </c>
      <c r="BC109" s="39">
        <v>0</v>
      </c>
      <c r="BD109" s="39">
        <v>0</v>
      </c>
      <c r="BE109" s="39">
        <v>0</v>
      </c>
      <c r="BF109" s="39">
        <v>0</v>
      </c>
      <c r="BG109" s="39">
        <v>0</v>
      </c>
      <c r="BH109" s="39">
        <v>0</v>
      </c>
      <c r="BI109" s="39">
        <v>0</v>
      </c>
      <c r="BJ109" s="39">
        <v>0</v>
      </c>
      <c r="BK109" s="39">
        <v>0</v>
      </c>
      <c r="BL109" s="39">
        <v>0</v>
      </c>
      <c r="BM109" s="39">
        <v>0</v>
      </c>
      <c r="BN109" s="39">
        <v>4.0091532346307199E-3</v>
      </c>
      <c r="BO109" s="39">
        <v>0</v>
      </c>
      <c r="BP109" s="39">
        <v>0</v>
      </c>
      <c r="BQ109" s="39">
        <v>1.18734857087105E-3</v>
      </c>
      <c r="BR109" s="39">
        <v>0</v>
      </c>
      <c r="BS109" s="39">
        <v>0</v>
      </c>
      <c r="BT109" s="39">
        <v>0.138688975203349</v>
      </c>
      <c r="BU109" s="39">
        <v>0</v>
      </c>
      <c r="BV109" s="39">
        <v>0</v>
      </c>
      <c r="BW109" s="39">
        <v>0</v>
      </c>
      <c r="BX109" s="39">
        <v>1.4296833899314499E-3</v>
      </c>
      <c r="BY109" s="39">
        <v>2.5341498586424001E-3</v>
      </c>
      <c r="BZ109" s="39">
        <v>0</v>
      </c>
      <c r="CA109" s="39">
        <v>0</v>
      </c>
      <c r="CB109" s="39">
        <v>0</v>
      </c>
      <c r="CC109" s="39">
        <v>0</v>
      </c>
      <c r="CD109" s="39">
        <v>0</v>
      </c>
      <c r="CE109" s="39">
        <v>3.05404548592558E-2</v>
      </c>
      <c r="CF109" s="39">
        <v>0</v>
      </c>
      <c r="CG109" s="39">
        <v>0</v>
      </c>
      <c r="CH109" s="39">
        <v>0</v>
      </c>
      <c r="CI109" s="39">
        <v>0</v>
      </c>
      <c r="CJ109" s="39">
        <v>3.3515313092948298E-3</v>
      </c>
      <c r="CK109" s="39">
        <v>0</v>
      </c>
      <c r="CL109" s="39">
        <v>0</v>
      </c>
      <c r="CM109" s="39">
        <v>0</v>
      </c>
      <c r="CN109" s="39">
        <v>0</v>
      </c>
      <c r="CO109" s="39">
        <v>0</v>
      </c>
      <c r="CP109" s="39">
        <v>0</v>
      </c>
      <c r="CQ109" s="39">
        <v>1.42394168957028E-3</v>
      </c>
      <c r="CR109" s="39">
        <v>0</v>
      </c>
      <c r="CS109" s="39">
        <v>0</v>
      </c>
      <c r="CT109" s="39">
        <v>0</v>
      </c>
      <c r="CU109" s="39">
        <v>0</v>
      </c>
      <c r="CV109" s="39">
        <v>0</v>
      </c>
      <c r="CW109" s="39">
        <v>0</v>
      </c>
      <c r="CX109" s="39">
        <v>1.12002603839198E-3</v>
      </c>
      <c r="CY109" s="39">
        <v>0</v>
      </c>
      <c r="CZ109" s="39">
        <v>0</v>
      </c>
      <c r="DA109" s="39">
        <v>0</v>
      </c>
      <c r="DB109" s="39">
        <v>0</v>
      </c>
      <c r="DC109" s="39">
        <v>0</v>
      </c>
      <c r="DD109" s="39">
        <v>0</v>
      </c>
      <c r="DE109" s="39">
        <v>0</v>
      </c>
      <c r="DF109" s="39">
        <v>1.0708490322451701E-3</v>
      </c>
      <c r="DG109" s="39">
        <v>0</v>
      </c>
      <c r="DH109" s="39">
        <v>0</v>
      </c>
      <c r="DI109" s="39">
        <v>0</v>
      </c>
      <c r="DJ109" s="39">
        <v>0</v>
      </c>
      <c r="DK109" s="39">
        <v>0</v>
      </c>
      <c r="DL109" s="39">
        <v>0</v>
      </c>
      <c r="DM109" s="39">
        <v>0</v>
      </c>
      <c r="DN109" s="39">
        <v>0</v>
      </c>
      <c r="DO109" s="39">
        <v>0</v>
      </c>
      <c r="DP109" s="39">
        <v>0</v>
      </c>
      <c r="DQ109" s="39">
        <v>0</v>
      </c>
      <c r="DR109" s="39">
        <v>0</v>
      </c>
      <c r="DS109" s="39">
        <v>0</v>
      </c>
      <c r="DT109" s="39">
        <v>0.29701237415321402</v>
      </c>
      <c r="DU109" s="39">
        <v>1.0550264839216299E-3</v>
      </c>
      <c r="DV109" s="39">
        <v>1.8899398440738199E-3</v>
      </c>
      <c r="DW109" s="39">
        <v>0</v>
      </c>
      <c r="DX109" s="39">
        <v>0</v>
      </c>
      <c r="DY109" s="39">
        <v>0</v>
      </c>
      <c r="DZ109" s="39">
        <v>0</v>
      </c>
      <c r="EA109" s="39">
        <v>0</v>
      </c>
      <c r="EB109" s="39">
        <v>0</v>
      </c>
      <c r="EC109" s="39">
        <v>0</v>
      </c>
      <c r="ED109" s="39">
        <v>0</v>
      </c>
      <c r="EE109" s="39">
        <v>1.81293093159614E-3</v>
      </c>
      <c r="EF109" s="39">
        <v>6.8632166118699498E-3</v>
      </c>
      <c r="EG109" s="39">
        <v>0</v>
      </c>
      <c r="EH109" s="39">
        <v>0</v>
      </c>
      <c r="EI109" s="39">
        <v>0</v>
      </c>
      <c r="EJ109" s="39">
        <v>0</v>
      </c>
      <c r="EK109" s="39">
        <v>0</v>
      </c>
      <c r="EL109" s="39">
        <v>2.2665252601286102E-3</v>
      </c>
      <c r="EM109" s="39">
        <v>0</v>
      </c>
      <c r="EN109" s="39">
        <v>0</v>
      </c>
      <c r="EO109" s="39">
        <v>1.2496306793689401E-3</v>
      </c>
      <c r="EP109" s="39">
        <v>0</v>
      </c>
      <c r="EQ109" s="39">
        <v>0</v>
      </c>
      <c r="ER109" s="39">
        <v>0</v>
      </c>
      <c r="ES109" s="39">
        <v>0</v>
      </c>
      <c r="ET109" s="39">
        <v>1.13010688635434E-3</v>
      </c>
      <c r="EU109" s="39">
        <v>0</v>
      </c>
      <c r="EV109" s="39">
        <v>3.9725772884368599E-2</v>
      </c>
      <c r="EW109" s="39">
        <v>2.2866825730759498E-2</v>
      </c>
      <c r="EX109" s="39">
        <v>0</v>
      </c>
      <c r="EY109" s="39">
        <v>0</v>
      </c>
      <c r="EZ109" s="39">
        <v>0</v>
      </c>
      <c r="FA109" s="39">
        <v>0</v>
      </c>
      <c r="FB109" s="39">
        <v>1.85496368462181E-3</v>
      </c>
      <c r="FC109" s="39">
        <v>0</v>
      </c>
      <c r="FD109" s="39">
        <v>0</v>
      </c>
      <c r="FE109" s="39">
        <v>0</v>
      </c>
      <c r="FF109" s="39">
        <v>0</v>
      </c>
      <c r="FG109" s="39">
        <v>0</v>
      </c>
      <c r="FH109" s="39">
        <v>1.2105783509582301E-3</v>
      </c>
      <c r="FI109" s="39">
        <v>1.86188878887421E-3</v>
      </c>
      <c r="FJ109" s="39">
        <v>0</v>
      </c>
      <c r="FK109" s="39">
        <v>0</v>
      </c>
      <c r="FL109" s="39">
        <v>0</v>
      </c>
      <c r="FM109" s="39">
        <v>0</v>
      </c>
      <c r="FN109" s="39">
        <v>3.3801083217794301E-3</v>
      </c>
      <c r="FO109" s="39">
        <v>0</v>
      </c>
      <c r="FP109" s="39">
        <v>1.30989661827435E-3</v>
      </c>
      <c r="FQ109" s="39">
        <v>0</v>
      </c>
      <c r="FR109" s="39">
        <v>0</v>
      </c>
      <c r="FS109" s="39">
        <v>0</v>
      </c>
      <c r="FT109" s="39">
        <v>0</v>
      </c>
    </row>
    <row r="110" spans="1:176" x14ac:dyDescent="0.2">
      <c r="A110" s="11" t="s">
        <v>311</v>
      </c>
      <c r="B110" s="40">
        <v>0</v>
      </c>
      <c r="C110" s="40">
        <v>0</v>
      </c>
      <c r="D110" s="40">
        <v>0</v>
      </c>
      <c r="E110" s="40">
        <v>0</v>
      </c>
      <c r="F110" s="40">
        <v>0</v>
      </c>
      <c r="G110" s="40">
        <v>4.6124279208840102E-2</v>
      </c>
      <c r="H110" s="40">
        <v>0</v>
      </c>
      <c r="I110" s="40">
        <v>1.25378885850075E-2</v>
      </c>
      <c r="J110" s="40">
        <v>0</v>
      </c>
      <c r="K110" s="40">
        <v>2.5099698916660002E-2</v>
      </c>
      <c r="L110" s="40">
        <v>0</v>
      </c>
      <c r="M110" s="40">
        <v>0</v>
      </c>
      <c r="N110" s="40">
        <v>0</v>
      </c>
      <c r="O110" s="40">
        <v>4.81674443731556E-3</v>
      </c>
      <c r="P110" s="40">
        <v>0.36654899716214701</v>
      </c>
      <c r="Q110" s="40">
        <v>1.7485608460217599E-3</v>
      </c>
      <c r="R110" s="40">
        <v>1.50267835728797E-3</v>
      </c>
      <c r="S110" s="40">
        <v>4.2246217909855201E-2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2.0393934850388802E-3</v>
      </c>
      <c r="Z110" s="40">
        <v>1.79025598542251E-3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1.7990393481215499E-3</v>
      </c>
      <c r="AG110" s="40">
        <v>1.33579446600616E-3</v>
      </c>
      <c r="AH110" s="40">
        <v>0</v>
      </c>
      <c r="AI110" s="40">
        <v>0</v>
      </c>
      <c r="AJ110" s="40">
        <v>4.7054540652347503E-3</v>
      </c>
      <c r="AK110" s="40">
        <v>1.20324835619367E-2</v>
      </c>
      <c r="AL110" s="40">
        <v>4.8974480404679402E-3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2.1451038384638298E-3</v>
      </c>
      <c r="AT110" s="40">
        <v>0</v>
      </c>
      <c r="AU110" s="40">
        <v>0</v>
      </c>
      <c r="AV110" s="40">
        <v>0</v>
      </c>
      <c r="AW110" s="40">
        <v>0</v>
      </c>
      <c r="AX110" s="40">
        <v>2.16649390997797E-3</v>
      </c>
      <c r="AY110" s="40">
        <v>1.7943376657355899E-3</v>
      </c>
      <c r="AZ110" s="40">
        <v>0</v>
      </c>
      <c r="BA110" s="40">
        <v>4.0449761903703897E-2</v>
      </c>
      <c r="BB110" s="40">
        <v>4.3022512171932301E-2</v>
      </c>
      <c r="BC110" s="40">
        <v>2.39263966605861E-3</v>
      </c>
      <c r="BD110" s="40">
        <v>0</v>
      </c>
      <c r="BE110" s="40">
        <v>0</v>
      </c>
      <c r="BF110" s="40">
        <v>0</v>
      </c>
      <c r="BG110" s="40">
        <v>0</v>
      </c>
      <c r="BH110" s="40">
        <v>1.42698643755798E-3</v>
      </c>
      <c r="BI110" s="40">
        <v>0</v>
      </c>
      <c r="BJ110" s="40">
        <v>1.3321261204083199E-3</v>
      </c>
      <c r="BK110" s="40">
        <v>0</v>
      </c>
      <c r="BL110" s="40">
        <v>0</v>
      </c>
      <c r="BM110" s="40">
        <v>0</v>
      </c>
      <c r="BN110" s="40">
        <v>7.16505395516372E-3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0</v>
      </c>
      <c r="BX110" s="40">
        <v>1.1698715779373E-2</v>
      </c>
      <c r="BY110" s="40">
        <v>1.45354319301274E-3</v>
      </c>
      <c r="BZ110" s="40">
        <v>7.2876593650744699E-3</v>
      </c>
      <c r="CA110" s="40">
        <v>1.3267217690064399E-2</v>
      </c>
      <c r="CB110" s="40">
        <v>1.15935220943422E-3</v>
      </c>
      <c r="CC110" s="40">
        <v>2.67257060196104E-3</v>
      </c>
      <c r="CD110" s="40">
        <v>0</v>
      </c>
      <c r="CE110" s="40">
        <v>2.7969326844116001E-3</v>
      </c>
      <c r="CF110" s="40">
        <v>1.12204875138299E-3</v>
      </c>
      <c r="CG110" s="40">
        <v>0</v>
      </c>
      <c r="CH110" s="40">
        <v>0</v>
      </c>
      <c r="CI110" s="40">
        <v>0</v>
      </c>
      <c r="CJ110" s="40">
        <v>8.9425482312529194E-3</v>
      </c>
      <c r="CK110" s="40">
        <v>0</v>
      </c>
      <c r="CL110" s="40">
        <v>0</v>
      </c>
      <c r="CM110" s="40">
        <v>0</v>
      </c>
      <c r="CN110" s="40">
        <v>2.6049903760178199E-3</v>
      </c>
      <c r="CO110" s="40">
        <v>0</v>
      </c>
      <c r="CP110" s="40">
        <v>0</v>
      </c>
      <c r="CQ110" s="40">
        <v>1.3751129307942301E-3</v>
      </c>
      <c r="CR110" s="40">
        <v>0</v>
      </c>
      <c r="CS110" s="40">
        <v>0</v>
      </c>
      <c r="CT110" s="40">
        <v>0</v>
      </c>
      <c r="CU110" s="40">
        <v>0</v>
      </c>
      <c r="CV110" s="40">
        <v>1.4887799774877201E-3</v>
      </c>
      <c r="CW110" s="40">
        <v>1.9299114523372799E-3</v>
      </c>
      <c r="CX110" s="40">
        <v>3.2453491836174301E-3</v>
      </c>
      <c r="CY110" s="40">
        <v>0</v>
      </c>
      <c r="CZ110" s="40">
        <v>8.8011360917983304E-3</v>
      </c>
      <c r="DA110" s="40">
        <v>0</v>
      </c>
      <c r="DB110" s="40">
        <v>0</v>
      </c>
      <c r="DC110" s="40">
        <v>0</v>
      </c>
      <c r="DD110" s="40">
        <v>0</v>
      </c>
      <c r="DE110" s="40">
        <v>9.4874783864694005E-3</v>
      </c>
      <c r="DF110" s="40">
        <v>1.60332536045112E-3</v>
      </c>
      <c r="DG110" s="40">
        <v>0</v>
      </c>
      <c r="DH110" s="40">
        <v>0</v>
      </c>
      <c r="DI110" s="40">
        <v>0</v>
      </c>
      <c r="DJ110" s="40">
        <v>0</v>
      </c>
      <c r="DK110" s="40">
        <v>0</v>
      </c>
      <c r="DL110" s="40">
        <v>0</v>
      </c>
      <c r="DM110" s="40">
        <v>0</v>
      </c>
      <c r="DN110" s="40">
        <v>1.86754957717408E-3</v>
      </c>
      <c r="DO110" s="40">
        <v>0</v>
      </c>
      <c r="DP110" s="40">
        <v>0</v>
      </c>
      <c r="DQ110" s="40">
        <v>2.5700015923719899E-2</v>
      </c>
      <c r="DR110" s="40">
        <v>0</v>
      </c>
      <c r="DS110" s="40">
        <v>0.102124416435965</v>
      </c>
      <c r="DT110" s="40">
        <v>2.4313897956132098E-3</v>
      </c>
      <c r="DU110" s="40">
        <v>0</v>
      </c>
      <c r="DV110" s="40">
        <v>0</v>
      </c>
      <c r="DW110" s="40">
        <v>0</v>
      </c>
      <c r="DX110" s="40">
        <v>0</v>
      </c>
      <c r="DY110" s="40">
        <v>0</v>
      </c>
      <c r="DZ110" s="40">
        <v>0</v>
      </c>
      <c r="EA110" s="40">
        <v>0</v>
      </c>
      <c r="EB110" s="40">
        <v>0</v>
      </c>
      <c r="EC110" s="40">
        <v>0</v>
      </c>
      <c r="ED110" s="40">
        <v>0</v>
      </c>
      <c r="EE110" s="40">
        <v>1.67602060349555E-3</v>
      </c>
      <c r="EF110" s="40">
        <v>5.4937867008935303E-3</v>
      </c>
      <c r="EG110" s="40">
        <v>1.9391598165909799E-3</v>
      </c>
      <c r="EH110" s="40">
        <v>0</v>
      </c>
      <c r="EI110" s="40">
        <v>0</v>
      </c>
      <c r="EJ110" s="40">
        <v>0</v>
      </c>
      <c r="EK110" s="40">
        <v>0</v>
      </c>
      <c r="EL110" s="40">
        <v>0</v>
      </c>
      <c r="EM110" s="40">
        <v>0</v>
      </c>
      <c r="EN110" s="40">
        <v>0</v>
      </c>
      <c r="EO110" s="40">
        <v>0</v>
      </c>
      <c r="EP110" s="40">
        <v>0</v>
      </c>
      <c r="EQ110" s="40">
        <v>0</v>
      </c>
      <c r="ER110" s="40">
        <v>0</v>
      </c>
      <c r="ES110" s="40">
        <v>0</v>
      </c>
      <c r="ET110" s="40">
        <v>2.3747112727846801E-3</v>
      </c>
      <c r="EU110" s="40">
        <v>0</v>
      </c>
      <c r="EV110" s="40">
        <v>0</v>
      </c>
      <c r="EW110" s="40">
        <v>1.63499713300708E-3</v>
      </c>
      <c r="EX110" s="40">
        <v>0</v>
      </c>
      <c r="EY110" s="40">
        <v>0</v>
      </c>
      <c r="EZ110" s="40">
        <v>0</v>
      </c>
      <c r="FA110" s="40">
        <v>0</v>
      </c>
      <c r="FB110" s="40">
        <v>0.11348714275868001</v>
      </c>
      <c r="FC110" s="40">
        <v>1.72582743668306E-3</v>
      </c>
      <c r="FD110" s="40">
        <v>0</v>
      </c>
      <c r="FE110" s="40">
        <v>0</v>
      </c>
      <c r="FF110" s="40">
        <v>0</v>
      </c>
      <c r="FG110" s="40">
        <v>4.37840297179393E-3</v>
      </c>
      <c r="FH110" s="40">
        <v>1.30288268930445E-2</v>
      </c>
      <c r="FI110" s="40">
        <v>0</v>
      </c>
      <c r="FJ110" s="40">
        <v>0</v>
      </c>
      <c r="FK110" s="40">
        <v>0</v>
      </c>
      <c r="FL110" s="40">
        <v>0</v>
      </c>
      <c r="FM110" s="40">
        <v>1.72060908590304E-3</v>
      </c>
      <c r="FN110" s="40">
        <v>6.9523932441680697E-3</v>
      </c>
      <c r="FO110" s="40">
        <v>1.4081280411747501E-3</v>
      </c>
      <c r="FP110" s="40">
        <v>0</v>
      </c>
      <c r="FQ110" s="40">
        <v>0</v>
      </c>
      <c r="FR110" s="40">
        <v>0</v>
      </c>
      <c r="FS110" s="40">
        <v>0</v>
      </c>
      <c r="FT110" s="40">
        <v>0</v>
      </c>
    </row>
    <row r="111" spans="1:176" x14ac:dyDescent="0.2">
      <c r="A111" s="11" t="s">
        <v>312</v>
      </c>
      <c r="B111" s="40">
        <v>0</v>
      </c>
      <c r="C111" s="40">
        <v>0</v>
      </c>
      <c r="D111" s="40">
        <v>2.11752621697134E-3</v>
      </c>
      <c r="E111" s="40">
        <v>2.81248130803428E-2</v>
      </c>
      <c r="F111" s="40">
        <v>0</v>
      </c>
      <c r="G111" s="40">
        <v>2.8746034376660599E-2</v>
      </c>
      <c r="H111" s="40">
        <v>0</v>
      </c>
      <c r="I111" s="40">
        <v>1.26173033209417E-2</v>
      </c>
      <c r="J111" s="40">
        <v>0</v>
      </c>
      <c r="K111" s="40">
        <v>1.0180191525023001E-2</v>
      </c>
      <c r="L111" s="40">
        <v>0</v>
      </c>
      <c r="M111" s="40">
        <v>0</v>
      </c>
      <c r="N111" s="40">
        <v>0</v>
      </c>
      <c r="O111" s="40">
        <v>4.6550345989156304E-3</v>
      </c>
      <c r="P111" s="40">
        <v>0.381481105513021</v>
      </c>
      <c r="Q111" s="40">
        <v>2.2355381951035102E-3</v>
      </c>
      <c r="R111" s="40">
        <v>1.2793457242008201E-3</v>
      </c>
      <c r="S111" s="40">
        <v>2.46518493346593E-2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2.2377679915727001E-3</v>
      </c>
      <c r="Z111" s="40">
        <v>1.44128469277613E-3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2.0723728384701399E-3</v>
      </c>
      <c r="AG111" s="40">
        <v>1.53036506172048E-3</v>
      </c>
      <c r="AH111" s="40">
        <v>0</v>
      </c>
      <c r="AI111" s="40">
        <v>0</v>
      </c>
      <c r="AJ111" s="40">
        <v>4.8530962702919098E-3</v>
      </c>
      <c r="AK111" s="40">
        <v>9.7919839597361193E-3</v>
      </c>
      <c r="AL111" s="40">
        <v>1.5566766600569901E-3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4.8129599338463903E-3</v>
      </c>
      <c r="AT111" s="40">
        <v>0</v>
      </c>
      <c r="AU111" s="40">
        <v>0</v>
      </c>
      <c r="AV111" s="40">
        <v>0</v>
      </c>
      <c r="AW111" s="40">
        <v>0</v>
      </c>
      <c r="AX111" s="40">
        <v>1.32923742019906E-3</v>
      </c>
      <c r="AY111" s="40">
        <v>0</v>
      </c>
      <c r="AZ111" s="40">
        <v>0</v>
      </c>
      <c r="BA111" s="40">
        <v>4.56663989238556E-2</v>
      </c>
      <c r="BB111" s="40">
        <v>4.5219882180899201E-2</v>
      </c>
      <c r="BC111" s="40">
        <v>2.42239513922208E-3</v>
      </c>
      <c r="BD111" s="40">
        <v>0</v>
      </c>
      <c r="BE111" s="40">
        <v>1.0951645358452801E-3</v>
      </c>
      <c r="BF111" s="40">
        <v>2.0824626674932501E-3</v>
      </c>
      <c r="BG111" s="40">
        <v>1.7900806054700099E-3</v>
      </c>
      <c r="BH111" s="40">
        <v>1.1852483132007701E-3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1.2328433188357499E-2</v>
      </c>
      <c r="BO111" s="40">
        <v>0</v>
      </c>
      <c r="BP111" s="40">
        <v>0</v>
      </c>
      <c r="BQ111" s="40">
        <v>0</v>
      </c>
      <c r="BR111" s="40">
        <v>0</v>
      </c>
      <c r="BS111" s="40">
        <v>0</v>
      </c>
      <c r="BT111" s="40">
        <v>0</v>
      </c>
      <c r="BU111" s="40">
        <v>0</v>
      </c>
      <c r="BV111" s="40">
        <v>0</v>
      </c>
      <c r="BW111" s="40">
        <v>0</v>
      </c>
      <c r="BX111" s="40">
        <v>1.18686491564094E-2</v>
      </c>
      <c r="BY111" s="40">
        <v>1.3243318679668299E-3</v>
      </c>
      <c r="BZ111" s="40">
        <v>6.1843405073132504E-3</v>
      </c>
      <c r="CA111" s="40">
        <v>4.4581937411062401E-2</v>
      </c>
      <c r="CB111" s="40">
        <v>1.1034705276930399E-3</v>
      </c>
      <c r="CC111" s="40">
        <v>2.7194597738306198E-3</v>
      </c>
      <c r="CD111" s="40">
        <v>0</v>
      </c>
      <c r="CE111" s="40">
        <v>2.6739161809473098E-3</v>
      </c>
      <c r="CF111" s="40">
        <v>0</v>
      </c>
      <c r="CG111" s="40">
        <v>0</v>
      </c>
      <c r="CH111" s="40">
        <v>0</v>
      </c>
      <c r="CI111" s="40">
        <v>0</v>
      </c>
      <c r="CJ111" s="40">
        <v>1.2181935560331399E-3</v>
      </c>
      <c r="CK111" s="40">
        <v>0</v>
      </c>
      <c r="CL111" s="40">
        <v>0</v>
      </c>
      <c r="CM111" s="40">
        <v>0</v>
      </c>
      <c r="CN111" s="40">
        <v>2.04873699589667E-3</v>
      </c>
      <c r="CO111" s="40">
        <v>0</v>
      </c>
      <c r="CP111" s="40">
        <v>0</v>
      </c>
      <c r="CQ111" s="40">
        <v>1.19299685593123E-3</v>
      </c>
      <c r="CR111" s="40">
        <v>0</v>
      </c>
      <c r="CS111" s="40">
        <v>0</v>
      </c>
      <c r="CT111" s="40">
        <v>0</v>
      </c>
      <c r="CU111" s="40">
        <v>0</v>
      </c>
      <c r="CV111" s="40">
        <v>4.5927117876016204E-3</v>
      </c>
      <c r="CW111" s="40">
        <v>5.2760329155865397E-3</v>
      </c>
      <c r="CX111" s="40">
        <v>3.1954655750921E-3</v>
      </c>
      <c r="CY111" s="40">
        <v>0</v>
      </c>
      <c r="CZ111" s="40">
        <v>5.2050194725338401E-2</v>
      </c>
      <c r="DA111" s="40">
        <v>0</v>
      </c>
      <c r="DB111" s="40">
        <v>0</v>
      </c>
      <c r="DC111" s="40">
        <v>0</v>
      </c>
      <c r="DD111" s="40">
        <v>0</v>
      </c>
      <c r="DE111" s="40">
        <v>1.8831244376383598E-2</v>
      </c>
      <c r="DF111" s="40">
        <v>1.50611602511798E-3</v>
      </c>
      <c r="DG111" s="40">
        <v>0</v>
      </c>
      <c r="DH111" s="40">
        <v>0</v>
      </c>
      <c r="DI111" s="40">
        <v>0</v>
      </c>
      <c r="DJ111" s="40">
        <v>0</v>
      </c>
      <c r="DK111" s="40">
        <v>0</v>
      </c>
      <c r="DL111" s="40">
        <v>0</v>
      </c>
      <c r="DM111" s="40">
        <v>0</v>
      </c>
      <c r="DN111" s="40">
        <v>2.3483658964447902E-3</v>
      </c>
      <c r="DO111" s="40">
        <v>0</v>
      </c>
      <c r="DP111" s="40">
        <v>0</v>
      </c>
      <c r="DQ111" s="40">
        <v>2.9521000139529501E-2</v>
      </c>
      <c r="DR111" s="40">
        <v>0</v>
      </c>
      <c r="DS111" s="40">
        <v>6.3021518037631896E-2</v>
      </c>
      <c r="DT111" s="40">
        <v>2.9216465686749101E-3</v>
      </c>
      <c r="DU111" s="40">
        <v>0</v>
      </c>
      <c r="DV111" s="40">
        <v>0</v>
      </c>
      <c r="DW111" s="40">
        <v>0</v>
      </c>
      <c r="DX111" s="40">
        <v>0</v>
      </c>
      <c r="DY111" s="40">
        <v>0</v>
      </c>
      <c r="DZ111" s="40">
        <v>0</v>
      </c>
      <c r="EA111" s="40">
        <v>0</v>
      </c>
      <c r="EB111" s="40">
        <v>0</v>
      </c>
      <c r="EC111" s="40">
        <v>0</v>
      </c>
      <c r="ED111" s="40">
        <v>0</v>
      </c>
      <c r="EE111" s="40">
        <v>1.50015131956289E-3</v>
      </c>
      <c r="EF111" s="40">
        <v>3.7093779163298898E-3</v>
      </c>
      <c r="EG111" s="40">
        <v>2.5871770982956099E-3</v>
      </c>
      <c r="EH111" s="40">
        <v>0</v>
      </c>
      <c r="EI111" s="40">
        <v>0</v>
      </c>
      <c r="EJ111" s="40">
        <v>0</v>
      </c>
      <c r="EK111" s="40">
        <v>0</v>
      </c>
      <c r="EL111" s="40">
        <v>0</v>
      </c>
      <c r="EM111" s="40">
        <v>0</v>
      </c>
      <c r="EN111" s="40">
        <v>0</v>
      </c>
      <c r="EO111" s="40">
        <v>0</v>
      </c>
      <c r="EP111" s="40">
        <v>0</v>
      </c>
      <c r="EQ111" s="40">
        <v>0</v>
      </c>
      <c r="ER111" s="40">
        <v>0</v>
      </c>
      <c r="ES111" s="40">
        <v>0</v>
      </c>
      <c r="ET111" s="40">
        <v>5.62321222584025E-3</v>
      </c>
      <c r="EU111" s="40">
        <v>0</v>
      </c>
      <c r="EV111" s="40">
        <v>0</v>
      </c>
      <c r="EW111" s="40">
        <v>0</v>
      </c>
      <c r="EX111" s="40">
        <v>0</v>
      </c>
      <c r="EY111" s="40">
        <v>0</v>
      </c>
      <c r="EZ111" s="40">
        <v>0</v>
      </c>
      <c r="FA111" s="40">
        <v>0</v>
      </c>
      <c r="FB111" s="40">
        <v>5.0517655612060397E-2</v>
      </c>
      <c r="FC111" s="40">
        <v>5.0593524436924799E-3</v>
      </c>
      <c r="FD111" s="40">
        <v>0</v>
      </c>
      <c r="FE111" s="40">
        <v>0</v>
      </c>
      <c r="FF111" s="40">
        <v>0</v>
      </c>
      <c r="FG111" s="40">
        <v>9.0426608562630198E-3</v>
      </c>
      <c r="FH111" s="40">
        <v>1.52700364354317E-2</v>
      </c>
      <c r="FI111" s="40">
        <v>0</v>
      </c>
      <c r="FJ111" s="40">
        <v>0</v>
      </c>
      <c r="FK111" s="40">
        <v>0</v>
      </c>
      <c r="FL111" s="40">
        <v>0</v>
      </c>
      <c r="FM111" s="40">
        <v>3.4592504973979098E-3</v>
      </c>
      <c r="FN111" s="40">
        <v>5.75633107505121E-3</v>
      </c>
      <c r="FO111" s="40">
        <v>1.78991337073482E-3</v>
      </c>
      <c r="FP111" s="40">
        <v>0</v>
      </c>
      <c r="FQ111" s="40">
        <v>0</v>
      </c>
      <c r="FR111" s="40">
        <v>0</v>
      </c>
      <c r="FS111" s="40">
        <v>0</v>
      </c>
      <c r="FT111" s="40">
        <v>0</v>
      </c>
    </row>
    <row r="112" spans="1:176" x14ac:dyDescent="0.2">
      <c r="A112" s="11" t="s">
        <v>313</v>
      </c>
      <c r="B112" s="40">
        <v>1.12054669498129E-3</v>
      </c>
      <c r="C112" s="40">
        <v>0</v>
      </c>
      <c r="D112" s="40">
        <v>4.9087178808559003E-3</v>
      </c>
      <c r="E112" s="40">
        <v>7.2549671378069596E-3</v>
      </c>
      <c r="F112" s="40">
        <v>0</v>
      </c>
      <c r="G112" s="40">
        <v>1.3863179745378301E-2</v>
      </c>
      <c r="H112" s="40">
        <v>0</v>
      </c>
      <c r="I112" s="40">
        <v>3.4086385872932799E-2</v>
      </c>
      <c r="J112" s="40">
        <v>1.12967070591225E-3</v>
      </c>
      <c r="K112" s="40">
        <v>4.2606833634753899E-2</v>
      </c>
      <c r="L112" s="40">
        <v>0</v>
      </c>
      <c r="M112" s="40">
        <v>0</v>
      </c>
      <c r="N112" s="40">
        <v>0</v>
      </c>
      <c r="O112" s="40">
        <v>6.7950250903736501E-3</v>
      </c>
      <c r="P112" s="40">
        <v>0.25552068301689401</v>
      </c>
      <c r="Q112" s="40">
        <v>0</v>
      </c>
      <c r="R112" s="40">
        <v>1.7232565393558599E-3</v>
      </c>
      <c r="S112" s="40">
        <v>8.7745416201932797E-2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4.1648156083339098E-3</v>
      </c>
      <c r="Z112" s="40">
        <v>1.9592336565990099E-3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2.5486841469588E-3</v>
      </c>
      <c r="AG112" s="40">
        <v>1.6352328080003499E-3</v>
      </c>
      <c r="AH112" s="40">
        <v>0</v>
      </c>
      <c r="AI112" s="40">
        <v>0</v>
      </c>
      <c r="AJ112" s="40">
        <v>8.8271195536875104E-3</v>
      </c>
      <c r="AK112" s="40">
        <v>2.07364481525125E-2</v>
      </c>
      <c r="AL112" s="40">
        <v>3.4359121595365402E-2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2.7964765301557002E-3</v>
      </c>
      <c r="AT112" s="40">
        <v>1.7672355848504101E-3</v>
      </c>
      <c r="AU112" s="40">
        <v>0</v>
      </c>
      <c r="AV112" s="40">
        <v>0</v>
      </c>
      <c r="AW112" s="40">
        <v>0</v>
      </c>
      <c r="AX112" s="40">
        <v>1.8622171950453601E-3</v>
      </c>
      <c r="AY112" s="40">
        <v>2.1671166970187701E-3</v>
      </c>
      <c r="AZ112" s="40">
        <v>0</v>
      </c>
      <c r="BA112" s="40">
        <v>2.7382797812967999E-2</v>
      </c>
      <c r="BB112" s="40">
        <v>5.9037930154449102E-2</v>
      </c>
      <c r="BC112" s="40">
        <v>3.2163123137126399E-3</v>
      </c>
      <c r="BD112" s="40">
        <v>0</v>
      </c>
      <c r="BE112" s="40">
        <v>0</v>
      </c>
      <c r="BF112" s="40">
        <v>1.18073891097906E-3</v>
      </c>
      <c r="BG112" s="40">
        <v>1.75016908958387E-3</v>
      </c>
      <c r="BH112" s="40">
        <v>1.5127478842797001E-3</v>
      </c>
      <c r="BI112" s="40">
        <v>0</v>
      </c>
      <c r="BJ112" s="40">
        <v>3.7371686211742101E-3</v>
      </c>
      <c r="BK112" s="40">
        <v>0</v>
      </c>
      <c r="BL112" s="40">
        <v>0</v>
      </c>
      <c r="BM112" s="40">
        <v>0</v>
      </c>
      <c r="BN112" s="40">
        <v>9.1787549965446896E-3</v>
      </c>
      <c r="BO112" s="40">
        <v>1.3781194927732501E-3</v>
      </c>
      <c r="BP112" s="40">
        <v>0</v>
      </c>
      <c r="BQ112" s="40">
        <v>0</v>
      </c>
      <c r="BR112" s="40">
        <v>0</v>
      </c>
      <c r="BS112" s="40">
        <v>0</v>
      </c>
      <c r="BT112" s="40">
        <v>0</v>
      </c>
      <c r="BU112" s="40">
        <v>0</v>
      </c>
      <c r="BV112" s="40">
        <v>0</v>
      </c>
      <c r="BW112" s="40">
        <v>1.16478830194148E-3</v>
      </c>
      <c r="BX112" s="40">
        <v>2.0481763530842498E-2</v>
      </c>
      <c r="BY112" s="40">
        <v>3.0992755404040001E-3</v>
      </c>
      <c r="BZ112" s="40">
        <v>1.2293849865253399E-2</v>
      </c>
      <c r="CA112" s="40">
        <v>1.29366003331379E-2</v>
      </c>
      <c r="CB112" s="40">
        <v>2.38970317951432E-3</v>
      </c>
      <c r="CC112" s="40">
        <v>3.8830871557031499E-3</v>
      </c>
      <c r="CD112" s="40">
        <v>0</v>
      </c>
      <c r="CE112" s="40">
        <v>4.1266785554498302E-3</v>
      </c>
      <c r="CF112" s="40">
        <v>0</v>
      </c>
      <c r="CG112" s="40">
        <v>0</v>
      </c>
      <c r="CH112" s="40">
        <v>0</v>
      </c>
      <c r="CI112" s="40">
        <v>0</v>
      </c>
      <c r="CJ112" s="40">
        <v>1.01572559386152E-2</v>
      </c>
      <c r="CK112" s="40">
        <v>0</v>
      </c>
      <c r="CL112" s="40">
        <v>0</v>
      </c>
      <c r="CM112" s="40">
        <v>0</v>
      </c>
      <c r="CN112" s="40">
        <v>3.2081729082778202E-3</v>
      </c>
      <c r="CO112" s="40">
        <v>0</v>
      </c>
      <c r="CP112" s="40">
        <v>0</v>
      </c>
      <c r="CQ112" s="40">
        <v>1.14148597186601E-3</v>
      </c>
      <c r="CR112" s="40">
        <v>0</v>
      </c>
      <c r="CS112" s="40">
        <v>0</v>
      </c>
      <c r="CT112" s="40">
        <v>0</v>
      </c>
      <c r="CU112" s="40">
        <v>0</v>
      </c>
      <c r="CV112" s="40">
        <v>0</v>
      </c>
      <c r="CW112" s="40">
        <v>1.6389086685192999E-3</v>
      </c>
      <c r="CX112" s="40">
        <v>5.3920935390974999E-3</v>
      </c>
      <c r="CY112" s="40">
        <v>0</v>
      </c>
      <c r="CZ112" s="40">
        <v>9.7452969990274706E-3</v>
      </c>
      <c r="DA112" s="40">
        <v>0</v>
      </c>
      <c r="DB112" s="40">
        <v>0</v>
      </c>
      <c r="DC112" s="40">
        <v>0</v>
      </c>
      <c r="DD112" s="40">
        <v>0</v>
      </c>
      <c r="DE112" s="40">
        <v>4.2139802427748297E-3</v>
      </c>
      <c r="DF112" s="40">
        <v>1.7629689610337701E-3</v>
      </c>
      <c r="DG112" s="40">
        <v>0</v>
      </c>
      <c r="DH112" s="40">
        <v>0</v>
      </c>
      <c r="DI112" s="40">
        <v>0</v>
      </c>
      <c r="DJ112" s="40">
        <v>0</v>
      </c>
      <c r="DK112" s="40">
        <v>0</v>
      </c>
      <c r="DL112" s="40">
        <v>0</v>
      </c>
      <c r="DM112" s="40">
        <v>1.53047078321034E-3</v>
      </c>
      <c r="DN112" s="40">
        <v>2.7552543800503601E-3</v>
      </c>
      <c r="DO112" s="40">
        <v>0</v>
      </c>
      <c r="DP112" s="40">
        <v>0</v>
      </c>
      <c r="DQ112" s="40">
        <v>4.3962438481848602E-2</v>
      </c>
      <c r="DR112" s="40">
        <v>0</v>
      </c>
      <c r="DS112" s="40">
        <v>1.36554279856914E-2</v>
      </c>
      <c r="DT112" s="40">
        <v>6.9912241455724698E-3</v>
      </c>
      <c r="DU112" s="40">
        <v>0</v>
      </c>
      <c r="DV112" s="40">
        <v>0</v>
      </c>
      <c r="DW112" s="40">
        <v>0</v>
      </c>
      <c r="DX112" s="40">
        <v>0</v>
      </c>
      <c r="DY112" s="40">
        <v>0</v>
      </c>
      <c r="DZ112" s="40">
        <v>0</v>
      </c>
      <c r="EA112" s="40">
        <v>0</v>
      </c>
      <c r="EB112" s="40">
        <v>0</v>
      </c>
      <c r="EC112" s="40">
        <v>0</v>
      </c>
      <c r="ED112" s="40">
        <v>0</v>
      </c>
      <c r="EE112" s="40">
        <v>1.7719616912319101E-3</v>
      </c>
      <c r="EF112" s="40">
        <v>7.7850130965658997E-3</v>
      </c>
      <c r="EG112" s="40">
        <v>2.4248207755435498E-3</v>
      </c>
      <c r="EH112" s="40">
        <v>0</v>
      </c>
      <c r="EI112" s="40">
        <v>0</v>
      </c>
      <c r="EJ112" s="40">
        <v>0</v>
      </c>
      <c r="EK112" s="40">
        <v>0</v>
      </c>
      <c r="EL112" s="40">
        <v>0</v>
      </c>
      <c r="EM112" s="40">
        <v>0</v>
      </c>
      <c r="EN112" s="40">
        <v>0</v>
      </c>
      <c r="EO112" s="40">
        <v>0</v>
      </c>
      <c r="EP112" s="40">
        <v>0</v>
      </c>
      <c r="EQ112" s="40">
        <v>0</v>
      </c>
      <c r="ER112" s="40">
        <v>0</v>
      </c>
      <c r="ES112" s="40">
        <v>0</v>
      </c>
      <c r="ET112" s="40">
        <v>2.9758716515536198E-3</v>
      </c>
      <c r="EU112" s="40">
        <v>0</v>
      </c>
      <c r="EV112" s="40">
        <v>0</v>
      </c>
      <c r="EW112" s="40">
        <v>1.9459743025842301E-3</v>
      </c>
      <c r="EX112" s="40">
        <v>0</v>
      </c>
      <c r="EY112" s="40">
        <v>0</v>
      </c>
      <c r="EZ112" s="40">
        <v>0</v>
      </c>
      <c r="FA112" s="40">
        <v>0</v>
      </c>
      <c r="FB112" s="40">
        <v>0.13348756193824901</v>
      </c>
      <c r="FC112" s="40">
        <v>0</v>
      </c>
      <c r="FD112" s="40">
        <v>0</v>
      </c>
      <c r="FE112" s="40">
        <v>0</v>
      </c>
      <c r="FF112" s="40">
        <v>0</v>
      </c>
      <c r="FG112" s="40">
        <v>2.9228998758609299E-3</v>
      </c>
      <c r="FH112" s="40">
        <v>1.75135718021588E-2</v>
      </c>
      <c r="FI112" s="40">
        <v>0</v>
      </c>
      <c r="FJ112" s="40">
        <v>0</v>
      </c>
      <c r="FK112" s="40">
        <v>0</v>
      </c>
      <c r="FL112" s="40">
        <v>0</v>
      </c>
      <c r="FM112" s="40">
        <v>2.0773863161366E-3</v>
      </c>
      <c r="FN112" s="40">
        <v>1.0446992515947899E-2</v>
      </c>
      <c r="FO112" s="40">
        <v>2.1640972401639198E-3</v>
      </c>
      <c r="FP112" s="40">
        <v>0</v>
      </c>
      <c r="FQ112" s="40">
        <v>0</v>
      </c>
      <c r="FR112" s="40">
        <v>0</v>
      </c>
      <c r="FS112" s="40">
        <v>0</v>
      </c>
      <c r="FT112" s="40">
        <v>0</v>
      </c>
    </row>
    <row r="113" spans="1:176" x14ac:dyDescent="0.2">
      <c r="A113" s="11" t="s">
        <v>314</v>
      </c>
      <c r="B113" s="40">
        <v>0</v>
      </c>
      <c r="C113" s="40">
        <v>0</v>
      </c>
      <c r="D113" s="40">
        <v>2.09559727801918E-3</v>
      </c>
      <c r="E113" s="40">
        <v>2.3115998469569E-2</v>
      </c>
      <c r="F113" s="40">
        <v>0</v>
      </c>
      <c r="G113" s="40">
        <v>3.9608032029734001E-2</v>
      </c>
      <c r="H113" s="40">
        <v>0</v>
      </c>
      <c r="I113" s="40">
        <v>1.80881227624279E-2</v>
      </c>
      <c r="J113" s="40">
        <v>0</v>
      </c>
      <c r="K113" s="40">
        <v>3.78767319832745E-2</v>
      </c>
      <c r="L113" s="40">
        <v>1.1411959224946E-3</v>
      </c>
      <c r="M113" s="40">
        <v>0</v>
      </c>
      <c r="N113" s="40">
        <v>0</v>
      </c>
      <c r="O113" s="40">
        <v>6.5340520893115697E-3</v>
      </c>
      <c r="P113" s="40">
        <v>6.7252329807876196E-2</v>
      </c>
      <c r="Q113" s="40">
        <v>0</v>
      </c>
      <c r="R113" s="40">
        <v>1.71954852286081E-3</v>
      </c>
      <c r="S113" s="40">
        <v>5.0489259654013199E-2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2.6000929190237998E-3</v>
      </c>
      <c r="Z113" s="40">
        <v>1.8686972206280201E-3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2.7814899838758101E-3</v>
      </c>
      <c r="AG113" s="40">
        <v>1.57607061845809E-3</v>
      </c>
      <c r="AH113" s="40">
        <v>0</v>
      </c>
      <c r="AI113" s="40">
        <v>0</v>
      </c>
      <c r="AJ113" s="40">
        <v>6.5970457216255303E-3</v>
      </c>
      <c r="AK113" s="40">
        <v>1.53201606952529E-2</v>
      </c>
      <c r="AL113" s="40">
        <v>1.6985529228498799E-2</v>
      </c>
      <c r="AM113" s="40">
        <v>1.27271733486376E-3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3.8374873602798499E-3</v>
      </c>
      <c r="AT113" s="40">
        <v>0</v>
      </c>
      <c r="AU113" s="40">
        <v>0</v>
      </c>
      <c r="AV113" s="40">
        <v>0</v>
      </c>
      <c r="AW113" s="40">
        <v>0</v>
      </c>
      <c r="AX113" s="40">
        <v>1.69720696346096E-3</v>
      </c>
      <c r="AY113" s="40">
        <v>4.5846656281599302E-3</v>
      </c>
      <c r="AZ113" s="40">
        <v>0</v>
      </c>
      <c r="BA113" s="40">
        <v>1.60572955098248E-2</v>
      </c>
      <c r="BB113" s="40">
        <v>7.3178582165013203E-2</v>
      </c>
      <c r="BC113" s="40">
        <v>3.0494520510508001E-3</v>
      </c>
      <c r="BD113" s="40">
        <v>0</v>
      </c>
      <c r="BE113" s="40">
        <v>1.20275477576453E-3</v>
      </c>
      <c r="BF113" s="40">
        <v>2.3571370009018598E-3</v>
      </c>
      <c r="BG113" s="40">
        <v>1.9348337022765099E-3</v>
      </c>
      <c r="BH113" s="40">
        <v>1.82647372304665E-3</v>
      </c>
      <c r="BI113" s="40">
        <v>0</v>
      </c>
      <c r="BJ113" s="40">
        <v>1.7474242300019099E-3</v>
      </c>
      <c r="BK113" s="40">
        <v>0</v>
      </c>
      <c r="BL113" s="40">
        <v>0</v>
      </c>
      <c r="BM113" s="40">
        <v>0</v>
      </c>
      <c r="BN113" s="40">
        <v>9.9837391708343503E-3</v>
      </c>
      <c r="BO113" s="40">
        <v>0</v>
      </c>
      <c r="BP113" s="40">
        <v>0</v>
      </c>
      <c r="BQ113" s="40">
        <v>0</v>
      </c>
      <c r="BR113" s="40">
        <v>0</v>
      </c>
      <c r="BS113" s="40">
        <v>0</v>
      </c>
      <c r="BT113" s="40">
        <v>0</v>
      </c>
      <c r="BU113" s="40">
        <v>0</v>
      </c>
      <c r="BV113" s="40">
        <v>0</v>
      </c>
      <c r="BW113" s="40">
        <v>0</v>
      </c>
      <c r="BX113" s="40">
        <v>1.6892541881883501E-2</v>
      </c>
      <c r="BY113" s="40">
        <v>2.3535842146976001E-3</v>
      </c>
      <c r="BZ113" s="40">
        <v>9.2733185756060203E-3</v>
      </c>
      <c r="CA113" s="40">
        <v>3.3219097592304098E-2</v>
      </c>
      <c r="CB113" s="40">
        <v>1.73287147112677E-3</v>
      </c>
      <c r="CC113" s="40">
        <v>2.86402394031319E-3</v>
      </c>
      <c r="CD113" s="40">
        <v>0</v>
      </c>
      <c r="CE113" s="40">
        <v>3.9831515946544202E-3</v>
      </c>
      <c r="CF113" s="40">
        <v>0</v>
      </c>
      <c r="CG113" s="40">
        <v>0</v>
      </c>
      <c r="CH113" s="40">
        <v>0</v>
      </c>
      <c r="CI113" s="40">
        <v>0</v>
      </c>
      <c r="CJ113" s="40">
        <v>2.31512530403651E-2</v>
      </c>
      <c r="CK113" s="40">
        <v>0</v>
      </c>
      <c r="CL113" s="40">
        <v>0</v>
      </c>
      <c r="CM113" s="40">
        <v>0</v>
      </c>
      <c r="CN113" s="40">
        <v>3.14168784673826E-3</v>
      </c>
      <c r="CO113" s="40">
        <v>0</v>
      </c>
      <c r="CP113" s="40">
        <v>0</v>
      </c>
      <c r="CQ113" s="40">
        <v>2.01060370036347E-3</v>
      </c>
      <c r="CR113" s="40">
        <v>0</v>
      </c>
      <c r="CS113" s="40">
        <v>0</v>
      </c>
      <c r="CT113" s="40">
        <v>0</v>
      </c>
      <c r="CU113" s="40">
        <v>0</v>
      </c>
      <c r="CV113" s="40">
        <v>0</v>
      </c>
      <c r="CW113" s="40">
        <v>3.39714683938673E-3</v>
      </c>
      <c r="CX113" s="40">
        <v>5.2769123554972496E-3</v>
      </c>
      <c r="CY113" s="40">
        <v>0</v>
      </c>
      <c r="CZ113" s="40">
        <v>6.6246481375201501E-3</v>
      </c>
      <c r="DA113" s="40">
        <v>0</v>
      </c>
      <c r="DB113" s="40">
        <v>0</v>
      </c>
      <c r="DC113" s="40">
        <v>0</v>
      </c>
      <c r="DD113" s="40">
        <v>0</v>
      </c>
      <c r="DE113" s="40">
        <v>2.8895766718591998E-3</v>
      </c>
      <c r="DF113" s="40">
        <v>2.0061627176081501E-3</v>
      </c>
      <c r="DG113" s="40">
        <v>0</v>
      </c>
      <c r="DH113" s="40">
        <v>0</v>
      </c>
      <c r="DI113" s="40">
        <v>0</v>
      </c>
      <c r="DJ113" s="40">
        <v>0</v>
      </c>
      <c r="DK113" s="40">
        <v>0</v>
      </c>
      <c r="DL113" s="40">
        <v>0</v>
      </c>
      <c r="DM113" s="40">
        <v>0</v>
      </c>
      <c r="DN113" s="40">
        <v>3.85320160695252E-3</v>
      </c>
      <c r="DO113" s="40">
        <v>0</v>
      </c>
      <c r="DP113" s="40">
        <v>0</v>
      </c>
      <c r="DQ113" s="40">
        <v>3.3166284058921497E-2</v>
      </c>
      <c r="DR113" s="40">
        <v>0</v>
      </c>
      <c r="DS113" s="40">
        <v>0.16911262332267499</v>
      </c>
      <c r="DT113" s="40">
        <v>5.7478614959962796E-3</v>
      </c>
      <c r="DU113" s="40">
        <v>0</v>
      </c>
      <c r="DV113" s="40">
        <v>0</v>
      </c>
      <c r="DW113" s="40">
        <v>0</v>
      </c>
      <c r="DX113" s="40">
        <v>0</v>
      </c>
      <c r="DY113" s="40">
        <v>0</v>
      </c>
      <c r="DZ113" s="40">
        <v>0</v>
      </c>
      <c r="EA113" s="40">
        <v>0</v>
      </c>
      <c r="EB113" s="40">
        <v>0</v>
      </c>
      <c r="EC113" s="40">
        <v>0</v>
      </c>
      <c r="ED113" s="40">
        <v>0</v>
      </c>
      <c r="EE113" s="40">
        <v>2.3099942608838199E-3</v>
      </c>
      <c r="EF113" s="40">
        <v>4.3628897816402898E-3</v>
      </c>
      <c r="EG113" s="40">
        <v>3.8885245005602399E-3</v>
      </c>
      <c r="EH113" s="40">
        <v>0</v>
      </c>
      <c r="EI113" s="40">
        <v>0</v>
      </c>
      <c r="EJ113" s="40">
        <v>0</v>
      </c>
      <c r="EK113" s="40">
        <v>0</v>
      </c>
      <c r="EL113" s="40">
        <v>0</v>
      </c>
      <c r="EM113" s="40">
        <v>1.31658057992402E-3</v>
      </c>
      <c r="EN113" s="40">
        <v>0</v>
      </c>
      <c r="EO113" s="40">
        <v>0</v>
      </c>
      <c r="EP113" s="40">
        <v>1.2545434669727501E-3</v>
      </c>
      <c r="EQ113" s="40">
        <v>0</v>
      </c>
      <c r="ER113" s="40">
        <v>0</v>
      </c>
      <c r="ES113" s="40">
        <v>0</v>
      </c>
      <c r="ET113" s="40">
        <v>4.4157033150228099E-3</v>
      </c>
      <c r="EU113" s="40">
        <v>0</v>
      </c>
      <c r="EV113" s="40">
        <v>0</v>
      </c>
      <c r="EW113" s="40">
        <v>2.9192970949140501E-3</v>
      </c>
      <c r="EX113" s="40">
        <v>0</v>
      </c>
      <c r="EY113" s="40">
        <v>0</v>
      </c>
      <c r="EZ113" s="40">
        <v>0</v>
      </c>
      <c r="FA113" s="40">
        <v>0</v>
      </c>
      <c r="FB113" s="40">
        <v>0.19439384001530399</v>
      </c>
      <c r="FC113" s="40">
        <v>2.8586947610067998E-3</v>
      </c>
      <c r="FD113" s="40">
        <v>0</v>
      </c>
      <c r="FE113" s="40">
        <v>0</v>
      </c>
      <c r="FF113" s="40">
        <v>0</v>
      </c>
      <c r="FG113" s="40">
        <v>2.0543986226121101E-3</v>
      </c>
      <c r="FH113" s="40">
        <v>1.9232803148315099E-2</v>
      </c>
      <c r="FI113" s="40">
        <v>0</v>
      </c>
      <c r="FJ113" s="40">
        <v>0</v>
      </c>
      <c r="FK113" s="40">
        <v>0</v>
      </c>
      <c r="FL113" s="40">
        <v>0</v>
      </c>
      <c r="FM113" s="40">
        <v>0</v>
      </c>
      <c r="FN113" s="40">
        <v>8.8684375939438592E-3</v>
      </c>
      <c r="FO113" s="40">
        <v>3.0480172720067701E-3</v>
      </c>
      <c r="FP113" s="40">
        <v>0</v>
      </c>
      <c r="FQ113" s="40">
        <v>0</v>
      </c>
      <c r="FR113" s="40">
        <v>0</v>
      </c>
      <c r="FS113" s="40">
        <v>0</v>
      </c>
      <c r="FT113" s="40">
        <v>0</v>
      </c>
    </row>
    <row r="114" spans="1:176" ht="17" thickBot="1" x14ac:dyDescent="0.25">
      <c r="A114" s="23" t="s">
        <v>315</v>
      </c>
      <c r="B114" s="41">
        <v>0</v>
      </c>
      <c r="C114" s="41">
        <v>0</v>
      </c>
      <c r="D114" s="41">
        <v>0</v>
      </c>
      <c r="E114" s="41">
        <v>0</v>
      </c>
      <c r="F114" s="41">
        <v>0</v>
      </c>
      <c r="G114" s="41">
        <v>3.86264365413111E-2</v>
      </c>
      <c r="H114" s="41">
        <v>0</v>
      </c>
      <c r="I114" s="41">
        <v>6.6908559217990103E-3</v>
      </c>
      <c r="J114" s="41">
        <v>0</v>
      </c>
      <c r="K114" s="41">
        <v>9.2339235490076499E-3</v>
      </c>
      <c r="L114" s="41">
        <v>0</v>
      </c>
      <c r="M114" s="41">
        <v>0</v>
      </c>
      <c r="N114" s="41">
        <v>0</v>
      </c>
      <c r="O114" s="41">
        <v>3.4266973007897202E-3</v>
      </c>
      <c r="P114" s="41">
        <v>0.46080212751272698</v>
      </c>
      <c r="Q114" s="41">
        <v>1.61531532918072E-3</v>
      </c>
      <c r="R114" s="41">
        <v>0</v>
      </c>
      <c r="S114" s="41">
        <v>1.9510222300856198E-2</v>
      </c>
      <c r="T114" s="41">
        <v>0</v>
      </c>
      <c r="U114" s="41">
        <v>0</v>
      </c>
      <c r="V114" s="41">
        <v>0</v>
      </c>
      <c r="W114" s="41">
        <v>0</v>
      </c>
      <c r="X114" s="41">
        <v>0</v>
      </c>
      <c r="Y114" s="41">
        <v>1.49014136200001E-3</v>
      </c>
      <c r="Z114" s="41">
        <v>0</v>
      </c>
      <c r="AA114" s="41">
        <v>0</v>
      </c>
      <c r="AB114" s="41">
        <v>0</v>
      </c>
      <c r="AC114" s="41">
        <v>0</v>
      </c>
      <c r="AD114" s="41">
        <v>0</v>
      </c>
      <c r="AE114" s="41">
        <v>0</v>
      </c>
      <c r="AF114" s="41">
        <v>1.4443183597335799E-3</v>
      </c>
      <c r="AG114" s="41">
        <v>1.19043887143918E-3</v>
      </c>
      <c r="AH114" s="41">
        <v>0</v>
      </c>
      <c r="AI114" s="41">
        <v>0</v>
      </c>
      <c r="AJ114" s="41">
        <v>2.93472131832123E-3</v>
      </c>
      <c r="AK114" s="41">
        <v>8.4559352973976008E-3</v>
      </c>
      <c r="AL114" s="41">
        <v>3.91618811567574E-3</v>
      </c>
      <c r="AM114" s="41">
        <v>0</v>
      </c>
      <c r="AN114" s="41">
        <v>0</v>
      </c>
      <c r="AO114" s="41">
        <v>0</v>
      </c>
      <c r="AP114" s="41">
        <v>0</v>
      </c>
      <c r="AQ114" s="41">
        <v>0</v>
      </c>
      <c r="AR114" s="41">
        <v>0</v>
      </c>
      <c r="AS114" s="41">
        <v>1.89334890239957E-3</v>
      </c>
      <c r="AT114" s="41">
        <v>0</v>
      </c>
      <c r="AU114" s="41">
        <v>0</v>
      </c>
      <c r="AV114" s="41">
        <v>0</v>
      </c>
      <c r="AW114" s="41">
        <v>0</v>
      </c>
      <c r="AX114" s="41">
        <v>0</v>
      </c>
      <c r="AY114" s="41">
        <v>1.2288935698207099E-3</v>
      </c>
      <c r="AZ114" s="41">
        <v>3.4895676806833398E-3</v>
      </c>
      <c r="BA114" s="41">
        <v>3.1437631514959402E-2</v>
      </c>
      <c r="BB114" s="41">
        <v>7.5893704412162102E-2</v>
      </c>
      <c r="BC114" s="41">
        <v>0</v>
      </c>
      <c r="BD114" s="41">
        <v>0</v>
      </c>
      <c r="BE114" s="41">
        <v>0</v>
      </c>
      <c r="BF114" s="41">
        <v>1.12652210519505E-3</v>
      </c>
      <c r="BG114" s="41">
        <v>0</v>
      </c>
      <c r="BH114" s="41">
        <v>0</v>
      </c>
      <c r="BI114" s="41">
        <v>0</v>
      </c>
      <c r="BJ114" s="41">
        <v>0</v>
      </c>
      <c r="BK114" s="41">
        <v>0</v>
      </c>
      <c r="BL114" s="41">
        <v>0</v>
      </c>
      <c r="BM114" s="41">
        <v>0</v>
      </c>
      <c r="BN114" s="41">
        <v>5.7563457119239898E-3</v>
      </c>
      <c r="BO114" s="41">
        <v>0</v>
      </c>
      <c r="BP114" s="41">
        <v>0</v>
      </c>
      <c r="BQ114" s="41">
        <v>0</v>
      </c>
      <c r="BR114" s="41">
        <v>0</v>
      </c>
      <c r="BS114" s="41">
        <v>0</v>
      </c>
      <c r="BT114" s="41">
        <v>0</v>
      </c>
      <c r="BU114" s="41">
        <v>0</v>
      </c>
      <c r="BV114" s="41">
        <v>0</v>
      </c>
      <c r="BW114" s="41">
        <v>0</v>
      </c>
      <c r="BX114" s="41">
        <v>7.6785138383940804E-3</v>
      </c>
      <c r="BY114" s="41">
        <v>1.1183254121159901E-3</v>
      </c>
      <c r="BZ114" s="41">
        <v>4.1814034561007503E-3</v>
      </c>
      <c r="CA114" s="41">
        <v>6.8678260133303503E-3</v>
      </c>
      <c r="CB114" s="41">
        <v>0</v>
      </c>
      <c r="CC114" s="41">
        <v>1.85210384041666E-3</v>
      </c>
      <c r="CD114" s="41">
        <v>0</v>
      </c>
      <c r="CE114" s="41">
        <v>1.9747490405836099E-3</v>
      </c>
      <c r="CF114" s="41">
        <v>0</v>
      </c>
      <c r="CG114" s="41">
        <v>0</v>
      </c>
      <c r="CH114" s="41">
        <v>0</v>
      </c>
      <c r="CI114" s="41">
        <v>0</v>
      </c>
      <c r="CJ114" s="41">
        <v>6.2073818284284696E-3</v>
      </c>
      <c r="CK114" s="41">
        <v>0</v>
      </c>
      <c r="CL114" s="41">
        <v>0</v>
      </c>
      <c r="CM114" s="41">
        <v>0</v>
      </c>
      <c r="CN114" s="41">
        <v>0</v>
      </c>
      <c r="CO114" s="41">
        <v>0</v>
      </c>
      <c r="CP114" s="41">
        <v>0</v>
      </c>
      <c r="CQ114" s="41">
        <v>0</v>
      </c>
      <c r="CR114" s="41">
        <v>0</v>
      </c>
      <c r="CS114" s="41">
        <v>0</v>
      </c>
      <c r="CT114" s="41">
        <v>0</v>
      </c>
      <c r="CU114" s="41">
        <v>0</v>
      </c>
      <c r="CV114" s="41">
        <v>3.7045128768522198E-3</v>
      </c>
      <c r="CW114" s="41">
        <v>1.6236864199848601E-3</v>
      </c>
      <c r="CX114" s="41">
        <v>2.3082846898111898E-3</v>
      </c>
      <c r="CY114" s="41">
        <v>0</v>
      </c>
      <c r="CZ114" s="41">
        <v>3.7895753672630698E-2</v>
      </c>
      <c r="DA114" s="41">
        <v>0</v>
      </c>
      <c r="DB114" s="41">
        <v>1.38166597699632E-3</v>
      </c>
      <c r="DC114" s="41">
        <v>0</v>
      </c>
      <c r="DD114" s="41">
        <v>0</v>
      </c>
      <c r="DE114" s="41">
        <v>1.6858853686368899E-2</v>
      </c>
      <c r="DF114" s="41">
        <v>1.2071810530474699E-3</v>
      </c>
      <c r="DG114" s="41">
        <v>0</v>
      </c>
      <c r="DH114" s="41">
        <v>0</v>
      </c>
      <c r="DI114" s="41">
        <v>0</v>
      </c>
      <c r="DJ114" s="41">
        <v>0</v>
      </c>
      <c r="DK114" s="41">
        <v>0</v>
      </c>
      <c r="DL114" s="41">
        <v>0</v>
      </c>
      <c r="DM114" s="41">
        <v>0</v>
      </c>
      <c r="DN114" s="41">
        <v>1.65141565827358E-3</v>
      </c>
      <c r="DO114" s="41">
        <v>0</v>
      </c>
      <c r="DP114" s="41">
        <v>0</v>
      </c>
      <c r="DQ114" s="41">
        <v>2.68097698826377E-2</v>
      </c>
      <c r="DR114" s="41">
        <v>0</v>
      </c>
      <c r="DS114" s="41">
        <v>4.2165227979900098E-2</v>
      </c>
      <c r="DT114" s="41">
        <v>1.6177132979006499E-3</v>
      </c>
      <c r="DU114" s="41">
        <v>0</v>
      </c>
      <c r="DV114" s="41">
        <v>0</v>
      </c>
      <c r="DW114" s="41">
        <v>0</v>
      </c>
      <c r="DX114" s="41">
        <v>0</v>
      </c>
      <c r="DY114" s="41">
        <v>0</v>
      </c>
      <c r="DZ114" s="41">
        <v>0</v>
      </c>
      <c r="EA114" s="41">
        <v>0</v>
      </c>
      <c r="EB114" s="41">
        <v>0</v>
      </c>
      <c r="EC114" s="41">
        <v>0</v>
      </c>
      <c r="ED114" s="41">
        <v>0</v>
      </c>
      <c r="EE114" s="41">
        <v>1.0909885687087101E-3</v>
      </c>
      <c r="EF114" s="41">
        <v>2.33723471217552E-3</v>
      </c>
      <c r="EG114" s="41">
        <v>1.55963885544691E-3</v>
      </c>
      <c r="EH114" s="41">
        <v>0</v>
      </c>
      <c r="EI114" s="41">
        <v>0</v>
      </c>
      <c r="EJ114" s="41">
        <v>0</v>
      </c>
      <c r="EK114" s="41">
        <v>0</v>
      </c>
      <c r="EL114" s="41">
        <v>0</v>
      </c>
      <c r="EM114" s="41">
        <v>0</v>
      </c>
      <c r="EN114" s="41">
        <v>0</v>
      </c>
      <c r="EO114" s="41">
        <v>0</v>
      </c>
      <c r="EP114" s="41">
        <v>0</v>
      </c>
      <c r="EQ114" s="41">
        <v>0</v>
      </c>
      <c r="ER114" s="41">
        <v>0</v>
      </c>
      <c r="ES114" s="41">
        <v>0</v>
      </c>
      <c r="ET114" s="41">
        <v>2.4969830283545799E-3</v>
      </c>
      <c r="EU114" s="41">
        <v>0</v>
      </c>
      <c r="EV114" s="41">
        <v>1.76747734431852E-3</v>
      </c>
      <c r="EW114" s="41">
        <v>0</v>
      </c>
      <c r="EX114" s="41">
        <v>0</v>
      </c>
      <c r="EY114" s="41">
        <v>0</v>
      </c>
      <c r="EZ114" s="41">
        <v>0</v>
      </c>
      <c r="FA114" s="41">
        <v>0</v>
      </c>
      <c r="FB114" s="41">
        <v>0.112725893558354</v>
      </c>
      <c r="FC114" s="41">
        <v>1.6261279881360699E-3</v>
      </c>
      <c r="FD114" s="41">
        <v>0</v>
      </c>
      <c r="FE114" s="41">
        <v>0</v>
      </c>
      <c r="FF114" s="41">
        <v>0</v>
      </c>
      <c r="FG114" s="41">
        <v>9.3798508454736307E-3</v>
      </c>
      <c r="FH114" s="41">
        <v>1.0322296151840001E-2</v>
      </c>
      <c r="FI114" s="41">
        <v>0</v>
      </c>
      <c r="FJ114" s="41">
        <v>0</v>
      </c>
      <c r="FK114" s="41">
        <v>0</v>
      </c>
      <c r="FL114" s="41">
        <v>0</v>
      </c>
      <c r="FM114" s="41">
        <v>3.4427854909289402E-3</v>
      </c>
      <c r="FN114" s="41">
        <v>4.7645894487893898E-3</v>
      </c>
      <c r="FO114" s="41">
        <v>1.21842970631553E-3</v>
      </c>
      <c r="FP114" s="41">
        <v>0</v>
      </c>
      <c r="FQ114" s="41">
        <v>0</v>
      </c>
      <c r="FR114" s="41">
        <v>0</v>
      </c>
      <c r="FS114" s="41">
        <v>0</v>
      </c>
      <c r="FT114" s="41">
        <v>0</v>
      </c>
    </row>
    <row r="115" spans="1:176" ht="17" thickTop="1" x14ac:dyDescent="0.2">
      <c r="A115" s="47" t="s">
        <v>99</v>
      </c>
      <c r="B115" s="48">
        <f t="shared" ref="B115:AG115" si="15">MEDIAN(B64:B78)</f>
        <v>1.2810717451636801E-3</v>
      </c>
      <c r="C115" s="48">
        <f t="shared" si="15"/>
        <v>0</v>
      </c>
      <c r="D115" s="48">
        <f t="shared" si="15"/>
        <v>1.8118857197195E-3</v>
      </c>
      <c r="E115" s="48">
        <f t="shared" si="15"/>
        <v>2.9287697229423999E-3</v>
      </c>
      <c r="F115" s="48">
        <f t="shared" si="15"/>
        <v>0</v>
      </c>
      <c r="G115" s="48">
        <f t="shared" si="15"/>
        <v>2.3694490938811999E-2</v>
      </c>
      <c r="H115" s="48">
        <f t="shared" si="15"/>
        <v>0</v>
      </c>
      <c r="I115" s="48">
        <f t="shared" si="15"/>
        <v>1.53044918080161E-2</v>
      </c>
      <c r="J115" s="48">
        <f t="shared" si="15"/>
        <v>0</v>
      </c>
      <c r="K115" s="48">
        <f t="shared" si="15"/>
        <v>6.99451845847745E-2</v>
      </c>
      <c r="L115" s="48">
        <f t="shared" si="15"/>
        <v>1.3479691491923101E-3</v>
      </c>
      <c r="M115" s="48">
        <f t="shared" si="15"/>
        <v>0</v>
      </c>
      <c r="N115" s="48">
        <f t="shared" si="15"/>
        <v>0</v>
      </c>
      <c r="O115" s="48">
        <f t="shared" si="15"/>
        <v>7.1251910738923396E-3</v>
      </c>
      <c r="P115" s="48">
        <f t="shared" si="15"/>
        <v>0.12843739703975701</v>
      </c>
      <c r="Q115" s="48">
        <f t="shared" si="15"/>
        <v>1.2335275411864499E-3</v>
      </c>
      <c r="R115" s="48">
        <f t="shared" si="15"/>
        <v>2.3016239640333601E-3</v>
      </c>
      <c r="S115" s="48">
        <f t="shared" si="15"/>
        <v>4.4421924606775999E-2</v>
      </c>
      <c r="T115" s="48">
        <f t="shared" si="15"/>
        <v>0</v>
      </c>
      <c r="U115" s="48">
        <f t="shared" si="15"/>
        <v>0</v>
      </c>
      <c r="V115" s="48">
        <f t="shared" si="15"/>
        <v>0</v>
      </c>
      <c r="W115" s="48">
        <f t="shared" si="15"/>
        <v>0</v>
      </c>
      <c r="X115" s="48">
        <f t="shared" si="15"/>
        <v>0</v>
      </c>
      <c r="Y115" s="48">
        <f t="shared" si="15"/>
        <v>2.7930321007523999E-3</v>
      </c>
      <c r="Z115" s="48">
        <f t="shared" si="15"/>
        <v>2.5396212432752599E-3</v>
      </c>
      <c r="AA115" s="48">
        <f t="shared" si="15"/>
        <v>0</v>
      </c>
      <c r="AB115" s="48">
        <f t="shared" si="15"/>
        <v>0</v>
      </c>
      <c r="AC115" s="48">
        <f t="shared" si="15"/>
        <v>0</v>
      </c>
      <c r="AD115" s="48">
        <f t="shared" si="15"/>
        <v>0</v>
      </c>
      <c r="AE115" s="48">
        <f t="shared" si="15"/>
        <v>0</v>
      </c>
      <c r="AF115" s="48">
        <f t="shared" si="15"/>
        <v>2.9561673431848299E-3</v>
      </c>
      <c r="AG115" s="48">
        <f t="shared" si="15"/>
        <v>1.8527701093336601E-3</v>
      </c>
      <c r="AH115" s="48">
        <f t="shared" ref="AH115:BD115" si="16">MEDIAN(AH64:AH78)</f>
        <v>0</v>
      </c>
      <c r="AI115" s="48">
        <f t="shared" si="16"/>
        <v>0</v>
      </c>
      <c r="AJ115" s="48">
        <f t="shared" si="16"/>
        <v>8.0892466865756293E-3</v>
      </c>
      <c r="AK115" s="48">
        <f t="shared" si="16"/>
        <v>1.9477641095780499E-2</v>
      </c>
      <c r="AL115" s="48">
        <f t="shared" si="16"/>
        <v>1.15721623902202E-2</v>
      </c>
      <c r="AM115" s="48">
        <f t="shared" si="16"/>
        <v>0</v>
      </c>
      <c r="AN115" s="48">
        <f t="shared" si="16"/>
        <v>0</v>
      </c>
      <c r="AO115" s="48">
        <f t="shared" si="16"/>
        <v>0</v>
      </c>
      <c r="AP115" s="48">
        <f t="shared" si="16"/>
        <v>0</v>
      </c>
      <c r="AQ115" s="48">
        <f t="shared" si="16"/>
        <v>0</v>
      </c>
      <c r="AR115" s="48">
        <f t="shared" si="16"/>
        <v>0</v>
      </c>
      <c r="AS115" s="48">
        <f t="shared" si="16"/>
        <v>4.0485294737400996E-3</v>
      </c>
      <c r="AT115" s="48">
        <f t="shared" si="16"/>
        <v>0</v>
      </c>
      <c r="AU115" s="48">
        <f t="shared" si="16"/>
        <v>0</v>
      </c>
      <c r="AV115" s="48">
        <f t="shared" si="16"/>
        <v>0</v>
      </c>
      <c r="AW115" s="48">
        <f t="shared" si="16"/>
        <v>0</v>
      </c>
      <c r="AX115" s="48">
        <f t="shared" si="16"/>
        <v>1.90062073305986E-3</v>
      </c>
      <c r="AY115" s="48">
        <f t="shared" si="16"/>
        <v>1.9332388083744599E-3</v>
      </c>
      <c r="AZ115" s="48">
        <f t="shared" si="16"/>
        <v>0</v>
      </c>
      <c r="BA115" s="48">
        <f t="shared" si="16"/>
        <v>4.4293859354254297E-2</v>
      </c>
      <c r="BB115" s="48">
        <f t="shared" si="16"/>
        <v>7.4185835443732195E-2</v>
      </c>
      <c r="BC115" s="48">
        <f t="shared" si="16"/>
        <v>3.2321631342533299E-3</v>
      </c>
      <c r="BD115" s="48">
        <f t="shared" si="16"/>
        <v>0</v>
      </c>
      <c r="BE115" s="48">
        <f t="shared" ref="BE115:DP115" si="17">MEDIAN(BE64:BE78)</f>
        <v>1.3548801221923399E-3</v>
      </c>
      <c r="BF115" s="48">
        <f t="shared" si="17"/>
        <v>1.9195273876847099E-3</v>
      </c>
      <c r="BG115" s="48">
        <f t="shared" si="17"/>
        <v>1.66929715176493E-3</v>
      </c>
      <c r="BH115" s="48">
        <f t="shared" si="17"/>
        <v>2.1982252236075E-3</v>
      </c>
      <c r="BI115" s="48">
        <f t="shared" si="17"/>
        <v>0</v>
      </c>
      <c r="BJ115" s="48">
        <f t="shared" si="17"/>
        <v>1.42497070213786E-3</v>
      </c>
      <c r="BK115" s="48">
        <f t="shared" si="17"/>
        <v>5.9189007097858902E-3</v>
      </c>
      <c r="BL115" s="48">
        <f t="shared" si="17"/>
        <v>0</v>
      </c>
      <c r="BM115" s="48">
        <f t="shared" si="17"/>
        <v>0</v>
      </c>
      <c r="BN115" s="48">
        <f t="shared" si="17"/>
        <v>1.12008463198708E-2</v>
      </c>
      <c r="BO115" s="48">
        <f t="shared" si="17"/>
        <v>1.1139383228197801E-3</v>
      </c>
      <c r="BP115" s="48">
        <f t="shared" si="17"/>
        <v>0</v>
      </c>
      <c r="BQ115" s="48">
        <f t="shared" si="17"/>
        <v>0</v>
      </c>
      <c r="BR115" s="48">
        <f t="shared" si="17"/>
        <v>0</v>
      </c>
      <c r="BS115" s="48">
        <f t="shared" si="17"/>
        <v>0</v>
      </c>
      <c r="BT115" s="48">
        <f t="shared" si="17"/>
        <v>1.6732699256415599E-3</v>
      </c>
      <c r="BU115" s="48">
        <f t="shared" si="17"/>
        <v>0</v>
      </c>
      <c r="BV115" s="48">
        <f t="shared" si="17"/>
        <v>0</v>
      </c>
      <c r="BW115" s="48">
        <f t="shared" si="17"/>
        <v>0</v>
      </c>
      <c r="BX115" s="48">
        <f t="shared" si="17"/>
        <v>1.7603550320342099E-2</v>
      </c>
      <c r="BY115" s="48">
        <f t="shared" si="17"/>
        <v>2.05297408858651E-3</v>
      </c>
      <c r="BZ115" s="48">
        <f t="shared" si="17"/>
        <v>9.6194490697716194E-3</v>
      </c>
      <c r="CA115" s="48">
        <f t="shared" si="17"/>
        <v>2.8323064847638201E-2</v>
      </c>
      <c r="CB115" s="48">
        <f t="shared" si="17"/>
        <v>1.8654144172758501E-3</v>
      </c>
      <c r="CC115" s="48">
        <f t="shared" si="17"/>
        <v>3.6174524203878202E-3</v>
      </c>
      <c r="CD115" s="48">
        <f t="shared" si="17"/>
        <v>0</v>
      </c>
      <c r="CE115" s="48">
        <f t="shared" si="17"/>
        <v>4.3821231324224202E-3</v>
      </c>
      <c r="CF115" s="48">
        <f t="shared" si="17"/>
        <v>0</v>
      </c>
      <c r="CG115" s="48">
        <f t="shared" si="17"/>
        <v>0</v>
      </c>
      <c r="CH115" s="48">
        <f t="shared" si="17"/>
        <v>0</v>
      </c>
      <c r="CI115" s="48">
        <f t="shared" si="17"/>
        <v>0</v>
      </c>
      <c r="CJ115" s="48">
        <f t="shared" si="17"/>
        <v>9.6364994388492397E-3</v>
      </c>
      <c r="CK115" s="48">
        <f t="shared" si="17"/>
        <v>0</v>
      </c>
      <c r="CL115" s="48">
        <f t="shared" si="17"/>
        <v>0</v>
      </c>
      <c r="CM115" s="48">
        <f t="shared" si="17"/>
        <v>0</v>
      </c>
      <c r="CN115" s="48">
        <f t="shared" si="17"/>
        <v>3.388617646713E-3</v>
      </c>
      <c r="CO115" s="48">
        <f t="shared" si="17"/>
        <v>0</v>
      </c>
      <c r="CP115" s="48">
        <f t="shared" si="17"/>
        <v>0</v>
      </c>
      <c r="CQ115" s="48">
        <f t="shared" si="17"/>
        <v>1.98944129090483E-3</v>
      </c>
      <c r="CR115" s="48">
        <f t="shared" si="17"/>
        <v>0</v>
      </c>
      <c r="CS115" s="48">
        <f t="shared" si="17"/>
        <v>0</v>
      </c>
      <c r="CT115" s="48">
        <f t="shared" si="17"/>
        <v>0</v>
      </c>
      <c r="CU115" s="48">
        <f t="shared" si="17"/>
        <v>0</v>
      </c>
      <c r="CV115" s="48">
        <f t="shared" si="17"/>
        <v>1.29485046077555E-3</v>
      </c>
      <c r="CW115" s="48">
        <f t="shared" si="17"/>
        <v>3.6188361590620498E-3</v>
      </c>
      <c r="CX115" s="48">
        <f t="shared" si="17"/>
        <v>5.0991568092034799E-3</v>
      </c>
      <c r="CY115" s="48">
        <f t="shared" si="17"/>
        <v>0</v>
      </c>
      <c r="CZ115" s="48">
        <f t="shared" si="17"/>
        <v>7.6515965397526003E-3</v>
      </c>
      <c r="DA115" s="48">
        <f t="shared" si="17"/>
        <v>0</v>
      </c>
      <c r="DB115" s="48">
        <f t="shared" si="17"/>
        <v>0</v>
      </c>
      <c r="DC115" s="48">
        <f t="shared" si="17"/>
        <v>0</v>
      </c>
      <c r="DD115" s="48">
        <f t="shared" si="17"/>
        <v>0</v>
      </c>
      <c r="DE115" s="48">
        <f t="shared" si="17"/>
        <v>1.05713034356027E-2</v>
      </c>
      <c r="DF115" s="48">
        <f t="shared" si="17"/>
        <v>2.4989159004809901E-3</v>
      </c>
      <c r="DG115" s="48">
        <f t="shared" si="17"/>
        <v>0</v>
      </c>
      <c r="DH115" s="48">
        <f t="shared" si="17"/>
        <v>0</v>
      </c>
      <c r="DI115" s="48">
        <f t="shared" si="17"/>
        <v>0</v>
      </c>
      <c r="DJ115" s="48">
        <f t="shared" si="17"/>
        <v>0</v>
      </c>
      <c r="DK115" s="48">
        <f t="shared" si="17"/>
        <v>0</v>
      </c>
      <c r="DL115" s="48">
        <f t="shared" si="17"/>
        <v>0</v>
      </c>
      <c r="DM115" s="48">
        <f t="shared" si="17"/>
        <v>0</v>
      </c>
      <c r="DN115" s="48">
        <f t="shared" si="17"/>
        <v>3.9781341347585502E-3</v>
      </c>
      <c r="DO115" s="48">
        <f t="shared" si="17"/>
        <v>0</v>
      </c>
      <c r="DP115" s="48">
        <f t="shared" si="17"/>
        <v>0</v>
      </c>
      <c r="DQ115" s="48">
        <f t="shared" ref="DQ115:FT115" si="18">MEDIAN(DQ64:DQ78)</f>
        <v>3.8463659390050198E-2</v>
      </c>
      <c r="DR115" s="48">
        <f t="shared" si="18"/>
        <v>0</v>
      </c>
      <c r="DS115" s="48">
        <f t="shared" si="18"/>
        <v>3.12460267657565E-2</v>
      </c>
      <c r="DT115" s="48">
        <f t="shared" si="18"/>
        <v>5.9131179159395801E-3</v>
      </c>
      <c r="DU115" s="48">
        <f t="shared" si="18"/>
        <v>0</v>
      </c>
      <c r="DV115" s="48">
        <f t="shared" si="18"/>
        <v>0</v>
      </c>
      <c r="DW115" s="48">
        <f t="shared" si="18"/>
        <v>0</v>
      </c>
      <c r="DX115" s="48">
        <f t="shared" si="18"/>
        <v>0</v>
      </c>
      <c r="DY115" s="48">
        <f t="shared" si="18"/>
        <v>0</v>
      </c>
      <c r="DZ115" s="48">
        <f t="shared" si="18"/>
        <v>0</v>
      </c>
      <c r="EA115" s="48">
        <f t="shared" si="18"/>
        <v>0</v>
      </c>
      <c r="EB115" s="48">
        <f t="shared" si="18"/>
        <v>0</v>
      </c>
      <c r="EC115" s="48">
        <f t="shared" si="18"/>
        <v>0</v>
      </c>
      <c r="ED115" s="48">
        <f t="shared" si="18"/>
        <v>0</v>
      </c>
      <c r="EE115" s="48">
        <f t="shared" si="18"/>
        <v>2.6859213939620799E-3</v>
      </c>
      <c r="EF115" s="48">
        <f t="shared" si="18"/>
        <v>6.5927885914432698E-3</v>
      </c>
      <c r="EG115" s="48">
        <f t="shared" si="18"/>
        <v>3.31690031129877E-3</v>
      </c>
      <c r="EH115" s="48">
        <f t="shared" si="18"/>
        <v>0</v>
      </c>
      <c r="EI115" s="48">
        <f t="shared" si="18"/>
        <v>0</v>
      </c>
      <c r="EJ115" s="48">
        <f t="shared" si="18"/>
        <v>0</v>
      </c>
      <c r="EK115" s="48">
        <f t="shared" si="18"/>
        <v>0</v>
      </c>
      <c r="EL115" s="48">
        <f t="shared" si="18"/>
        <v>0</v>
      </c>
      <c r="EM115" s="48">
        <f t="shared" si="18"/>
        <v>0</v>
      </c>
      <c r="EN115" s="48">
        <f t="shared" si="18"/>
        <v>0</v>
      </c>
      <c r="EO115" s="48">
        <f t="shared" si="18"/>
        <v>0</v>
      </c>
      <c r="EP115" s="48">
        <f t="shared" si="18"/>
        <v>1.26948529198161E-3</v>
      </c>
      <c r="EQ115" s="48">
        <f t="shared" si="18"/>
        <v>0</v>
      </c>
      <c r="ER115" s="48">
        <f t="shared" si="18"/>
        <v>0</v>
      </c>
      <c r="ES115" s="48">
        <f t="shared" si="18"/>
        <v>0</v>
      </c>
      <c r="ET115" s="48">
        <f t="shared" si="18"/>
        <v>4.4424996700481298E-3</v>
      </c>
      <c r="EU115" s="48">
        <f t="shared" si="18"/>
        <v>0</v>
      </c>
      <c r="EV115" s="48">
        <f t="shared" si="18"/>
        <v>1.16807960003117E-3</v>
      </c>
      <c r="EW115" s="48">
        <f t="shared" si="18"/>
        <v>1.82618173019842E-3</v>
      </c>
      <c r="EX115" s="48">
        <f t="shared" si="18"/>
        <v>0</v>
      </c>
      <c r="EY115" s="48">
        <f t="shared" si="18"/>
        <v>0</v>
      </c>
      <c r="EZ115" s="48">
        <f t="shared" si="18"/>
        <v>0</v>
      </c>
      <c r="FA115" s="48">
        <f t="shared" si="18"/>
        <v>0</v>
      </c>
      <c r="FB115" s="48">
        <f t="shared" si="18"/>
        <v>0.13067008723684301</v>
      </c>
      <c r="FC115" s="48">
        <f t="shared" si="18"/>
        <v>3.3112778679682698E-3</v>
      </c>
      <c r="FD115" s="48">
        <f t="shared" si="18"/>
        <v>0</v>
      </c>
      <c r="FE115" s="48">
        <f t="shared" si="18"/>
        <v>0</v>
      </c>
      <c r="FF115" s="48">
        <f t="shared" si="18"/>
        <v>0</v>
      </c>
      <c r="FG115" s="48">
        <f t="shared" si="18"/>
        <v>4.0712891030700799E-3</v>
      </c>
      <c r="FH115" s="48">
        <f t="shared" si="18"/>
        <v>2.16795490608481E-2</v>
      </c>
      <c r="FI115" s="48">
        <f t="shared" si="18"/>
        <v>0</v>
      </c>
      <c r="FJ115" s="48">
        <f t="shared" si="18"/>
        <v>0</v>
      </c>
      <c r="FK115" s="48">
        <f t="shared" si="18"/>
        <v>0</v>
      </c>
      <c r="FL115" s="48">
        <f t="shared" si="18"/>
        <v>0</v>
      </c>
      <c r="FM115" s="48">
        <f t="shared" si="18"/>
        <v>1.4466249380253799E-3</v>
      </c>
      <c r="FN115" s="48">
        <f t="shared" si="18"/>
        <v>1.03392208066297E-2</v>
      </c>
      <c r="FO115" s="48">
        <f t="shared" si="18"/>
        <v>2.8681003505455901E-3</v>
      </c>
      <c r="FP115" s="48">
        <f t="shared" si="18"/>
        <v>7.2189061340236201E-3</v>
      </c>
      <c r="FQ115" s="48">
        <f t="shared" si="18"/>
        <v>1.18240443861968E-3</v>
      </c>
      <c r="FR115" s="48">
        <f t="shared" si="18"/>
        <v>0</v>
      </c>
      <c r="FS115" s="48">
        <f t="shared" si="18"/>
        <v>0</v>
      </c>
      <c r="FT115" s="48">
        <f t="shared" si="18"/>
        <v>0</v>
      </c>
    </row>
    <row r="116" spans="1:176" x14ac:dyDescent="0.2">
      <c r="A116" s="45" t="s">
        <v>100</v>
      </c>
      <c r="B116" s="46">
        <f t="shared" ref="B116:AG116" si="19">MEDIAN(B79:B80,B86:B87,B92:B93,B100:B101,B109)</f>
        <v>0</v>
      </c>
      <c r="C116" s="46">
        <f t="shared" si="19"/>
        <v>0</v>
      </c>
      <c r="D116" s="46">
        <f t="shared" si="19"/>
        <v>0</v>
      </c>
      <c r="E116" s="46">
        <f t="shared" si="19"/>
        <v>0</v>
      </c>
      <c r="F116" s="46">
        <f t="shared" si="19"/>
        <v>0</v>
      </c>
      <c r="G116" s="46">
        <f t="shared" si="19"/>
        <v>0</v>
      </c>
      <c r="H116" s="46">
        <f t="shared" si="19"/>
        <v>0</v>
      </c>
      <c r="I116" s="46">
        <f t="shared" si="19"/>
        <v>0</v>
      </c>
      <c r="J116" s="46">
        <f t="shared" si="19"/>
        <v>0</v>
      </c>
      <c r="K116" s="46">
        <f t="shared" si="19"/>
        <v>0</v>
      </c>
      <c r="L116" s="46">
        <f t="shared" si="19"/>
        <v>0</v>
      </c>
      <c r="M116" s="46">
        <f t="shared" si="19"/>
        <v>0</v>
      </c>
      <c r="N116" s="46">
        <f t="shared" si="19"/>
        <v>0</v>
      </c>
      <c r="O116" s="46">
        <f t="shared" si="19"/>
        <v>0</v>
      </c>
      <c r="P116" s="46">
        <f t="shared" si="19"/>
        <v>1.2611430791306499E-3</v>
      </c>
      <c r="Q116" s="46">
        <f t="shared" si="19"/>
        <v>0</v>
      </c>
      <c r="R116" s="46">
        <f t="shared" si="19"/>
        <v>0</v>
      </c>
      <c r="S116" s="46">
        <f t="shared" si="19"/>
        <v>0</v>
      </c>
      <c r="T116" s="46">
        <f t="shared" si="19"/>
        <v>0</v>
      </c>
      <c r="U116" s="46">
        <f t="shared" si="19"/>
        <v>0</v>
      </c>
      <c r="V116" s="46">
        <f t="shared" si="19"/>
        <v>0</v>
      </c>
      <c r="W116" s="46">
        <f t="shared" si="19"/>
        <v>0</v>
      </c>
      <c r="X116" s="46">
        <f t="shared" si="19"/>
        <v>0</v>
      </c>
      <c r="Y116" s="46">
        <f t="shared" si="19"/>
        <v>0</v>
      </c>
      <c r="Z116" s="46">
        <f t="shared" si="19"/>
        <v>0</v>
      </c>
      <c r="AA116" s="46">
        <f t="shared" si="19"/>
        <v>0</v>
      </c>
      <c r="AB116" s="46">
        <f t="shared" si="19"/>
        <v>0</v>
      </c>
      <c r="AC116" s="46">
        <f t="shared" si="19"/>
        <v>0</v>
      </c>
      <c r="AD116" s="46">
        <f t="shared" si="19"/>
        <v>0</v>
      </c>
      <c r="AE116" s="46">
        <f t="shared" si="19"/>
        <v>0</v>
      </c>
      <c r="AF116" s="46">
        <f t="shared" si="19"/>
        <v>0</v>
      </c>
      <c r="AG116" s="46">
        <f t="shared" si="19"/>
        <v>0</v>
      </c>
      <c r="AH116" s="46">
        <f t="shared" ref="AH116:BD116" si="20">MEDIAN(AH79:AH80,AH86:AH87,AH92:AH93,AH100:AH101,AH109)</f>
        <v>4.7729484038971502E-2</v>
      </c>
      <c r="AI116" s="46">
        <f t="shared" si="20"/>
        <v>0</v>
      </c>
      <c r="AJ116" s="46">
        <f t="shared" si="20"/>
        <v>0</v>
      </c>
      <c r="AK116" s="46">
        <f t="shared" si="20"/>
        <v>6.43256453492043E-3</v>
      </c>
      <c r="AL116" s="46">
        <f t="shared" si="20"/>
        <v>0</v>
      </c>
      <c r="AM116" s="46">
        <f t="shared" si="20"/>
        <v>0</v>
      </c>
      <c r="AN116" s="46">
        <f t="shared" si="20"/>
        <v>0</v>
      </c>
      <c r="AO116" s="46">
        <f t="shared" si="20"/>
        <v>0</v>
      </c>
      <c r="AP116" s="46">
        <f t="shared" si="20"/>
        <v>0</v>
      </c>
      <c r="AQ116" s="46">
        <f t="shared" si="20"/>
        <v>0</v>
      </c>
      <c r="AR116" s="46">
        <f t="shared" si="20"/>
        <v>0</v>
      </c>
      <c r="AS116" s="46">
        <f t="shared" si="20"/>
        <v>0</v>
      </c>
      <c r="AT116" s="46">
        <f t="shared" si="20"/>
        <v>0</v>
      </c>
      <c r="AU116" s="46">
        <f t="shared" si="20"/>
        <v>0</v>
      </c>
      <c r="AV116" s="46">
        <f t="shared" si="20"/>
        <v>7.4203867280366103E-3</v>
      </c>
      <c r="AW116" s="46">
        <f t="shared" si="20"/>
        <v>0</v>
      </c>
      <c r="AX116" s="46">
        <f t="shared" si="20"/>
        <v>1.65367692418713E-3</v>
      </c>
      <c r="AY116" s="46">
        <f t="shared" si="20"/>
        <v>0</v>
      </c>
      <c r="AZ116" s="46">
        <f t="shared" si="20"/>
        <v>1.26583016374671E-2</v>
      </c>
      <c r="BA116" s="46">
        <f t="shared" si="20"/>
        <v>0</v>
      </c>
      <c r="BB116" s="46">
        <f t="shared" si="20"/>
        <v>0</v>
      </c>
      <c r="BC116" s="46">
        <f t="shared" si="20"/>
        <v>0</v>
      </c>
      <c r="BD116" s="46">
        <f t="shared" si="20"/>
        <v>0</v>
      </c>
      <c r="BE116" s="46">
        <f t="shared" ref="BE116:DP116" si="21">MEDIAN(BE79:BE80,BE86:BE87,BE92:BE93,BE100:BE101,BE109)</f>
        <v>0</v>
      </c>
      <c r="BF116" s="46">
        <f t="shared" si="21"/>
        <v>0</v>
      </c>
      <c r="BG116" s="46">
        <f t="shared" si="21"/>
        <v>0</v>
      </c>
      <c r="BH116" s="46">
        <f t="shared" si="21"/>
        <v>0</v>
      </c>
      <c r="BI116" s="46">
        <f t="shared" si="21"/>
        <v>0</v>
      </c>
      <c r="BJ116" s="46">
        <f t="shared" si="21"/>
        <v>0</v>
      </c>
      <c r="BK116" s="46">
        <f t="shared" si="21"/>
        <v>0</v>
      </c>
      <c r="BL116" s="46">
        <f t="shared" si="21"/>
        <v>0</v>
      </c>
      <c r="BM116" s="46">
        <f t="shared" si="21"/>
        <v>0</v>
      </c>
      <c r="BN116" s="46">
        <f t="shared" si="21"/>
        <v>5.52563997378903E-3</v>
      </c>
      <c r="BO116" s="46">
        <f t="shared" si="21"/>
        <v>0</v>
      </c>
      <c r="BP116" s="46">
        <f t="shared" si="21"/>
        <v>0</v>
      </c>
      <c r="BQ116" s="46">
        <f t="shared" si="21"/>
        <v>0</v>
      </c>
      <c r="BR116" s="46">
        <f t="shared" si="21"/>
        <v>0</v>
      </c>
      <c r="BS116" s="46">
        <f t="shared" si="21"/>
        <v>0</v>
      </c>
      <c r="BT116" s="46">
        <f t="shared" si="21"/>
        <v>0.138688975203349</v>
      </c>
      <c r="BU116" s="46">
        <f t="shared" si="21"/>
        <v>0</v>
      </c>
      <c r="BV116" s="46">
        <f t="shared" si="21"/>
        <v>0</v>
      </c>
      <c r="BW116" s="46">
        <f t="shared" si="21"/>
        <v>0</v>
      </c>
      <c r="BX116" s="46">
        <f t="shared" si="21"/>
        <v>0</v>
      </c>
      <c r="BY116" s="46">
        <f t="shared" si="21"/>
        <v>0</v>
      </c>
      <c r="BZ116" s="46">
        <f t="shared" si="21"/>
        <v>0</v>
      </c>
      <c r="CA116" s="46">
        <f t="shared" si="21"/>
        <v>0</v>
      </c>
      <c r="CB116" s="46">
        <f t="shared" si="21"/>
        <v>0</v>
      </c>
      <c r="CC116" s="46">
        <f t="shared" si="21"/>
        <v>0</v>
      </c>
      <c r="CD116" s="46">
        <f t="shared" si="21"/>
        <v>0</v>
      </c>
      <c r="CE116" s="46">
        <f t="shared" si="21"/>
        <v>3.05404548592558E-2</v>
      </c>
      <c r="CF116" s="46">
        <f t="shared" si="21"/>
        <v>0</v>
      </c>
      <c r="CG116" s="46">
        <f t="shared" si="21"/>
        <v>0</v>
      </c>
      <c r="CH116" s="46">
        <f t="shared" si="21"/>
        <v>0</v>
      </c>
      <c r="CI116" s="46">
        <f t="shared" si="21"/>
        <v>0</v>
      </c>
      <c r="CJ116" s="46">
        <f t="shared" si="21"/>
        <v>0</v>
      </c>
      <c r="CK116" s="46">
        <f t="shared" si="21"/>
        <v>0</v>
      </c>
      <c r="CL116" s="46">
        <f t="shared" si="21"/>
        <v>0</v>
      </c>
      <c r="CM116" s="46">
        <f t="shared" si="21"/>
        <v>0</v>
      </c>
      <c r="CN116" s="46">
        <f t="shared" si="21"/>
        <v>0</v>
      </c>
      <c r="CO116" s="46">
        <f t="shared" si="21"/>
        <v>0</v>
      </c>
      <c r="CP116" s="46">
        <f t="shared" si="21"/>
        <v>0</v>
      </c>
      <c r="CQ116" s="46">
        <f t="shared" si="21"/>
        <v>0</v>
      </c>
      <c r="CR116" s="46">
        <f t="shared" si="21"/>
        <v>0</v>
      </c>
      <c r="CS116" s="46">
        <f t="shared" si="21"/>
        <v>0</v>
      </c>
      <c r="CT116" s="46">
        <f t="shared" si="21"/>
        <v>0</v>
      </c>
      <c r="CU116" s="46">
        <f t="shared" si="21"/>
        <v>0</v>
      </c>
      <c r="CV116" s="46">
        <f t="shared" si="21"/>
        <v>0</v>
      </c>
      <c r="CW116" s="46">
        <f t="shared" si="21"/>
        <v>0</v>
      </c>
      <c r="CX116" s="46">
        <f t="shared" si="21"/>
        <v>0</v>
      </c>
      <c r="CY116" s="46">
        <f t="shared" si="21"/>
        <v>0</v>
      </c>
      <c r="CZ116" s="46">
        <f t="shared" si="21"/>
        <v>0</v>
      </c>
      <c r="DA116" s="46">
        <f t="shared" si="21"/>
        <v>0</v>
      </c>
      <c r="DB116" s="46">
        <f t="shared" si="21"/>
        <v>0</v>
      </c>
      <c r="DC116" s="46">
        <f t="shared" si="21"/>
        <v>0</v>
      </c>
      <c r="DD116" s="46">
        <f t="shared" si="21"/>
        <v>1.87131103837484E-3</v>
      </c>
      <c r="DE116" s="46">
        <f t="shared" si="21"/>
        <v>0</v>
      </c>
      <c r="DF116" s="46">
        <f t="shared" si="21"/>
        <v>0</v>
      </c>
      <c r="DG116" s="46">
        <f t="shared" si="21"/>
        <v>0</v>
      </c>
      <c r="DH116" s="46">
        <f t="shared" si="21"/>
        <v>0</v>
      </c>
      <c r="DI116" s="46">
        <f t="shared" si="21"/>
        <v>0</v>
      </c>
      <c r="DJ116" s="46">
        <f t="shared" si="21"/>
        <v>0</v>
      </c>
      <c r="DK116" s="46">
        <f t="shared" si="21"/>
        <v>0</v>
      </c>
      <c r="DL116" s="46">
        <f t="shared" si="21"/>
        <v>0</v>
      </c>
      <c r="DM116" s="46">
        <f t="shared" si="21"/>
        <v>0</v>
      </c>
      <c r="DN116" s="46">
        <f t="shared" si="21"/>
        <v>1.6665060899719E-3</v>
      </c>
      <c r="DO116" s="46">
        <f t="shared" si="21"/>
        <v>0</v>
      </c>
      <c r="DP116" s="46">
        <f t="shared" si="21"/>
        <v>0</v>
      </c>
      <c r="DQ116" s="46">
        <f t="shared" ref="DQ116:FT116" si="22">MEDIAN(DQ79:DQ80,DQ86:DQ87,DQ92:DQ93,DQ100:DQ101,DQ109)</f>
        <v>0</v>
      </c>
      <c r="DR116" s="46">
        <f t="shared" si="22"/>
        <v>0</v>
      </c>
      <c r="DS116" s="46">
        <f t="shared" si="22"/>
        <v>0</v>
      </c>
      <c r="DT116" s="46">
        <f t="shared" si="22"/>
        <v>0</v>
      </c>
      <c r="DU116" s="46">
        <f t="shared" si="22"/>
        <v>0</v>
      </c>
      <c r="DV116" s="46">
        <f t="shared" si="22"/>
        <v>1.8899398440738199E-3</v>
      </c>
      <c r="DW116" s="46">
        <f t="shared" si="22"/>
        <v>0</v>
      </c>
      <c r="DX116" s="46">
        <f t="shared" si="22"/>
        <v>0</v>
      </c>
      <c r="DY116" s="46">
        <f t="shared" si="22"/>
        <v>0</v>
      </c>
      <c r="DZ116" s="46">
        <f t="shared" si="22"/>
        <v>0</v>
      </c>
      <c r="EA116" s="46">
        <f t="shared" si="22"/>
        <v>0</v>
      </c>
      <c r="EB116" s="46">
        <f t="shared" si="22"/>
        <v>0</v>
      </c>
      <c r="EC116" s="46">
        <f t="shared" si="22"/>
        <v>0</v>
      </c>
      <c r="ED116" s="46">
        <f t="shared" si="22"/>
        <v>0</v>
      </c>
      <c r="EE116" s="46">
        <f t="shared" si="22"/>
        <v>0</v>
      </c>
      <c r="EF116" s="46">
        <f t="shared" si="22"/>
        <v>5.6314312790450701E-3</v>
      </c>
      <c r="EG116" s="46">
        <f t="shared" si="22"/>
        <v>0</v>
      </c>
      <c r="EH116" s="46">
        <f t="shared" si="22"/>
        <v>0</v>
      </c>
      <c r="EI116" s="46">
        <f t="shared" si="22"/>
        <v>0</v>
      </c>
      <c r="EJ116" s="46">
        <f t="shared" si="22"/>
        <v>0</v>
      </c>
      <c r="EK116" s="46">
        <f t="shared" si="22"/>
        <v>0</v>
      </c>
      <c r="EL116" s="46">
        <f t="shared" si="22"/>
        <v>0</v>
      </c>
      <c r="EM116" s="46">
        <f t="shared" si="22"/>
        <v>0</v>
      </c>
      <c r="EN116" s="46">
        <f t="shared" si="22"/>
        <v>0</v>
      </c>
      <c r="EO116" s="46">
        <f t="shared" si="22"/>
        <v>0</v>
      </c>
      <c r="EP116" s="46">
        <f t="shared" si="22"/>
        <v>0</v>
      </c>
      <c r="EQ116" s="46">
        <f t="shared" si="22"/>
        <v>0</v>
      </c>
      <c r="ER116" s="46">
        <f t="shared" si="22"/>
        <v>0</v>
      </c>
      <c r="ES116" s="46">
        <f t="shared" si="22"/>
        <v>0</v>
      </c>
      <c r="ET116" s="46">
        <f t="shared" si="22"/>
        <v>0</v>
      </c>
      <c r="EU116" s="46">
        <f t="shared" si="22"/>
        <v>0</v>
      </c>
      <c r="EV116" s="46">
        <f t="shared" si="22"/>
        <v>3.1994998684439203E-2</v>
      </c>
      <c r="EW116" s="46">
        <f t="shared" si="22"/>
        <v>0</v>
      </c>
      <c r="EX116" s="46">
        <f t="shared" si="22"/>
        <v>0</v>
      </c>
      <c r="EY116" s="46">
        <f t="shared" si="22"/>
        <v>0</v>
      </c>
      <c r="EZ116" s="46">
        <f t="shared" si="22"/>
        <v>0</v>
      </c>
      <c r="FA116" s="46">
        <f t="shared" si="22"/>
        <v>0</v>
      </c>
      <c r="FB116" s="46">
        <f t="shared" si="22"/>
        <v>1.3473828320151001E-3</v>
      </c>
      <c r="FC116" s="46">
        <f t="shared" si="22"/>
        <v>0</v>
      </c>
      <c r="FD116" s="46">
        <f t="shared" si="22"/>
        <v>0</v>
      </c>
      <c r="FE116" s="46">
        <f t="shared" si="22"/>
        <v>0</v>
      </c>
      <c r="FF116" s="46">
        <f t="shared" si="22"/>
        <v>0</v>
      </c>
      <c r="FG116" s="46">
        <f t="shared" si="22"/>
        <v>0</v>
      </c>
      <c r="FH116" s="46">
        <f t="shared" si="22"/>
        <v>0</v>
      </c>
      <c r="FI116" s="46">
        <f t="shared" si="22"/>
        <v>2.15620410999783E-3</v>
      </c>
      <c r="FJ116" s="46">
        <f t="shared" si="22"/>
        <v>0</v>
      </c>
      <c r="FK116" s="46">
        <f t="shared" si="22"/>
        <v>0</v>
      </c>
      <c r="FL116" s="46">
        <f t="shared" si="22"/>
        <v>0</v>
      </c>
      <c r="FM116" s="46">
        <f t="shared" si="22"/>
        <v>0</v>
      </c>
      <c r="FN116" s="46">
        <f t="shared" si="22"/>
        <v>0</v>
      </c>
      <c r="FO116" s="46">
        <f t="shared" si="22"/>
        <v>1.5599300547805501E-3</v>
      </c>
      <c r="FP116" s="46">
        <f t="shared" si="22"/>
        <v>1.3251374624479E-3</v>
      </c>
      <c r="FQ116" s="46">
        <f t="shared" si="22"/>
        <v>0</v>
      </c>
      <c r="FR116" s="46">
        <f t="shared" si="22"/>
        <v>0</v>
      </c>
      <c r="FS116" s="46">
        <f t="shared" si="22"/>
        <v>0</v>
      </c>
      <c r="FT116" s="46">
        <f t="shared" si="22"/>
        <v>0</v>
      </c>
    </row>
    <row r="117" spans="1:176" x14ac:dyDescent="0.2">
      <c r="A117" s="45" t="s">
        <v>101</v>
      </c>
      <c r="B117" s="46">
        <f t="shared" ref="B117:AG117" si="23">MEDIAN(B81:B85,B88:B91,B94:B99,B102:B108,B110:B114)</f>
        <v>0</v>
      </c>
      <c r="C117" s="46">
        <f t="shared" si="23"/>
        <v>0</v>
      </c>
      <c r="D117" s="46">
        <f t="shared" si="23"/>
        <v>0</v>
      </c>
      <c r="E117" s="46">
        <f t="shared" si="23"/>
        <v>3.14468802665789E-3</v>
      </c>
      <c r="F117" s="46">
        <f t="shared" si="23"/>
        <v>0</v>
      </c>
      <c r="G117" s="46">
        <f t="shared" si="23"/>
        <v>2.6931456968315899E-2</v>
      </c>
      <c r="H117" s="46">
        <f t="shared" si="23"/>
        <v>0</v>
      </c>
      <c r="I117" s="46">
        <f t="shared" si="23"/>
        <v>1.7191159171248499E-2</v>
      </c>
      <c r="J117" s="46">
        <f t="shared" si="23"/>
        <v>0</v>
      </c>
      <c r="K117" s="46">
        <f t="shared" si="23"/>
        <v>2.7790368368674299E-2</v>
      </c>
      <c r="L117" s="46">
        <f t="shared" si="23"/>
        <v>0</v>
      </c>
      <c r="M117" s="46">
        <f t="shared" si="23"/>
        <v>0</v>
      </c>
      <c r="N117" s="46">
        <f t="shared" si="23"/>
        <v>0</v>
      </c>
      <c r="O117" s="46">
        <f t="shared" si="23"/>
        <v>4.1233089183041497E-3</v>
      </c>
      <c r="P117" s="46">
        <f t="shared" si="23"/>
        <v>0.36654899716214701</v>
      </c>
      <c r="Q117" s="46">
        <f t="shared" si="23"/>
        <v>1.31410960359913E-3</v>
      </c>
      <c r="R117" s="46">
        <f t="shared" si="23"/>
        <v>1.6047217252344601E-3</v>
      </c>
      <c r="S117" s="46">
        <f t="shared" si="23"/>
        <v>2.9109663080624501E-2</v>
      </c>
      <c r="T117" s="46">
        <f t="shared" si="23"/>
        <v>0</v>
      </c>
      <c r="U117" s="46">
        <f t="shared" si="23"/>
        <v>0</v>
      </c>
      <c r="V117" s="46">
        <f t="shared" si="23"/>
        <v>0</v>
      </c>
      <c r="W117" s="46">
        <f t="shared" si="23"/>
        <v>0</v>
      </c>
      <c r="X117" s="46">
        <f t="shared" si="23"/>
        <v>0</v>
      </c>
      <c r="Y117" s="46">
        <f t="shared" si="23"/>
        <v>1.7509711827610099E-3</v>
      </c>
      <c r="Z117" s="46">
        <f t="shared" si="23"/>
        <v>1.2119323999179E-3</v>
      </c>
      <c r="AA117" s="46">
        <f t="shared" si="23"/>
        <v>0</v>
      </c>
      <c r="AB117" s="46">
        <f t="shared" si="23"/>
        <v>0</v>
      </c>
      <c r="AC117" s="46">
        <f t="shared" si="23"/>
        <v>0</v>
      </c>
      <c r="AD117" s="46">
        <f t="shared" si="23"/>
        <v>0</v>
      </c>
      <c r="AE117" s="46">
        <f t="shared" si="23"/>
        <v>0</v>
      </c>
      <c r="AF117" s="46">
        <f t="shared" si="23"/>
        <v>1.7990393481215499E-3</v>
      </c>
      <c r="AG117" s="46">
        <f t="shared" si="23"/>
        <v>1.28701214855074E-3</v>
      </c>
      <c r="AH117" s="46">
        <f t="shared" ref="AH117:BD117" si="24">MEDIAN(AH81:AH85,AH88:AH91,AH94:AH99,AH102:AH108,AH110:AH114)</f>
        <v>0</v>
      </c>
      <c r="AI117" s="46">
        <f t="shared" si="24"/>
        <v>0</v>
      </c>
      <c r="AJ117" s="46">
        <f t="shared" si="24"/>
        <v>4.7054540652347503E-3</v>
      </c>
      <c r="AK117" s="46">
        <f t="shared" si="24"/>
        <v>9.3369642983470395E-3</v>
      </c>
      <c r="AL117" s="46">
        <f t="shared" si="24"/>
        <v>1.16667936152848E-2</v>
      </c>
      <c r="AM117" s="46">
        <f t="shared" si="24"/>
        <v>0</v>
      </c>
      <c r="AN117" s="46">
        <f t="shared" si="24"/>
        <v>0</v>
      </c>
      <c r="AO117" s="46">
        <f t="shared" si="24"/>
        <v>0</v>
      </c>
      <c r="AP117" s="46">
        <f t="shared" si="24"/>
        <v>0</v>
      </c>
      <c r="AQ117" s="46">
        <f t="shared" si="24"/>
        <v>0</v>
      </c>
      <c r="AR117" s="46">
        <f t="shared" si="24"/>
        <v>0</v>
      </c>
      <c r="AS117" s="46">
        <f t="shared" si="24"/>
        <v>3.3857763154801299E-3</v>
      </c>
      <c r="AT117" s="46">
        <f t="shared" si="24"/>
        <v>0</v>
      </c>
      <c r="AU117" s="46">
        <f t="shared" si="24"/>
        <v>0</v>
      </c>
      <c r="AV117" s="46">
        <f t="shared" si="24"/>
        <v>0</v>
      </c>
      <c r="AW117" s="46">
        <f t="shared" si="24"/>
        <v>0</v>
      </c>
      <c r="AX117" s="46">
        <f t="shared" si="24"/>
        <v>1.2510706078889501E-3</v>
      </c>
      <c r="AY117" s="46">
        <f t="shared" si="24"/>
        <v>1.7943376657355899E-3</v>
      </c>
      <c r="AZ117" s="46">
        <f t="shared" si="24"/>
        <v>0</v>
      </c>
      <c r="BA117" s="46">
        <f t="shared" si="24"/>
        <v>1.0978706205242701E-2</v>
      </c>
      <c r="BB117" s="46">
        <f t="shared" si="24"/>
        <v>4.5219882180899201E-2</v>
      </c>
      <c r="BC117" s="46">
        <f t="shared" si="24"/>
        <v>2.39263966605861E-3</v>
      </c>
      <c r="BD117" s="46">
        <f t="shared" si="24"/>
        <v>0</v>
      </c>
      <c r="BE117" s="46">
        <f t="shared" ref="BE117:DP117" si="25">MEDIAN(BE81:BE85,BE88:BE91,BE94:BE99,BE102:BE108,BE110:BE114)</f>
        <v>0</v>
      </c>
      <c r="BF117" s="46">
        <f t="shared" si="25"/>
        <v>1.3359994427570899E-3</v>
      </c>
      <c r="BG117" s="46">
        <f t="shared" si="25"/>
        <v>1.78404367590598E-3</v>
      </c>
      <c r="BH117" s="46">
        <f t="shared" si="25"/>
        <v>1.1289718976457599E-3</v>
      </c>
      <c r="BI117" s="46">
        <f t="shared" si="25"/>
        <v>0</v>
      </c>
      <c r="BJ117" s="46">
        <f t="shared" si="25"/>
        <v>0</v>
      </c>
      <c r="BK117" s="46">
        <f t="shared" si="25"/>
        <v>0</v>
      </c>
      <c r="BL117" s="46">
        <f t="shared" si="25"/>
        <v>0</v>
      </c>
      <c r="BM117" s="46">
        <f t="shared" si="25"/>
        <v>0</v>
      </c>
      <c r="BN117" s="46">
        <f t="shared" si="25"/>
        <v>7.4813956207326702E-3</v>
      </c>
      <c r="BO117" s="46">
        <f t="shared" si="25"/>
        <v>0</v>
      </c>
      <c r="BP117" s="46">
        <f t="shared" si="25"/>
        <v>0</v>
      </c>
      <c r="BQ117" s="46">
        <f t="shared" si="25"/>
        <v>0</v>
      </c>
      <c r="BR117" s="46">
        <f t="shared" si="25"/>
        <v>0</v>
      </c>
      <c r="BS117" s="46">
        <f t="shared" si="25"/>
        <v>0</v>
      </c>
      <c r="BT117" s="46">
        <f t="shared" si="25"/>
        <v>0</v>
      </c>
      <c r="BU117" s="46">
        <f t="shared" si="25"/>
        <v>0</v>
      </c>
      <c r="BV117" s="46">
        <f t="shared" si="25"/>
        <v>0</v>
      </c>
      <c r="BW117" s="46">
        <f t="shared" si="25"/>
        <v>0</v>
      </c>
      <c r="BX117" s="46">
        <f t="shared" si="25"/>
        <v>1.1698715779373E-2</v>
      </c>
      <c r="BY117" s="46">
        <f t="shared" si="25"/>
        <v>1.2712024028061701E-3</v>
      </c>
      <c r="BZ117" s="46">
        <f t="shared" si="25"/>
        <v>4.93361962678243E-3</v>
      </c>
      <c r="CA117" s="46">
        <f t="shared" si="25"/>
        <v>1.01450085232589E-2</v>
      </c>
      <c r="CB117" s="46">
        <f t="shared" si="25"/>
        <v>1.1034705276930399E-3</v>
      </c>
      <c r="CC117" s="46">
        <f t="shared" si="25"/>
        <v>1.59426703955391E-3</v>
      </c>
      <c r="CD117" s="46">
        <f t="shared" si="25"/>
        <v>0</v>
      </c>
      <c r="CE117" s="46">
        <f t="shared" si="25"/>
        <v>2.4696513102844199E-3</v>
      </c>
      <c r="CF117" s="46">
        <f t="shared" si="25"/>
        <v>0</v>
      </c>
      <c r="CG117" s="46">
        <f t="shared" si="25"/>
        <v>0</v>
      </c>
      <c r="CH117" s="46">
        <f t="shared" si="25"/>
        <v>0</v>
      </c>
      <c r="CI117" s="46">
        <f t="shared" si="25"/>
        <v>0</v>
      </c>
      <c r="CJ117" s="46">
        <f t="shared" si="25"/>
        <v>9.1705872303822402E-3</v>
      </c>
      <c r="CK117" s="46">
        <f t="shared" si="25"/>
        <v>0</v>
      </c>
      <c r="CL117" s="46">
        <f t="shared" si="25"/>
        <v>0</v>
      </c>
      <c r="CM117" s="46">
        <f t="shared" si="25"/>
        <v>0</v>
      </c>
      <c r="CN117" s="46">
        <f t="shared" si="25"/>
        <v>2.6049903760178199E-3</v>
      </c>
      <c r="CO117" s="46">
        <f t="shared" si="25"/>
        <v>0</v>
      </c>
      <c r="CP117" s="46">
        <f t="shared" si="25"/>
        <v>0</v>
      </c>
      <c r="CQ117" s="46">
        <f t="shared" si="25"/>
        <v>0</v>
      </c>
      <c r="CR117" s="46">
        <f t="shared" si="25"/>
        <v>0</v>
      </c>
      <c r="CS117" s="46">
        <f t="shared" si="25"/>
        <v>0</v>
      </c>
      <c r="CT117" s="46">
        <f t="shared" si="25"/>
        <v>0</v>
      </c>
      <c r="CU117" s="46">
        <f t="shared" si="25"/>
        <v>0</v>
      </c>
      <c r="CV117" s="46">
        <f t="shared" si="25"/>
        <v>1.5664670578347301E-3</v>
      </c>
      <c r="CW117" s="46">
        <f t="shared" si="25"/>
        <v>2.57904192239482E-3</v>
      </c>
      <c r="CX117" s="46">
        <f t="shared" si="25"/>
        <v>3.1834306759865802E-3</v>
      </c>
      <c r="CY117" s="46">
        <f t="shared" si="25"/>
        <v>0</v>
      </c>
      <c r="CZ117" s="46">
        <f t="shared" si="25"/>
        <v>1.94632885032439E-2</v>
      </c>
      <c r="DA117" s="46">
        <f t="shared" si="25"/>
        <v>0</v>
      </c>
      <c r="DB117" s="46">
        <f t="shared" si="25"/>
        <v>0</v>
      </c>
      <c r="DC117" s="46">
        <f t="shared" si="25"/>
        <v>0</v>
      </c>
      <c r="DD117" s="46">
        <f t="shared" si="25"/>
        <v>0</v>
      </c>
      <c r="DE117" s="46">
        <f t="shared" si="25"/>
        <v>2.0280445693943001E-2</v>
      </c>
      <c r="DF117" s="46">
        <f t="shared" si="25"/>
        <v>1.4354681800161E-3</v>
      </c>
      <c r="DG117" s="46">
        <f t="shared" si="25"/>
        <v>0</v>
      </c>
      <c r="DH117" s="46">
        <f t="shared" si="25"/>
        <v>0</v>
      </c>
      <c r="DI117" s="46">
        <f t="shared" si="25"/>
        <v>0</v>
      </c>
      <c r="DJ117" s="46">
        <f t="shared" si="25"/>
        <v>2.2273673872883499E-3</v>
      </c>
      <c r="DK117" s="46">
        <f t="shared" si="25"/>
        <v>0</v>
      </c>
      <c r="DL117" s="46">
        <f t="shared" si="25"/>
        <v>0</v>
      </c>
      <c r="DM117" s="46">
        <f t="shared" si="25"/>
        <v>0</v>
      </c>
      <c r="DN117" s="46">
        <f t="shared" si="25"/>
        <v>2.3641840493682101E-3</v>
      </c>
      <c r="DO117" s="46">
        <f t="shared" si="25"/>
        <v>0</v>
      </c>
      <c r="DP117" s="46">
        <f t="shared" si="25"/>
        <v>0</v>
      </c>
      <c r="DQ117" s="46">
        <f t="shared" ref="DQ117:FT117" si="26">MEDIAN(DQ81:DQ85,DQ88:DQ91,DQ94:DQ99,DQ102:DQ108,DQ110:DQ114)</f>
        <v>2.4540759499246001E-2</v>
      </c>
      <c r="DR117" s="46">
        <f t="shared" si="26"/>
        <v>0</v>
      </c>
      <c r="DS117" s="46">
        <f t="shared" si="26"/>
        <v>1.47349512400107E-2</v>
      </c>
      <c r="DT117" s="46">
        <f t="shared" si="26"/>
        <v>4.7828340018808901E-3</v>
      </c>
      <c r="DU117" s="46">
        <f t="shared" si="26"/>
        <v>0</v>
      </c>
      <c r="DV117" s="46">
        <f t="shared" si="26"/>
        <v>0</v>
      </c>
      <c r="DW117" s="46">
        <f t="shared" si="26"/>
        <v>0</v>
      </c>
      <c r="DX117" s="46">
        <f t="shared" si="26"/>
        <v>0</v>
      </c>
      <c r="DY117" s="46">
        <f t="shared" si="26"/>
        <v>0</v>
      </c>
      <c r="DZ117" s="46">
        <f t="shared" si="26"/>
        <v>0</v>
      </c>
      <c r="EA117" s="46">
        <f t="shared" si="26"/>
        <v>0</v>
      </c>
      <c r="EB117" s="46">
        <f t="shared" si="26"/>
        <v>0</v>
      </c>
      <c r="EC117" s="46">
        <f t="shared" si="26"/>
        <v>0</v>
      </c>
      <c r="ED117" s="46">
        <f t="shared" si="26"/>
        <v>0</v>
      </c>
      <c r="EE117" s="46">
        <f t="shared" si="26"/>
        <v>1.43360617832694E-3</v>
      </c>
      <c r="EF117" s="46">
        <f t="shared" si="26"/>
        <v>4.8211729882682297E-3</v>
      </c>
      <c r="EG117" s="46">
        <f t="shared" si="26"/>
        <v>2.6220897968661501E-3</v>
      </c>
      <c r="EH117" s="46">
        <f t="shared" si="26"/>
        <v>0</v>
      </c>
      <c r="EI117" s="46">
        <f t="shared" si="26"/>
        <v>0</v>
      </c>
      <c r="EJ117" s="46">
        <f t="shared" si="26"/>
        <v>0</v>
      </c>
      <c r="EK117" s="46">
        <f t="shared" si="26"/>
        <v>0</v>
      </c>
      <c r="EL117" s="46">
        <f t="shared" si="26"/>
        <v>0</v>
      </c>
      <c r="EM117" s="46">
        <f t="shared" si="26"/>
        <v>0</v>
      </c>
      <c r="EN117" s="46">
        <f t="shared" si="26"/>
        <v>0</v>
      </c>
      <c r="EO117" s="46">
        <f t="shared" si="26"/>
        <v>0</v>
      </c>
      <c r="EP117" s="46">
        <f t="shared" si="26"/>
        <v>0</v>
      </c>
      <c r="EQ117" s="46">
        <f t="shared" si="26"/>
        <v>0</v>
      </c>
      <c r="ER117" s="46">
        <f t="shared" si="26"/>
        <v>0</v>
      </c>
      <c r="ES117" s="46">
        <f t="shared" si="26"/>
        <v>0</v>
      </c>
      <c r="ET117" s="46">
        <f t="shared" si="26"/>
        <v>3.5679813593966201E-3</v>
      </c>
      <c r="EU117" s="46">
        <f t="shared" si="26"/>
        <v>0</v>
      </c>
      <c r="EV117" s="46">
        <f t="shared" si="26"/>
        <v>0</v>
      </c>
      <c r="EW117" s="46">
        <f t="shared" si="26"/>
        <v>1.5201638906786801E-3</v>
      </c>
      <c r="EX117" s="46">
        <f t="shared" si="26"/>
        <v>0</v>
      </c>
      <c r="EY117" s="46">
        <f t="shared" si="26"/>
        <v>0</v>
      </c>
      <c r="EZ117" s="46">
        <f t="shared" si="26"/>
        <v>0</v>
      </c>
      <c r="FA117" s="46">
        <f t="shared" si="26"/>
        <v>0</v>
      </c>
      <c r="FB117" s="46">
        <f t="shared" si="26"/>
        <v>8.2033875719090502E-2</v>
      </c>
      <c r="FC117" s="46">
        <f t="shared" si="26"/>
        <v>2.5049463162187501E-3</v>
      </c>
      <c r="FD117" s="46">
        <f t="shared" si="26"/>
        <v>0</v>
      </c>
      <c r="FE117" s="46">
        <f t="shared" si="26"/>
        <v>0</v>
      </c>
      <c r="FF117" s="46">
        <f t="shared" si="26"/>
        <v>0</v>
      </c>
      <c r="FG117" s="46">
        <f t="shared" si="26"/>
        <v>8.0945418669382992E-3</v>
      </c>
      <c r="FH117" s="46">
        <f t="shared" si="26"/>
        <v>1.5114291624602301E-2</v>
      </c>
      <c r="FI117" s="46">
        <f t="shared" si="26"/>
        <v>0</v>
      </c>
      <c r="FJ117" s="46">
        <f t="shared" si="26"/>
        <v>0</v>
      </c>
      <c r="FK117" s="46">
        <f t="shared" si="26"/>
        <v>0</v>
      </c>
      <c r="FL117" s="46">
        <f t="shared" si="26"/>
        <v>0</v>
      </c>
      <c r="FM117" s="46">
        <f t="shared" si="26"/>
        <v>2.0773863161366E-3</v>
      </c>
      <c r="FN117" s="46">
        <f t="shared" si="26"/>
        <v>6.1988371280735401E-3</v>
      </c>
      <c r="FO117" s="46">
        <f t="shared" si="26"/>
        <v>1.78991337073482E-3</v>
      </c>
      <c r="FP117" s="46">
        <f t="shared" si="26"/>
        <v>0</v>
      </c>
      <c r="FQ117" s="46">
        <f t="shared" si="26"/>
        <v>0</v>
      </c>
      <c r="FR117" s="46">
        <f t="shared" si="26"/>
        <v>0</v>
      </c>
      <c r="FS117" s="46">
        <f t="shared" si="26"/>
        <v>0</v>
      </c>
      <c r="FT117" s="46">
        <f t="shared" si="26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0EC87-B3B2-1E44-92B5-992354D709F9}">
  <dimension ref="A1:C23"/>
  <sheetViews>
    <sheetView workbookViewId="0"/>
  </sheetViews>
  <sheetFormatPr baseColWidth="10" defaultRowHeight="16" x14ac:dyDescent="0.2"/>
  <cols>
    <col min="1" max="1" width="35" bestFit="1" customWidth="1"/>
    <col min="2" max="2" width="25.5" bestFit="1" customWidth="1"/>
    <col min="3" max="3" width="25.33203125" bestFit="1" customWidth="1"/>
  </cols>
  <sheetData>
    <row r="1" spans="1:3" ht="21" x14ac:dyDescent="0.25">
      <c r="A1" s="55" t="s">
        <v>23</v>
      </c>
      <c r="B1" s="55" t="s">
        <v>24</v>
      </c>
      <c r="C1" s="55" t="s">
        <v>25</v>
      </c>
    </row>
    <row r="2" spans="1:3" ht="21" x14ac:dyDescent="0.25">
      <c r="A2" s="56" t="s">
        <v>4</v>
      </c>
      <c r="B2" s="57">
        <v>669760170</v>
      </c>
      <c r="C2" s="57">
        <v>767166843</v>
      </c>
    </row>
    <row r="3" spans="1:3" ht="21" x14ac:dyDescent="0.25">
      <c r="A3" s="56" t="s">
        <v>5</v>
      </c>
      <c r="B3" s="57">
        <v>118736</v>
      </c>
      <c r="C3" s="57">
        <v>118080</v>
      </c>
    </row>
    <row r="4" spans="1:3" ht="21" x14ac:dyDescent="0.25">
      <c r="A4" s="56" t="s">
        <v>6</v>
      </c>
      <c r="B4" s="57">
        <v>53891</v>
      </c>
      <c r="C4" s="57">
        <v>54311</v>
      </c>
    </row>
    <row r="5" spans="1:3" ht="21" x14ac:dyDescent="0.25">
      <c r="A5" s="56" t="s">
        <v>7</v>
      </c>
      <c r="B5" s="57">
        <v>698827</v>
      </c>
      <c r="C5" s="57">
        <v>786390</v>
      </c>
    </row>
    <row r="6" spans="1:3" ht="21" x14ac:dyDescent="0.25">
      <c r="A6" s="56" t="s">
        <v>8</v>
      </c>
      <c r="B6" s="57">
        <v>494716</v>
      </c>
      <c r="C6" s="57">
        <v>466674</v>
      </c>
    </row>
    <row r="7" spans="1:3" ht="21" x14ac:dyDescent="0.25">
      <c r="A7" s="56" t="s">
        <v>9</v>
      </c>
      <c r="B7" s="57">
        <v>1000</v>
      </c>
      <c r="C7" s="57">
        <v>1000</v>
      </c>
    </row>
    <row r="8" spans="1:3" ht="21" x14ac:dyDescent="0.25">
      <c r="A8" s="56" t="s">
        <v>10</v>
      </c>
      <c r="B8" s="57">
        <v>10158</v>
      </c>
      <c r="C8" s="57">
        <v>9011</v>
      </c>
    </row>
    <row r="9" spans="1:3" ht="21" x14ac:dyDescent="0.25">
      <c r="A9" s="56" t="s">
        <v>11</v>
      </c>
      <c r="B9" s="57">
        <v>33581</v>
      </c>
      <c r="C9" s="57">
        <v>28898</v>
      </c>
    </row>
    <row r="10" spans="1:3" ht="21" x14ac:dyDescent="0.25">
      <c r="A10" s="56" t="s">
        <v>12</v>
      </c>
      <c r="B10" s="57">
        <v>70538</v>
      </c>
      <c r="C10" s="57">
        <v>65156</v>
      </c>
    </row>
    <row r="11" spans="1:3" ht="21" x14ac:dyDescent="0.25">
      <c r="A11" s="56" t="s">
        <v>13</v>
      </c>
      <c r="B11" s="57">
        <v>13354</v>
      </c>
      <c r="C11" s="57">
        <v>18243</v>
      </c>
    </row>
    <row r="12" spans="1:3" ht="21" x14ac:dyDescent="0.25">
      <c r="A12" s="56" t="s">
        <v>14</v>
      </c>
      <c r="B12" s="57">
        <v>4129</v>
      </c>
      <c r="C12" s="57">
        <v>5287</v>
      </c>
    </row>
    <row r="13" spans="1:3" ht="21" x14ac:dyDescent="0.25">
      <c r="A13" s="56" t="s">
        <v>15</v>
      </c>
      <c r="B13" s="57">
        <v>1859</v>
      </c>
      <c r="C13" s="57">
        <v>2032</v>
      </c>
    </row>
    <row r="14" spans="1:3" ht="21" x14ac:dyDescent="0.25">
      <c r="A14" s="58" t="s">
        <v>16</v>
      </c>
      <c r="B14" s="55" t="s">
        <v>24</v>
      </c>
      <c r="C14" s="55" t="s">
        <v>25</v>
      </c>
    </row>
    <row r="15" spans="1:3" ht="21" x14ac:dyDescent="0.25">
      <c r="A15" s="56" t="s">
        <v>17</v>
      </c>
      <c r="B15" s="57">
        <v>28866</v>
      </c>
      <c r="C15" s="57">
        <v>22698</v>
      </c>
    </row>
    <row r="16" spans="1:3" ht="21" x14ac:dyDescent="0.25">
      <c r="A16" s="56" t="s">
        <v>18</v>
      </c>
      <c r="B16" s="57">
        <v>18477</v>
      </c>
      <c r="C16" s="57">
        <v>36438</v>
      </c>
    </row>
    <row r="17" spans="1:3" ht="21" x14ac:dyDescent="0.25">
      <c r="A17" s="56" t="s">
        <v>19</v>
      </c>
      <c r="B17" s="57">
        <v>111</v>
      </c>
      <c r="C17" s="57">
        <v>152</v>
      </c>
    </row>
    <row r="18" spans="1:3" ht="21" x14ac:dyDescent="0.25">
      <c r="A18" s="58" t="s">
        <v>20</v>
      </c>
      <c r="B18" s="55" t="s">
        <v>24</v>
      </c>
      <c r="C18" s="55" t="s">
        <v>25</v>
      </c>
    </row>
    <row r="19" spans="1:3" ht="21" x14ac:dyDescent="0.25">
      <c r="A19" s="56" t="s">
        <v>21</v>
      </c>
      <c r="B19" s="59">
        <v>179</v>
      </c>
      <c r="C19" s="59">
        <v>248</v>
      </c>
    </row>
    <row r="20" spans="1:3" ht="21" x14ac:dyDescent="0.25">
      <c r="A20" s="56" t="s">
        <v>22</v>
      </c>
      <c r="B20" s="59">
        <v>0</v>
      </c>
      <c r="C20" s="59">
        <v>0</v>
      </c>
    </row>
    <row r="21" spans="1:3" ht="21" x14ac:dyDescent="0.25">
      <c r="A21" s="60"/>
      <c r="B21" s="60"/>
      <c r="C21" s="60"/>
    </row>
    <row r="22" spans="1:3" ht="21" x14ac:dyDescent="0.25">
      <c r="A22" s="60"/>
      <c r="B22" s="60"/>
      <c r="C22" s="60"/>
    </row>
    <row r="23" spans="1:3" ht="21" x14ac:dyDescent="0.25">
      <c r="A23" s="91" t="s">
        <v>34</v>
      </c>
      <c r="B23" s="91"/>
      <c r="C23" s="91"/>
    </row>
  </sheetData>
  <mergeCells count="1">
    <mergeCell ref="A23:C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(a) Metagenomes</vt:lpstr>
      <vt:lpstr>(b) MG phylum taxonomy</vt:lpstr>
      <vt:lpstr>(c) MG genus taxonomy</vt:lpstr>
      <vt:lpstr>(d) Donor co-assembly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Watson</dc:creator>
  <cp:lastModifiedBy>Meren</cp:lastModifiedBy>
  <dcterms:created xsi:type="dcterms:W3CDTF">2019-06-19T21:44:25Z</dcterms:created>
  <dcterms:modified xsi:type="dcterms:W3CDTF">2021-03-03T00:50:53Z</dcterms:modified>
</cp:coreProperties>
</file>