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1320" yWindow="0" windowWidth="24880" windowHeight="16840" tabRatio="500"/>
  </bookViews>
  <sheets>
    <sheet name="sum_stat_sec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21" i="1" l="1"/>
  <c r="C21" i="1"/>
  <c r="AK23" i="1"/>
  <c r="AJ21" i="1"/>
  <c r="AJ23" i="1"/>
  <c r="AI21" i="1"/>
  <c r="AI23" i="1"/>
  <c r="AH21" i="1"/>
  <c r="AH23" i="1"/>
  <c r="AG21" i="1"/>
  <c r="AG23" i="1"/>
  <c r="AF21" i="1"/>
  <c r="AF23" i="1"/>
  <c r="AE21" i="1"/>
  <c r="AE23" i="1"/>
  <c r="AD21" i="1"/>
  <c r="AD23" i="1"/>
  <c r="AC21" i="1"/>
  <c r="AC23" i="1"/>
  <c r="AB21" i="1"/>
  <c r="AB23" i="1"/>
  <c r="AA21" i="1"/>
  <c r="AA23" i="1"/>
  <c r="Z21" i="1"/>
  <c r="Z23" i="1"/>
  <c r="Y21" i="1"/>
  <c r="Y23" i="1"/>
  <c r="X21" i="1"/>
  <c r="X23" i="1"/>
  <c r="W21" i="1"/>
  <c r="W23" i="1"/>
  <c r="V21" i="1"/>
  <c r="V23" i="1"/>
  <c r="U21" i="1"/>
  <c r="U23" i="1"/>
  <c r="T21" i="1"/>
  <c r="T23" i="1"/>
  <c r="S21" i="1"/>
  <c r="S23" i="1"/>
  <c r="R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C23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1" i="1"/>
  <c r="B20" i="1"/>
  <c r="B19" i="1"/>
</calcChain>
</file>

<file path=xl/sharedStrings.xml><?xml version="1.0" encoding="utf-8"?>
<sst xmlns="http://schemas.openxmlformats.org/spreadsheetml/2006/main" count="78" uniqueCount="42">
  <si>
    <t>Nbanks</t>
  </si>
  <si>
    <t>Nfirms</t>
  </si>
  <si>
    <t>Air Transportation</t>
  </si>
  <si>
    <t>Chemicals</t>
  </si>
  <si>
    <t>Communication Services</t>
  </si>
  <si>
    <t>Construction</t>
  </si>
  <si>
    <t>Credit &amp; Leasing</t>
  </si>
  <si>
    <t>Drugs</t>
  </si>
  <si>
    <t>Electric &amp; Electronic Equipment</t>
  </si>
  <si>
    <t>Fish &amp; Marine Products</t>
  </si>
  <si>
    <t>Foods</t>
  </si>
  <si>
    <t>Iron &amp; Steel</t>
  </si>
  <si>
    <t>Machinery</t>
  </si>
  <si>
    <t>Mining</t>
  </si>
  <si>
    <t>Motor Vehicles &amp; Auto Parts</t>
  </si>
  <si>
    <t>Other Manufacturing</t>
  </si>
  <si>
    <t>Petroleum</t>
  </si>
  <si>
    <t>Precision Equipment</t>
  </si>
  <si>
    <t>Pulp &amp; Paper</t>
  </si>
  <si>
    <t>Railroad Transportation</t>
  </si>
  <si>
    <t>Real Estate</t>
  </si>
  <si>
    <t>RetailTrade</t>
  </si>
  <si>
    <t>Rubber Products</t>
  </si>
  <si>
    <t>Sea Transportation</t>
  </si>
  <si>
    <t>Securities houses</t>
  </si>
  <si>
    <t>Services</t>
  </si>
  <si>
    <t>Shipbuilding &amp; Repairing</t>
  </si>
  <si>
    <t>Stone, Clay &amp; Glass Products</t>
  </si>
  <si>
    <t>Textile Products</t>
  </si>
  <si>
    <t>Transportation Equipment</t>
  </si>
  <si>
    <t>Trucking</t>
  </si>
  <si>
    <t>Utilities - Electric</t>
  </si>
  <si>
    <t>Utilities - Gas</t>
  </si>
  <si>
    <t>Wholesale Trade</t>
  </si>
  <si>
    <t>Year</t>
  </si>
  <si>
    <t>Non ferrous Metal &amp; Metal Prod</t>
  </si>
  <si>
    <t>Warehousing &amp; Harbor Transport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</si>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</sst>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tabSelected="1" workbookViewId="0">
      <selection activeCell="A2" sqref="A2:AK17"/>
    </sheetView>
  </sheetViews>
  <sheetFormatPr baseColWidth="10" defaultRowHeight="15" x14ac:dyDescent="0"/>
  <sheetData>
    <row r="1" spans="1:37" ht="60">
      <c r="A1" s="1" t="s">
        <v>34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35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36</v>
      </c>
      <c r="AK1" s="1" t="s">
        <v>33</v>
      </c>
    </row>
    <row r="2" spans="1:37">
      <c r="A2">
        <v>1996</v>
      </c>
      <c r="B2">
        <v>224</v>
      </c>
      <c r="C2">
        <v>1843</v>
      </c>
      <c r="D2">
        <v>5</v>
      </c>
      <c r="E2">
        <v>139</v>
      </c>
      <c r="F2">
        <v>6</v>
      </c>
      <c r="G2">
        <v>147</v>
      </c>
      <c r="H2">
        <v>31</v>
      </c>
      <c r="I2">
        <v>33</v>
      </c>
      <c r="J2">
        <v>173</v>
      </c>
      <c r="K2">
        <v>5</v>
      </c>
      <c r="L2">
        <v>90</v>
      </c>
      <c r="M2">
        <v>52</v>
      </c>
      <c r="N2">
        <v>178</v>
      </c>
      <c r="O2">
        <v>9</v>
      </c>
      <c r="P2">
        <v>58</v>
      </c>
      <c r="Q2">
        <v>101</v>
      </c>
      <c r="R2">
        <v>59</v>
      </c>
      <c r="S2">
        <v>11</v>
      </c>
      <c r="T2">
        <v>27</v>
      </c>
      <c r="U2">
        <v>28</v>
      </c>
      <c r="V2">
        <v>29</v>
      </c>
      <c r="W2">
        <v>45</v>
      </c>
      <c r="X2">
        <v>89</v>
      </c>
      <c r="Y2">
        <v>19</v>
      </c>
      <c r="Z2">
        <v>21</v>
      </c>
      <c r="AA2">
        <v>25</v>
      </c>
      <c r="AB2">
        <v>98</v>
      </c>
      <c r="AC2">
        <v>6</v>
      </c>
      <c r="AD2">
        <v>57</v>
      </c>
      <c r="AE2">
        <v>56</v>
      </c>
      <c r="AF2">
        <v>14</v>
      </c>
      <c r="AG2">
        <v>20</v>
      </c>
      <c r="AH2">
        <v>10</v>
      </c>
      <c r="AI2">
        <v>8</v>
      </c>
      <c r="AJ2">
        <v>30</v>
      </c>
      <c r="AK2">
        <v>164</v>
      </c>
    </row>
    <row r="3" spans="1:37">
      <c r="A3">
        <v>1997</v>
      </c>
      <c r="B3">
        <v>223</v>
      </c>
      <c r="C3">
        <v>1866</v>
      </c>
      <c r="D3">
        <v>5</v>
      </c>
      <c r="E3">
        <v>140</v>
      </c>
      <c r="F3">
        <v>9</v>
      </c>
      <c r="G3">
        <v>150</v>
      </c>
      <c r="H3">
        <v>30</v>
      </c>
      <c r="I3">
        <v>33</v>
      </c>
      <c r="J3">
        <v>176</v>
      </c>
      <c r="K3">
        <v>5</v>
      </c>
      <c r="L3">
        <v>89</v>
      </c>
      <c r="M3">
        <v>51</v>
      </c>
      <c r="N3">
        <v>180</v>
      </c>
      <c r="O3">
        <v>9</v>
      </c>
      <c r="P3">
        <v>59</v>
      </c>
      <c r="Q3">
        <v>99</v>
      </c>
      <c r="R3">
        <v>60</v>
      </c>
      <c r="S3">
        <v>11</v>
      </c>
      <c r="T3">
        <v>26</v>
      </c>
      <c r="U3">
        <v>27</v>
      </c>
      <c r="V3">
        <v>30</v>
      </c>
      <c r="W3">
        <v>46</v>
      </c>
      <c r="X3">
        <v>92</v>
      </c>
      <c r="Y3">
        <v>19</v>
      </c>
      <c r="Z3">
        <v>21</v>
      </c>
      <c r="AA3">
        <v>25</v>
      </c>
      <c r="AB3">
        <v>101</v>
      </c>
      <c r="AC3">
        <v>6</v>
      </c>
      <c r="AD3">
        <v>57</v>
      </c>
      <c r="AE3">
        <v>57</v>
      </c>
      <c r="AF3">
        <v>15</v>
      </c>
      <c r="AG3">
        <v>20</v>
      </c>
      <c r="AH3">
        <v>10</v>
      </c>
      <c r="AI3">
        <v>8</v>
      </c>
      <c r="AJ3">
        <v>31</v>
      </c>
      <c r="AK3">
        <v>169</v>
      </c>
    </row>
    <row r="4" spans="1:37">
      <c r="A4">
        <v>1998</v>
      </c>
      <c r="B4">
        <v>221</v>
      </c>
      <c r="C4">
        <v>1861</v>
      </c>
      <c r="D4">
        <v>5</v>
      </c>
      <c r="E4">
        <v>140</v>
      </c>
      <c r="F4">
        <v>10</v>
      </c>
      <c r="G4">
        <v>150</v>
      </c>
      <c r="H4">
        <v>31</v>
      </c>
      <c r="I4">
        <v>34</v>
      </c>
      <c r="J4">
        <v>172</v>
      </c>
      <c r="K4">
        <v>5</v>
      </c>
      <c r="L4">
        <v>88</v>
      </c>
      <c r="M4">
        <v>51</v>
      </c>
      <c r="N4">
        <v>172</v>
      </c>
      <c r="O4">
        <v>9</v>
      </c>
      <c r="P4">
        <v>60</v>
      </c>
      <c r="Q4">
        <v>102</v>
      </c>
      <c r="R4">
        <v>59</v>
      </c>
      <c r="S4">
        <v>11</v>
      </c>
      <c r="T4">
        <v>27</v>
      </c>
      <c r="U4">
        <v>27</v>
      </c>
      <c r="V4">
        <v>30</v>
      </c>
      <c r="W4">
        <v>46</v>
      </c>
      <c r="X4">
        <v>89</v>
      </c>
      <c r="Y4">
        <v>19</v>
      </c>
      <c r="Z4">
        <v>20</v>
      </c>
      <c r="AA4">
        <v>22</v>
      </c>
      <c r="AB4">
        <v>105</v>
      </c>
      <c r="AC4">
        <v>6</v>
      </c>
      <c r="AD4">
        <v>56</v>
      </c>
      <c r="AE4">
        <v>56</v>
      </c>
      <c r="AF4">
        <v>16</v>
      </c>
      <c r="AG4">
        <v>20</v>
      </c>
      <c r="AH4">
        <v>10</v>
      </c>
      <c r="AI4">
        <v>8</v>
      </c>
      <c r="AJ4">
        <v>32</v>
      </c>
      <c r="AK4">
        <v>173</v>
      </c>
    </row>
    <row r="5" spans="1:37">
      <c r="A5">
        <v>1999</v>
      </c>
      <c r="B5">
        <v>217</v>
      </c>
      <c r="C5">
        <v>1888</v>
      </c>
      <c r="D5">
        <v>6</v>
      </c>
      <c r="E5">
        <v>143</v>
      </c>
      <c r="F5">
        <v>10</v>
      </c>
      <c r="G5">
        <v>152</v>
      </c>
      <c r="H5">
        <v>32</v>
      </c>
      <c r="I5">
        <v>34</v>
      </c>
      <c r="J5">
        <v>177</v>
      </c>
      <c r="K5">
        <v>5</v>
      </c>
      <c r="L5">
        <v>90</v>
      </c>
      <c r="M5">
        <v>48</v>
      </c>
      <c r="N5">
        <v>172</v>
      </c>
      <c r="O5">
        <v>9</v>
      </c>
      <c r="P5">
        <v>61</v>
      </c>
      <c r="Q5">
        <v>101</v>
      </c>
      <c r="R5">
        <v>59</v>
      </c>
      <c r="S5">
        <v>10</v>
      </c>
      <c r="T5">
        <v>27</v>
      </c>
      <c r="U5">
        <v>26</v>
      </c>
      <c r="V5">
        <v>30</v>
      </c>
      <c r="W5">
        <v>48</v>
      </c>
      <c r="X5">
        <v>95</v>
      </c>
      <c r="Y5">
        <v>19</v>
      </c>
      <c r="Z5">
        <v>18</v>
      </c>
      <c r="AA5">
        <v>21</v>
      </c>
      <c r="AB5">
        <v>122</v>
      </c>
      <c r="AC5">
        <v>6</v>
      </c>
      <c r="AD5">
        <v>55</v>
      </c>
      <c r="AE5">
        <v>55</v>
      </c>
      <c r="AF5">
        <v>15</v>
      </c>
      <c r="AG5">
        <v>20</v>
      </c>
      <c r="AH5">
        <v>10</v>
      </c>
      <c r="AI5">
        <v>8</v>
      </c>
      <c r="AJ5">
        <v>31</v>
      </c>
      <c r="AK5">
        <v>173</v>
      </c>
    </row>
    <row r="6" spans="1:37">
      <c r="A6">
        <v>2000</v>
      </c>
      <c r="B6">
        <v>219</v>
      </c>
      <c r="C6">
        <v>1869</v>
      </c>
      <c r="D6">
        <v>6</v>
      </c>
      <c r="E6">
        <v>141</v>
      </c>
      <c r="F6">
        <v>13</v>
      </c>
      <c r="G6">
        <v>149</v>
      </c>
      <c r="H6">
        <v>30</v>
      </c>
      <c r="I6">
        <v>34</v>
      </c>
      <c r="J6">
        <v>176</v>
      </c>
      <c r="K6">
        <v>5</v>
      </c>
      <c r="L6">
        <v>89</v>
      </c>
      <c r="M6">
        <v>47</v>
      </c>
      <c r="N6">
        <v>174</v>
      </c>
      <c r="O6">
        <v>9</v>
      </c>
      <c r="P6">
        <v>57</v>
      </c>
      <c r="Q6">
        <v>99</v>
      </c>
      <c r="R6">
        <v>60</v>
      </c>
      <c r="S6">
        <v>9</v>
      </c>
      <c r="T6">
        <v>30</v>
      </c>
      <c r="U6">
        <v>25</v>
      </c>
      <c r="V6">
        <v>30</v>
      </c>
      <c r="W6">
        <v>47</v>
      </c>
      <c r="X6">
        <v>100</v>
      </c>
      <c r="Y6">
        <v>19</v>
      </c>
      <c r="Z6">
        <v>17</v>
      </c>
      <c r="AA6">
        <v>18</v>
      </c>
      <c r="AB6">
        <v>119</v>
      </c>
      <c r="AC6">
        <v>6</v>
      </c>
      <c r="AD6">
        <v>53</v>
      </c>
      <c r="AE6">
        <v>54</v>
      </c>
      <c r="AF6">
        <v>15</v>
      </c>
      <c r="AG6">
        <v>20</v>
      </c>
      <c r="AH6">
        <v>10</v>
      </c>
      <c r="AI6">
        <v>9</v>
      </c>
      <c r="AJ6">
        <v>31</v>
      </c>
      <c r="AK6">
        <v>168</v>
      </c>
    </row>
    <row r="7" spans="1:37">
      <c r="A7">
        <v>2001</v>
      </c>
      <c r="B7">
        <v>207</v>
      </c>
      <c r="C7">
        <v>1836</v>
      </c>
      <c r="D7">
        <v>6</v>
      </c>
      <c r="E7">
        <v>142</v>
      </c>
      <c r="F7">
        <v>15</v>
      </c>
      <c r="G7">
        <v>147</v>
      </c>
      <c r="H7">
        <v>31</v>
      </c>
      <c r="I7">
        <v>32</v>
      </c>
      <c r="J7">
        <v>168</v>
      </c>
      <c r="K7">
        <v>5</v>
      </c>
      <c r="L7">
        <v>90</v>
      </c>
      <c r="M7">
        <v>46</v>
      </c>
      <c r="N7">
        <v>170</v>
      </c>
      <c r="O7">
        <v>9</v>
      </c>
      <c r="P7">
        <v>55</v>
      </c>
      <c r="Q7">
        <v>96</v>
      </c>
      <c r="R7">
        <v>59</v>
      </c>
      <c r="S7">
        <v>9</v>
      </c>
      <c r="T7">
        <v>29</v>
      </c>
      <c r="U7">
        <v>21</v>
      </c>
      <c r="V7">
        <v>30</v>
      </c>
      <c r="W7">
        <v>49</v>
      </c>
      <c r="X7">
        <v>96</v>
      </c>
      <c r="Y7">
        <v>19</v>
      </c>
      <c r="Z7">
        <v>16</v>
      </c>
      <c r="AA7">
        <v>18</v>
      </c>
      <c r="AB7">
        <v>119</v>
      </c>
      <c r="AC7">
        <v>6</v>
      </c>
      <c r="AD7">
        <v>50</v>
      </c>
      <c r="AE7">
        <v>54</v>
      </c>
      <c r="AF7">
        <v>13</v>
      </c>
      <c r="AG7">
        <v>19</v>
      </c>
      <c r="AH7">
        <v>10</v>
      </c>
      <c r="AI7">
        <v>9</v>
      </c>
      <c r="AJ7">
        <v>31</v>
      </c>
      <c r="AK7">
        <v>167</v>
      </c>
    </row>
    <row r="8" spans="1:37">
      <c r="A8">
        <v>2002</v>
      </c>
      <c r="B8">
        <v>202</v>
      </c>
      <c r="C8">
        <v>1818</v>
      </c>
      <c r="D8">
        <v>6</v>
      </c>
      <c r="E8">
        <v>137</v>
      </c>
      <c r="F8">
        <v>15</v>
      </c>
      <c r="G8">
        <v>139</v>
      </c>
      <c r="H8">
        <v>34</v>
      </c>
      <c r="I8">
        <v>31</v>
      </c>
      <c r="J8">
        <v>168</v>
      </c>
      <c r="K8">
        <v>4</v>
      </c>
      <c r="L8">
        <v>87</v>
      </c>
      <c r="M8">
        <v>47</v>
      </c>
      <c r="N8">
        <v>168</v>
      </c>
      <c r="O8">
        <v>8</v>
      </c>
      <c r="P8">
        <v>53</v>
      </c>
      <c r="Q8">
        <v>93</v>
      </c>
      <c r="R8">
        <v>59</v>
      </c>
      <c r="S8">
        <v>8</v>
      </c>
      <c r="T8">
        <v>30</v>
      </c>
      <c r="U8">
        <v>18</v>
      </c>
      <c r="V8">
        <v>30</v>
      </c>
      <c r="W8">
        <v>51</v>
      </c>
      <c r="X8">
        <v>91</v>
      </c>
      <c r="Y8">
        <v>19</v>
      </c>
      <c r="Z8">
        <v>15</v>
      </c>
      <c r="AA8">
        <v>17</v>
      </c>
      <c r="AB8">
        <v>140</v>
      </c>
      <c r="AC8">
        <v>6</v>
      </c>
      <c r="AD8">
        <v>49</v>
      </c>
      <c r="AE8">
        <v>53</v>
      </c>
      <c r="AF8">
        <v>12</v>
      </c>
      <c r="AG8">
        <v>19</v>
      </c>
      <c r="AH8">
        <v>10</v>
      </c>
      <c r="AI8">
        <v>9</v>
      </c>
      <c r="AJ8">
        <v>30</v>
      </c>
      <c r="AK8">
        <v>162</v>
      </c>
    </row>
    <row r="9" spans="1:37">
      <c r="A9">
        <v>2003</v>
      </c>
      <c r="B9">
        <v>195</v>
      </c>
      <c r="C9">
        <v>1775</v>
      </c>
      <c r="D9">
        <v>6</v>
      </c>
      <c r="E9">
        <v>129</v>
      </c>
      <c r="F9">
        <v>16</v>
      </c>
      <c r="G9">
        <v>124</v>
      </c>
      <c r="H9">
        <v>39</v>
      </c>
      <c r="I9">
        <v>27</v>
      </c>
      <c r="J9">
        <v>160</v>
      </c>
      <c r="K9">
        <v>4</v>
      </c>
      <c r="L9">
        <v>86</v>
      </c>
      <c r="M9">
        <v>44</v>
      </c>
      <c r="N9">
        <v>165</v>
      </c>
      <c r="O9">
        <v>9</v>
      </c>
      <c r="P9">
        <v>55</v>
      </c>
      <c r="Q9">
        <v>92</v>
      </c>
      <c r="R9">
        <v>58</v>
      </c>
      <c r="S9">
        <v>9</v>
      </c>
      <c r="T9">
        <v>27</v>
      </c>
      <c r="U9">
        <v>18</v>
      </c>
      <c r="V9">
        <v>29</v>
      </c>
      <c r="W9">
        <v>54</v>
      </c>
      <c r="X9">
        <v>91</v>
      </c>
      <c r="Y9">
        <v>17</v>
      </c>
      <c r="Z9">
        <v>15</v>
      </c>
      <c r="AA9">
        <v>16</v>
      </c>
      <c r="AB9">
        <v>152</v>
      </c>
      <c r="AC9">
        <v>6</v>
      </c>
      <c r="AD9">
        <v>48</v>
      </c>
      <c r="AE9">
        <v>50</v>
      </c>
      <c r="AF9">
        <v>8</v>
      </c>
      <c r="AG9">
        <v>21</v>
      </c>
      <c r="AH9">
        <v>10</v>
      </c>
      <c r="AI9">
        <v>10</v>
      </c>
      <c r="AJ9">
        <v>30</v>
      </c>
      <c r="AK9">
        <v>150</v>
      </c>
    </row>
    <row r="10" spans="1:37">
      <c r="A10">
        <v>2004</v>
      </c>
      <c r="B10">
        <v>193</v>
      </c>
      <c r="C10">
        <v>1754</v>
      </c>
      <c r="D10">
        <v>5</v>
      </c>
      <c r="E10">
        <v>130</v>
      </c>
      <c r="F10">
        <v>17</v>
      </c>
      <c r="G10">
        <v>120</v>
      </c>
      <c r="H10">
        <v>50</v>
      </c>
      <c r="I10">
        <v>27</v>
      </c>
      <c r="J10">
        <v>152</v>
      </c>
      <c r="K10">
        <v>3</v>
      </c>
      <c r="L10">
        <v>86</v>
      </c>
      <c r="M10">
        <v>41</v>
      </c>
      <c r="N10">
        <v>156</v>
      </c>
      <c r="O10">
        <v>9</v>
      </c>
      <c r="P10">
        <v>51</v>
      </c>
      <c r="Q10">
        <v>85</v>
      </c>
      <c r="R10">
        <v>55</v>
      </c>
      <c r="S10">
        <v>9</v>
      </c>
      <c r="T10">
        <v>27</v>
      </c>
      <c r="U10">
        <v>18</v>
      </c>
      <c r="V10">
        <v>29</v>
      </c>
      <c r="W10">
        <v>56</v>
      </c>
      <c r="X10">
        <v>92</v>
      </c>
      <c r="Y10">
        <v>16</v>
      </c>
      <c r="Z10">
        <v>15</v>
      </c>
      <c r="AA10">
        <v>12</v>
      </c>
      <c r="AB10">
        <v>160</v>
      </c>
      <c r="AC10">
        <v>6</v>
      </c>
      <c r="AD10">
        <v>47</v>
      </c>
      <c r="AE10">
        <v>49</v>
      </c>
      <c r="AF10">
        <v>8</v>
      </c>
      <c r="AG10">
        <v>22</v>
      </c>
      <c r="AH10">
        <v>11</v>
      </c>
      <c r="AI10">
        <v>10</v>
      </c>
      <c r="AJ10">
        <v>30</v>
      </c>
      <c r="AK10">
        <v>150</v>
      </c>
    </row>
    <row r="11" spans="1:37">
      <c r="A11">
        <v>2005</v>
      </c>
      <c r="B11">
        <v>185</v>
      </c>
      <c r="C11">
        <v>1769</v>
      </c>
      <c r="D11">
        <v>5</v>
      </c>
      <c r="E11">
        <v>128</v>
      </c>
      <c r="F11">
        <v>18</v>
      </c>
      <c r="G11">
        <v>113</v>
      </c>
      <c r="H11">
        <v>55</v>
      </c>
      <c r="I11">
        <v>21</v>
      </c>
      <c r="J11">
        <v>144</v>
      </c>
      <c r="K11">
        <v>4</v>
      </c>
      <c r="L11">
        <v>86</v>
      </c>
      <c r="M11">
        <v>41</v>
      </c>
      <c r="N11">
        <v>153</v>
      </c>
      <c r="O11">
        <v>8</v>
      </c>
      <c r="P11">
        <v>51</v>
      </c>
      <c r="Q11">
        <v>87</v>
      </c>
      <c r="R11">
        <v>60</v>
      </c>
      <c r="S11">
        <v>9</v>
      </c>
      <c r="T11">
        <v>28</v>
      </c>
      <c r="U11">
        <v>18</v>
      </c>
      <c r="V11">
        <v>26</v>
      </c>
      <c r="W11">
        <v>62</v>
      </c>
      <c r="X11">
        <v>95</v>
      </c>
      <c r="Y11">
        <v>16</v>
      </c>
      <c r="Z11">
        <v>15</v>
      </c>
      <c r="AA11">
        <v>16</v>
      </c>
      <c r="AB11">
        <v>174</v>
      </c>
      <c r="AC11">
        <v>6</v>
      </c>
      <c r="AD11">
        <v>47</v>
      </c>
      <c r="AE11">
        <v>48</v>
      </c>
      <c r="AF11">
        <v>8</v>
      </c>
      <c r="AG11">
        <v>22</v>
      </c>
      <c r="AH11">
        <v>11</v>
      </c>
      <c r="AI11">
        <v>10</v>
      </c>
      <c r="AJ11">
        <v>31</v>
      </c>
      <c r="AK11">
        <v>153</v>
      </c>
    </row>
    <row r="12" spans="1:37">
      <c r="A12">
        <v>2006</v>
      </c>
      <c r="B12">
        <v>180</v>
      </c>
      <c r="C12">
        <v>1786</v>
      </c>
      <c r="D12">
        <v>4</v>
      </c>
      <c r="E12">
        <v>128</v>
      </c>
      <c r="F12">
        <v>16</v>
      </c>
      <c r="G12">
        <v>110</v>
      </c>
      <c r="H12">
        <v>73</v>
      </c>
      <c r="I12">
        <v>20</v>
      </c>
      <c r="J12">
        <v>146</v>
      </c>
      <c r="K12">
        <v>4</v>
      </c>
      <c r="L12">
        <v>84</v>
      </c>
      <c r="M12">
        <v>41</v>
      </c>
      <c r="N12">
        <v>151</v>
      </c>
      <c r="O12">
        <v>6</v>
      </c>
      <c r="P12">
        <v>53</v>
      </c>
      <c r="Q12">
        <v>84</v>
      </c>
      <c r="R12">
        <v>58</v>
      </c>
      <c r="S12">
        <v>11</v>
      </c>
      <c r="T12">
        <v>26</v>
      </c>
      <c r="U12">
        <v>17</v>
      </c>
      <c r="V12">
        <v>26</v>
      </c>
      <c r="W12">
        <v>66</v>
      </c>
      <c r="X12">
        <v>97</v>
      </c>
      <c r="Y12">
        <v>16</v>
      </c>
      <c r="Z12">
        <v>15</v>
      </c>
      <c r="AA12">
        <v>11</v>
      </c>
      <c r="AB12">
        <v>192</v>
      </c>
      <c r="AC12">
        <v>6</v>
      </c>
      <c r="AD12">
        <v>46</v>
      </c>
      <c r="AE12">
        <v>48</v>
      </c>
      <c r="AF12">
        <v>9</v>
      </c>
      <c r="AG12">
        <v>21</v>
      </c>
      <c r="AH12">
        <v>11</v>
      </c>
      <c r="AI12">
        <v>10</v>
      </c>
      <c r="AJ12">
        <v>32</v>
      </c>
      <c r="AK12">
        <v>148</v>
      </c>
    </row>
    <row r="13" spans="1:37">
      <c r="A13">
        <v>2007</v>
      </c>
      <c r="B13">
        <v>178</v>
      </c>
      <c r="C13">
        <v>1768</v>
      </c>
      <c r="D13">
        <v>5</v>
      </c>
      <c r="E13">
        <v>123</v>
      </c>
      <c r="F13">
        <v>14</v>
      </c>
      <c r="G13">
        <v>109</v>
      </c>
      <c r="H13">
        <v>75</v>
      </c>
      <c r="I13">
        <v>21</v>
      </c>
      <c r="J13">
        <v>143</v>
      </c>
      <c r="K13">
        <v>4</v>
      </c>
      <c r="L13">
        <v>82</v>
      </c>
      <c r="M13">
        <v>41</v>
      </c>
      <c r="N13">
        <v>147</v>
      </c>
      <c r="O13">
        <v>6</v>
      </c>
      <c r="P13">
        <v>50</v>
      </c>
      <c r="Q13">
        <v>88</v>
      </c>
      <c r="R13">
        <v>59</v>
      </c>
      <c r="S13">
        <v>11</v>
      </c>
      <c r="T13">
        <v>25</v>
      </c>
      <c r="U13">
        <v>15</v>
      </c>
      <c r="V13">
        <v>24</v>
      </c>
      <c r="W13">
        <v>72</v>
      </c>
      <c r="X13">
        <v>93</v>
      </c>
      <c r="Y13">
        <v>16</v>
      </c>
      <c r="Z13">
        <v>15</v>
      </c>
      <c r="AA13">
        <v>10</v>
      </c>
      <c r="AB13">
        <v>194</v>
      </c>
      <c r="AC13">
        <v>6</v>
      </c>
      <c r="AD13">
        <v>44</v>
      </c>
      <c r="AE13">
        <v>46</v>
      </c>
      <c r="AF13">
        <v>8</v>
      </c>
      <c r="AG13">
        <v>20</v>
      </c>
      <c r="AH13">
        <v>11</v>
      </c>
      <c r="AI13">
        <v>10</v>
      </c>
      <c r="AJ13">
        <v>34</v>
      </c>
      <c r="AK13">
        <v>147</v>
      </c>
    </row>
    <row r="14" spans="1:37">
      <c r="A14">
        <v>2008</v>
      </c>
      <c r="B14">
        <v>176</v>
      </c>
      <c r="C14">
        <v>1727</v>
      </c>
      <c r="D14">
        <v>3</v>
      </c>
      <c r="E14">
        <v>125</v>
      </c>
      <c r="F14">
        <v>14</v>
      </c>
      <c r="G14">
        <v>106</v>
      </c>
      <c r="H14">
        <v>72</v>
      </c>
      <c r="I14">
        <v>20</v>
      </c>
      <c r="J14">
        <v>139</v>
      </c>
      <c r="K14">
        <v>3</v>
      </c>
      <c r="L14">
        <v>77</v>
      </c>
      <c r="M14">
        <v>41</v>
      </c>
      <c r="N14">
        <v>145</v>
      </c>
      <c r="O14">
        <v>6</v>
      </c>
      <c r="P14">
        <v>50</v>
      </c>
      <c r="Q14">
        <v>86</v>
      </c>
      <c r="R14">
        <v>59</v>
      </c>
      <c r="S14">
        <v>11</v>
      </c>
      <c r="T14">
        <v>25</v>
      </c>
      <c r="U14">
        <v>14</v>
      </c>
      <c r="V14">
        <v>24</v>
      </c>
      <c r="W14">
        <v>69</v>
      </c>
      <c r="X14">
        <v>92</v>
      </c>
      <c r="Y14">
        <v>15</v>
      </c>
      <c r="Z14">
        <v>15</v>
      </c>
      <c r="AA14">
        <v>8</v>
      </c>
      <c r="AB14">
        <v>186</v>
      </c>
      <c r="AC14">
        <v>6</v>
      </c>
      <c r="AD14">
        <v>45</v>
      </c>
      <c r="AE14">
        <v>45</v>
      </c>
      <c r="AF14">
        <v>8</v>
      </c>
      <c r="AG14">
        <v>21</v>
      </c>
      <c r="AH14">
        <v>11</v>
      </c>
      <c r="AI14">
        <v>10</v>
      </c>
      <c r="AJ14">
        <v>32</v>
      </c>
      <c r="AK14">
        <v>144</v>
      </c>
    </row>
    <row r="15" spans="1:37">
      <c r="A15">
        <v>2009</v>
      </c>
      <c r="B15">
        <v>173</v>
      </c>
      <c r="C15">
        <v>1705</v>
      </c>
      <c r="D15">
        <v>4</v>
      </c>
      <c r="E15">
        <v>124</v>
      </c>
      <c r="F15">
        <v>14</v>
      </c>
      <c r="G15">
        <v>100</v>
      </c>
      <c r="H15">
        <v>67</v>
      </c>
      <c r="I15">
        <v>18</v>
      </c>
      <c r="J15">
        <v>141</v>
      </c>
      <c r="K15">
        <v>4</v>
      </c>
      <c r="L15">
        <v>75</v>
      </c>
      <c r="M15">
        <v>39</v>
      </c>
      <c r="N15">
        <v>147</v>
      </c>
      <c r="O15">
        <v>7</v>
      </c>
      <c r="P15">
        <v>53</v>
      </c>
      <c r="Q15">
        <v>85</v>
      </c>
      <c r="R15">
        <v>61</v>
      </c>
      <c r="S15">
        <v>11</v>
      </c>
      <c r="T15">
        <v>26</v>
      </c>
      <c r="U15">
        <v>14</v>
      </c>
      <c r="V15">
        <v>24</v>
      </c>
      <c r="W15">
        <v>61</v>
      </c>
      <c r="X15">
        <v>88</v>
      </c>
      <c r="Y15">
        <v>15</v>
      </c>
      <c r="Z15">
        <v>14</v>
      </c>
      <c r="AA15">
        <v>13</v>
      </c>
      <c r="AB15">
        <v>176</v>
      </c>
      <c r="AC15">
        <v>6</v>
      </c>
      <c r="AD15">
        <v>47</v>
      </c>
      <c r="AE15">
        <v>44</v>
      </c>
      <c r="AF15">
        <v>8</v>
      </c>
      <c r="AG15">
        <v>21</v>
      </c>
      <c r="AH15">
        <v>11</v>
      </c>
      <c r="AI15">
        <v>10</v>
      </c>
      <c r="AJ15">
        <v>32</v>
      </c>
      <c r="AK15">
        <v>145</v>
      </c>
    </row>
    <row r="16" spans="1:37">
      <c r="A16">
        <v>2010</v>
      </c>
      <c r="B16">
        <v>172</v>
      </c>
      <c r="C16">
        <v>1649</v>
      </c>
      <c r="D16">
        <v>3</v>
      </c>
      <c r="E16">
        <v>124</v>
      </c>
      <c r="F16">
        <v>13</v>
      </c>
      <c r="G16">
        <v>94</v>
      </c>
      <c r="H16">
        <v>60</v>
      </c>
      <c r="I16">
        <v>21</v>
      </c>
      <c r="J16">
        <v>140</v>
      </c>
      <c r="K16">
        <v>5</v>
      </c>
      <c r="L16">
        <v>70</v>
      </c>
      <c r="M16">
        <v>39</v>
      </c>
      <c r="N16">
        <v>141</v>
      </c>
      <c r="O16">
        <v>7</v>
      </c>
      <c r="P16">
        <v>53</v>
      </c>
      <c r="Q16">
        <v>81</v>
      </c>
      <c r="R16">
        <v>60</v>
      </c>
      <c r="S16">
        <v>8</v>
      </c>
      <c r="T16">
        <v>25</v>
      </c>
      <c r="U16">
        <v>13</v>
      </c>
      <c r="V16">
        <v>24</v>
      </c>
      <c r="W16">
        <v>57</v>
      </c>
      <c r="X16">
        <v>88</v>
      </c>
      <c r="Y16">
        <v>15</v>
      </c>
      <c r="Z16">
        <v>12</v>
      </c>
      <c r="AA16">
        <v>14</v>
      </c>
      <c r="AB16">
        <v>168</v>
      </c>
      <c r="AC16">
        <v>6</v>
      </c>
      <c r="AD16">
        <v>45</v>
      </c>
      <c r="AE16">
        <v>43</v>
      </c>
      <c r="AF16">
        <v>7</v>
      </c>
      <c r="AG16">
        <v>21</v>
      </c>
      <c r="AH16">
        <v>11</v>
      </c>
      <c r="AI16">
        <v>10</v>
      </c>
      <c r="AJ16">
        <v>31</v>
      </c>
      <c r="AK16">
        <v>140</v>
      </c>
    </row>
    <row r="17" spans="1:37">
      <c r="A17">
        <v>2011</v>
      </c>
      <c r="B17">
        <v>164</v>
      </c>
      <c r="C17">
        <v>1635</v>
      </c>
      <c r="D17">
        <v>4</v>
      </c>
      <c r="E17">
        <v>126</v>
      </c>
      <c r="F17">
        <v>13</v>
      </c>
      <c r="G17">
        <v>93</v>
      </c>
      <c r="H17">
        <v>57</v>
      </c>
      <c r="I17">
        <v>22</v>
      </c>
      <c r="J17">
        <v>136</v>
      </c>
      <c r="K17">
        <v>5</v>
      </c>
      <c r="L17">
        <v>71</v>
      </c>
      <c r="M17">
        <v>38</v>
      </c>
      <c r="N17">
        <v>137</v>
      </c>
      <c r="O17">
        <v>7</v>
      </c>
      <c r="P17">
        <v>53</v>
      </c>
      <c r="Q17">
        <v>83</v>
      </c>
      <c r="R17">
        <v>58</v>
      </c>
      <c r="S17">
        <v>9</v>
      </c>
      <c r="T17">
        <v>22</v>
      </c>
      <c r="U17">
        <v>13</v>
      </c>
      <c r="V17">
        <v>24</v>
      </c>
      <c r="W17">
        <v>55</v>
      </c>
      <c r="X17">
        <v>92</v>
      </c>
      <c r="Y17">
        <v>15</v>
      </c>
      <c r="Z17">
        <v>12</v>
      </c>
      <c r="AA17">
        <v>12</v>
      </c>
      <c r="AB17">
        <v>169</v>
      </c>
      <c r="AC17">
        <v>6</v>
      </c>
      <c r="AD17">
        <v>44</v>
      </c>
      <c r="AE17">
        <v>41</v>
      </c>
      <c r="AF17">
        <v>6</v>
      </c>
      <c r="AG17">
        <v>19</v>
      </c>
      <c r="AH17">
        <v>11</v>
      </c>
      <c r="AI17">
        <v>10</v>
      </c>
      <c r="AJ17">
        <v>31</v>
      </c>
      <c r="AK17">
        <v>141</v>
      </c>
    </row>
    <row r="19" spans="1:37">
      <c r="A19" t="s">
        <v>37</v>
      </c>
      <c r="B19">
        <f t="shared" ref="B19:AK19" si="0">MIN(B2:B17)</f>
        <v>164</v>
      </c>
      <c r="C19">
        <f t="shared" si="0"/>
        <v>1635</v>
      </c>
      <c r="D19">
        <f t="shared" si="0"/>
        <v>3</v>
      </c>
      <c r="E19">
        <f t="shared" si="0"/>
        <v>123</v>
      </c>
      <c r="F19">
        <f t="shared" si="0"/>
        <v>6</v>
      </c>
      <c r="G19">
        <f t="shared" si="0"/>
        <v>93</v>
      </c>
      <c r="H19">
        <f t="shared" si="0"/>
        <v>30</v>
      </c>
      <c r="I19">
        <f t="shared" si="0"/>
        <v>18</v>
      </c>
      <c r="J19">
        <f t="shared" si="0"/>
        <v>136</v>
      </c>
      <c r="K19">
        <f t="shared" si="0"/>
        <v>3</v>
      </c>
      <c r="L19">
        <f t="shared" si="0"/>
        <v>70</v>
      </c>
      <c r="M19">
        <f t="shared" si="0"/>
        <v>38</v>
      </c>
      <c r="N19">
        <f t="shared" si="0"/>
        <v>137</v>
      </c>
      <c r="O19">
        <f t="shared" si="0"/>
        <v>6</v>
      </c>
      <c r="P19">
        <f t="shared" si="0"/>
        <v>50</v>
      </c>
      <c r="Q19">
        <f t="shared" si="0"/>
        <v>81</v>
      </c>
      <c r="R19">
        <f t="shared" si="0"/>
        <v>55</v>
      </c>
      <c r="S19">
        <f t="shared" si="0"/>
        <v>8</v>
      </c>
      <c r="T19">
        <f t="shared" si="0"/>
        <v>22</v>
      </c>
      <c r="U19">
        <f t="shared" si="0"/>
        <v>13</v>
      </c>
      <c r="V19">
        <f t="shared" si="0"/>
        <v>24</v>
      </c>
      <c r="W19">
        <f t="shared" si="0"/>
        <v>45</v>
      </c>
      <c r="X19">
        <f t="shared" si="0"/>
        <v>88</v>
      </c>
      <c r="Y19">
        <f t="shared" si="0"/>
        <v>15</v>
      </c>
      <c r="Z19">
        <f t="shared" si="0"/>
        <v>12</v>
      </c>
      <c r="AA19">
        <f t="shared" si="0"/>
        <v>8</v>
      </c>
      <c r="AB19">
        <f t="shared" si="0"/>
        <v>98</v>
      </c>
      <c r="AC19">
        <f t="shared" si="0"/>
        <v>6</v>
      </c>
      <c r="AD19">
        <f t="shared" si="0"/>
        <v>44</v>
      </c>
      <c r="AE19">
        <f t="shared" si="0"/>
        <v>41</v>
      </c>
      <c r="AF19">
        <f t="shared" si="0"/>
        <v>6</v>
      </c>
      <c r="AG19">
        <f t="shared" si="0"/>
        <v>19</v>
      </c>
      <c r="AH19">
        <f t="shared" si="0"/>
        <v>10</v>
      </c>
      <c r="AI19">
        <f t="shared" si="0"/>
        <v>8</v>
      </c>
      <c r="AJ19">
        <f t="shared" si="0"/>
        <v>30</v>
      </c>
      <c r="AK19">
        <f t="shared" si="0"/>
        <v>140</v>
      </c>
    </row>
    <row r="20" spans="1:37">
      <c r="A20" t="s">
        <v>38</v>
      </c>
      <c r="B20">
        <f t="shared" ref="B20:AK20" si="1">MAX(B2:B17)</f>
        <v>224</v>
      </c>
      <c r="C20">
        <f t="shared" si="1"/>
        <v>1888</v>
      </c>
      <c r="D20">
        <f t="shared" si="1"/>
        <v>6</v>
      </c>
      <c r="E20">
        <f t="shared" si="1"/>
        <v>143</v>
      </c>
      <c r="F20">
        <f t="shared" si="1"/>
        <v>18</v>
      </c>
      <c r="G20">
        <f t="shared" si="1"/>
        <v>152</v>
      </c>
      <c r="H20">
        <f t="shared" si="1"/>
        <v>75</v>
      </c>
      <c r="I20">
        <f t="shared" si="1"/>
        <v>34</v>
      </c>
      <c r="J20">
        <f t="shared" si="1"/>
        <v>177</v>
      </c>
      <c r="K20">
        <f t="shared" si="1"/>
        <v>5</v>
      </c>
      <c r="L20">
        <f t="shared" si="1"/>
        <v>90</v>
      </c>
      <c r="M20">
        <f t="shared" si="1"/>
        <v>52</v>
      </c>
      <c r="N20">
        <f t="shared" si="1"/>
        <v>180</v>
      </c>
      <c r="O20">
        <f t="shared" si="1"/>
        <v>9</v>
      </c>
      <c r="P20">
        <f t="shared" si="1"/>
        <v>61</v>
      </c>
      <c r="Q20">
        <f t="shared" si="1"/>
        <v>102</v>
      </c>
      <c r="R20">
        <f t="shared" si="1"/>
        <v>61</v>
      </c>
      <c r="S20">
        <f t="shared" si="1"/>
        <v>11</v>
      </c>
      <c r="T20">
        <f t="shared" si="1"/>
        <v>30</v>
      </c>
      <c r="U20">
        <f t="shared" si="1"/>
        <v>28</v>
      </c>
      <c r="V20">
        <f t="shared" si="1"/>
        <v>30</v>
      </c>
      <c r="W20">
        <f t="shared" si="1"/>
        <v>72</v>
      </c>
      <c r="X20">
        <f t="shared" si="1"/>
        <v>100</v>
      </c>
      <c r="Y20">
        <f t="shared" si="1"/>
        <v>19</v>
      </c>
      <c r="Z20">
        <f t="shared" si="1"/>
        <v>21</v>
      </c>
      <c r="AA20">
        <f t="shared" si="1"/>
        <v>25</v>
      </c>
      <c r="AB20">
        <f t="shared" si="1"/>
        <v>194</v>
      </c>
      <c r="AC20">
        <f t="shared" si="1"/>
        <v>6</v>
      </c>
      <c r="AD20">
        <f t="shared" si="1"/>
        <v>57</v>
      </c>
      <c r="AE20">
        <f t="shared" si="1"/>
        <v>57</v>
      </c>
      <c r="AF20">
        <f t="shared" si="1"/>
        <v>16</v>
      </c>
      <c r="AG20">
        <f t="shared" si="1"/>
        <v>22</v>
      </c>
      <c r="AH20">
        <f t="shared" si="1"/>
        <v>11</v>
      </c>
      <c r="AI20">
        <f t="shared" si="1"/>
        <v>10</v>
      </c>
      <c r="AJ20">
        <f t="shared" si="1"/>
        <v>34</v>
      </c>
      <c r="AK20">
        <f t="shared" si="1"/>
        <v>173</v>
      </c>
    </row>
    <row r="21" spans="1:37">
      <c r="A21" t="s">
        <v>39</v>
      </c>
      <c r="B21">
        <f t="shared" ref="B21:AK21" si="2">AVERAGE(B2:B17)</f>
        <v>195.5625</v>
      </c>
      <c r="C21">
        <f t="shared" si="2"/>
        <v>1784.3125</v>
      </c>
      <c r="D21">
        <f t="shared" si="2"/>
        <v>4.875</v>
      </c>
      <c r="E21">
        <f t="shared" si="2"/>
        <v>132.4375</v>
      </c>
      <c r="F21">
        <f t="shared" si="2"/>
        <v>13.3125</v>
      </c>
      <c r="G21">
        <f t="shared" si="2"/>
        <v>125.1875</v>
      </c>
      <c r="H21">
        <f t="shared" si="2"/>
        <v>47.9375</v>
      </c>
      <c r="I21">
        <f t="shared" si="2"/>
        <v>26.75</v>
      </c>
      <c r="J21">
        <f t="shared" si="2"/>
        <v>156.9375</v>
      </c>
      <c r="K21">
        <f t="shared" si="2"/>
        <v>4.375</v>
      </c>
      <c r="L21">
        <f t="shared" si="2"/>
        <v>83.75</v>
      </c>
      <c r="M21">
        <f t="shared" si="2"/>
        <v>44.1875</v>
      </c>
      <c r="N21">
        <f t="shared" si="2"/>
        <v>159.75</v>
      </c>
      <c r="O21">
        <f t="shared" si="2"/>
        <v>7.9375</v>
      </c>
      <c r="P21">
        <f t="shared" si="2"/>
        <v>54.5</v>
      </c>
      <c r="Q21">
        <f t="shared" si="2"/>
        <v>91.375</v>
      </c>
      <c r="R21">
        <f t="shared" si="2"/>
        <v>58.9375</v>
      </c>
      <c r="S21">
        <f t="shared" si="2"/>
        <v>9.8125</v>
      </c>
      <c r="T21">
        <f t="shared" si="2"/>
        <v>26.6875</v>
      </c>
      <c r="U21">
        <f t="shared" si="2"/>
        <v>19.5</v>
      </c>
      <c r="V21">
        <f t="shared" si="2"/>
        <v>27.4375</v>
      </c>
      <c r="W21">
        <f t="shared" si="2"/>
        <v>55.25</v>
      </c>
      <c r="X21">
        <f t="shared" si="2"/>
        <v>92.5</v>
      </c>
      <c r="Y21">
        <f t="shared" si="2"/>
        <v>17.125</v>
      </c>
      <c r="Z21">
        <f t="shared" si="2"/>
        <v>16</v>
      </c>
      <c r="AA21">
        <f t="shared" si="2"/>
        <v>16.125</v>
      </c>
      <c r="AB21">
        <f t="shared" si="2"/>
        <v>148.4375</v>
      </c>
      <c r="AC21">
        <f t="shared" si="2"/>
        <v>6</v>
      </c>
      <c r="AD21">
        <f t="shared" si="2"/>
        <v>49.375</v>
      </c>
      <c r="AE21">
        <f t="shared" si="2"/>
        <v>49.9375</v>
      </c>
      <c r="AF21">
        <f t="shared" si="2"/>
        <v>10.625</v>
      </c>
      <c r="AG21">
        <f t="shared" si="2"/>
        <v>20.375</v>
      </c>
      <c r="AH21">
        <f t="shared" si="2"/>
        <v>10.5</v>
      </c>
      <c r="AI21">
        <f t="shared" si="2"/>
        <v>9.3125</v>
      </c>
      <c r="AJ21">
        <f t="shared" si="2"/>
        <v>31.1875</v>
      </c>
      <c r="AK21">
        <f t="shared" si="2"/>
        <v>155.875</v>
      </c>
    </row>
    <row r="22" spans="1:37">
      <c r="A22" t="s">
        <v>40</v>
      </c>
      <c r="B22">
        <f t="shared" ref="B22:AK22" si="3">STDEV(B2:B17)</f>
        <v>20.819762246481105</v>
      </c>
      <c r="C22">
        <f t="shared" si="3"/>
        <v>77.20770147249992</v>
      </c>
      <c r="D22">
        <f t="shared" si="3"/>
        <v>1.0246950765959599</v>
      </c>
      <c r="E22">
        <f t="shared" si="3"/>
        <v>7.4830363712421795</v>
      </c>
      <c r="F22">
        <f t="shared" si="3"/>
        <v>3.1773941104832013</v>
      </c>
      <c r="G22">
        <f t="shared" si="3"/>
        <v>22.121539277364946</v>
      </c>
      <c r="H22">
        <f t="shared" si="3"/>
        <v>17.544111072759808</v>
      </c>
      <c r="I22">
        <f t="shared" si="3"/>
        <v>6.1698190140932549</v>
      </c>
      <c r="J22">
        <f t="shared" si="3"/>
        <v>15.65234274264825</v>
      </c>
      <c r="K22">
        <f t="shared" si="3"/>
        <v>0.7187952884282609</v>
      </c>
      <c r="L22">
        <f t="shared" si="3"/>
        <v>6.7970581871865718</v>
      </c>
      <c r="M22">
        <f t="shared" si="3"/>
        <v>4.6935239071157042</v>
      </c>
      <c r="N22">
        <f t="shared" si="3"/>
        <v>14.130345596151095</v>
      </c>
      <c r="O22">
        <f t="shared" si="3"/>
        <v>1.2365947867699696</v>
      </c>
      <c r="P22">
        <f t="shared" si="3"/>
        <v>3.5402448126271344</v>
      </c>
      <c r="Q22">
        <f t="shared" si="3"/>
        <v>7.3564031065913369</v>
      </c>
      <c r="R22">
        <f t="shared" si="3"/>
        <v>1.3400870618483463</v>
      </c>
      <c r="S22">
        <f t="shared" si="3"/>
        <v>1.1672617529928753</v>
      </c>
      <c r="T22">
        <f t="shared" si="3"/>
        <v>2.0238165265985288</v>
      </c>
      <c r="U22">
        <f t="shared" si="3"/>
        <v>5.41602560309064</v>
      </c>
      <c r="V22">
        <f t="shared" si="3"/>
        <v>2.7072433704169758</v>
      </c>
      <c r="W22">
        <f t="shared" si="3"/>
        <v>8.6525526098756931</v>
      </c>
      <c r="X22">
        <f t="shared" si="3"/>
        <v>3.3862466931200785</v>
      </c>
      <c r="Y22">
        <f t="shared" si="3"/>
        <v>1.7841898254763513</v>
      </c>
      <c r="Z22">
        <f t="shared" si="3"/>
        <v>2.7568097504180442</v>
      </c>
      <c r="AA22">
        <f t="shared" si="3"/>
        <v>5.1752616681027188</v>
      </c>
      <c r="AB22">
        <f t="shared" si="3"/>
        <v>33.599541167502075</v>
      </c>
      <c r="AC22">
        <f t="shared" si="3"/>
        <v>0</v>
      </c>
      <c r="AD22">
        <f t="shared" si="3"/>
        <v>4.7028360237910345</v>
      </c>
      <c r="AE22">
        <f t="shared" si="3"/>
        <v>5.1829045910570262</v>
      </c>
      <c r="AF22">
        <f t="shared" si="3"/>
        <v>3.5</v>
      </c>
      <c r="AG22">
        <f t="shared" si="3"/>
        <v>0.9574271077563381</v>
      </c>
      <c r="AH22">
        <f t="shared" si="3"/>
        <v>0.5163977794943222</v>
      </c>
      <c r="AI22">
        <f t="shared" si="3"/>
        <v>0.87321245982864903</v>
      </c>
      <c r="AJ22">
        <f t="shared" si="3"/>
        <v>1.0468205831628137</v>
      </c>
      <c r="AK22">
        <f t="shared" si="3"/>
        <v>11.786291472158096</v>
      </c>
    </row>
    <row r="23" spans="1:37">
      <c r="A23" t="s">
        <v>41</v>
      </c>
      <c r="C23">
        <f>100*C21/$C$21</f>
        <v>100</v>
      </c>
      <c r="D23">
        <f t="shared" ref="D23:AK23" si="4">100*D21/$C$21</f>
        <v>0.27321447336158883</v>
      </c>
      <c r="E23">
        <f t="shared" si="4"/>
        <v>7.4223265263231637</v>
      </c>
      <c r="F23">
        <f t="shared" si="4"/>
        <v>0.74608567725664643</v>
      </c>
      <c r="G23">
        <f t="shared" si="4"/>
        <v>7.0160075659392627</v>
      </c>
      <c r="H23">
        <f t="shared" si="4"/>
        <v>2.6866089880556236</v>
      </c>
      <c r="I23">
        <f t="shared" si="4"/>
        <v>1.4991768538302568</v>
      </c>
      <c r="J23">
        <f t="shared" si="4"/>
        <v>8.7954043924480718</v>
      </c>
      <c r="K23">
        <f t="shared" si="4"/>
        <v>0.24519247609373357</v>
      </c>
      <c r="L23">
        <f t="shared" si="4"/>
        <v>4.6936845423657569</v>
      </c>
      <c r="M23">
        <f t="shared" si="4"/>
        <v>2.476444008546709</v>
      </c>
      <c r="N23">
        <f t="shared" si="4"/>
        <v>8.953028127079758</v>
      </c>
      <c r="O23">
        <f t="shared" si="4"/>
        <v>0.44484920662720234</v>
      </c>
      <c r="P23">
        <f t="shared" si="4"/>
        <v>3.0543977021962241</v>
      </c>
      <c r="Q23">
        <f t="shared" si="4"/>
        <v>5.1210200007005495</v>
      </c>
      <c r="R23">
        <f t="shared" si="4"/>
        <v>3.3030929279484393</v>
      </c>
      <c r="S23">
        <f t="shared" si="4"/>
        <v>0.54993169638165962</v>
      </c>
      <c r="T23">
        <f t="shared" si="4"/>
        <v>1.4956741041717749</v>
      </c>
      <c r="U23">
        <f t="shared" si="4"/>
        <v>1.0928578934463553</v>
      </c>
      <c r="V23">
        <f t="shared" si="4"/>
        <v>1.5377071000735578</v>
      </c>
      <c r="W23">
        <f t="shared" si="4"/>
        <v>3.0964306980980068</v>
      </c>
      <c r="X23">
        <f t="shared" si="4"/>
        <v>5.1840694945532242</v>
      </c>
      <c r="Y23">
        <f t="shared" si="4"/>
        <v>0.95975340642404283</v>
      </c>
      <c r="Z23">
        <f t="shared" si="4"/>
        <v>0.8967039125713685</v>
      </c>
      <c r="AA23">
        <f t="shared" si="4"/>
        <v>0.90370941188833231</v>
      </c>
      <c r="AB23">
        <f t="shared" si="4"/>
        <v>8.3190304388945329</v>
      </c>
      <c r="AC23">
        <f t="shared" si="4"/>
        <v>0.33626396721426322</v>
      </c>
      <c r="AD23">
        <f t="shared" si="4"/>
        <v>2.7671722302007074</v>
      </c>
      <c r="AE23">
        <f t="shared" si="4"/>
        <v>2.7986969771270447</v>
      </c>
      <c r="AF23">
        <f t="shared" si="4"/>
        <v>0.59546744194192436</v>
      </c>
      <c r="AG23">
        <f t="shared" si="4"/>
        <v>1.1418963886651021</v>
      </c>
      <c r="AH23">
        <f t="shared" si="4"/>
        <v>0.58846194262496054</v>
      </c>
      <c r="AI23">
        <f t="shared" si="4"/>
        <v>0.52190969911380436</v>
      </c>
      <c r="AJ23">
        <f t="shared" si="4"/>
        <v>1.7478720795824723</v>
      </c>
      <c r="AK23">
        <f t="shared" si="4"/>
        <v>8.7358576482538801</v>
      </c>
    </row>
    <row r="25" spans="1:37" ht="60">
      <c r="B25" s="1" t="s">
        <v>0</v>
      </c>
      <c r="C25" s="1" t="s">
        <v>1</v>
      </c>
      <c r="D25" s="1" t="s">
        <v>2</v>
      </c>
      <c r="E25" s="1" t="s">
        <v>3</v>
      </c>
      <c r="F25" s="1" t="s">
        <v>4</v>
      </c>
      <c r="G25" s="1" t="s">
        <v>5</v>
      </c>
      <c r="H25" s="1" t="s">
        <v>6</v>
      </c>
      <c r="I25" s="1" t="s">
        <v>7</v>
      </c>
      <c r="J25" s="1" t="s">
        <v>8</v>
      </c>
      <c r="K25" s="1" t="s">
        <v>9</v>
      </c>
      <c r="L25" s="1" t="s">
        <v>10</v>
      </c>
      <c r="M25" s="1" t="s">
        <v>11</v>
      </c>
      <c r="N25" s="1" t="s">
        <v>12</v>
      </c>
      <c r="O25" s="1" t="s">
        <v>13</v>
      </c>
      <c r="P25" s="1" t="s">
        <v>14</v>
      </c>
      <c r="Q25" s="1" t="s">
        <v>35</v>
      </c>
      <c r="R25" s="1" t="s">
        <v>15</v>
      </c>
      <c r="S25" s="1" t="s">
        <v>16</v>
      </c>
      <c r="T25" s="1" t="s">
        <v>17</v>
      </c>
      <c r="U25" s="1" t="s">
        <v>18</v>
      </c>
      <c r="V25" s="1" t="s">
        <v>19</v>
      </c>
      <c r="W25" s="1" t="s">
        <v>20</v>
      </c>
      <c r="X25" s="1" t="s">
        <v>21</v>
      </c>
      <c r="Y25" s="1" t="s">
        <v>22</v>
      </c>
      <c r="Z25" s="1" t="s">
        <v>23</v>
      </c>
      <c r="AA25" s="1" t="s">
        <v>24</v>
      </c>
      <c r="AB25" s="1" t="s">
        <v>25</v>
      </c>
      <c r="AC25" s="1" t="s">
        <v>26</v>
      </c>
      <c r="AD25" s="1" t="s">
        <v>27</v>
      </c>
      <c r="AE25" s="1" t="s">
        <v>28</v>
      </c>
      <c r="AF25" s="1" t="s">
        <v>29</v>
      </c>
      <c r="AG25" s="1" t="s">
        <v>30</v>
      </c>
      <c r="AH25" s="1" t="s">
        <v>31</v>
      </c>
      <c r="AI25" s="1" t="s">
        <v>32</v>
      </c>
      <c r="AJ25" s="1" t="s">
        <v>36</v>
      </c>
      <c r="AK25" s="1" t="s">
        <v>33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sum_stat_sec.txt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 M</cp:lastModifiedBy>
  <cp:lastPrinted>2015-01-17T09:46:12Z</cp:lastPrinted>
  <dcterms:created xsi:type="dcterms:W3CDTF">2015-01-17T09:45:21Z</dcterms:created>
  <dcterms:modified xsi:type="dcterms:W3CDTF">2015-01-26T09:09:53Z</dcterms:modified>
</cp:coreProperties>
</file>