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showInkAnnotation="0" autoCompressPictures="0"/>
  <mc:AlternateContent xmlns:mc="http://schemas.openxmlformats.org/markup-compatibility/2006">
    <mc:Choice Requires="x15">
      <x15ac:absPath xmlns:x15ac="http://schemas.microsoft.com/office/spreadsheetml/2010/11/ac" url="G:\Il mio Drive\NAR-Paper-Suppl-Tables\supplementary tables final 10 09 21\"/>
    </mc:Choice>
  </mc:AlternateContent>
  <xr:revisionPtr revIDLastSave="0" documentId="13_ncr:1_{5FCFC649-41C5-4D72-AF55-1BB9C4697EF8}" xr6:coauthVersionLast="47" xr6:coauthVersionMax="47" xr10:uidLastSave="{00000000-0000-0000-0000-000000000000}"/>
  <bookViews>
    <workbookView xWindow="-120" yWindow="-120" windowWidth="21840" windowHeight="13140" tabRatio="500" xr2:uid="{00000000-000D-0000-FFFF-FFFF00000000}"/>
  </bookViews>
  <sheets>
    <sheet name="readthrough_aberrant splicing." sheetId="2" r:id="rId1"/>
    <sheet name="tab descritpion" sheetId="3" r:id="rId2"/>
  </sheets>
  <calcPr calcId="191029" iterateDelta="1E-4"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V20" i="2" l="1"/>
  <c r="W20" i="2"/>
  <c r="P20" i="2"/>
  <c r="Q20" i="2"/>
  <c r="J20" i="2"/>
  <c r="K20" i="2"/>
  <c r="D20" i="2"/>
  <c r="E20" i="2"/>
  <c r="V18" i="2"/>
  <c r="W18" i="2"/>
  <c r="P18" i="2"/>
  <c r="Q18" i="2"/>
  <c r="J18" i="2"/>
  <c r="K18" i="2"/>
  <c r="D18" i="2"/>
  <c r="E18" i="2"/>
  <c r="V8" i="2"/>
  <c r="W8" i="2"/>
  <c r="P8" i="2"/>
  <c r="Q8" i="2"/>
  <c r="J8" i="2"/>
  <c r="K8" i="2"/>
  <c r="D8" i="2"/>
  <c r="E8" i="2"/>
  <c r="V6" i="2"/>
  <c r="W6" i="2"/>
  <c r="P6" i="2"/>
  <c r="Q6" i="2"/>
  <c r="J6" i="2"/>
  <c r="K6" i="2"/>
  <c r="D6" i="2"/>
  <c r="E6" i="2"/>
  <c r="P93" i="2"/>
  <c r="Q93" i="2"/>
  <c r="P81" i="2"/>
  <c r="Q81" i="2"/>
  <c r="P71" i="2"/>
  <c r="P61" i="2"/>
  <c r="Q61" i="2"/>
  <c r="P51" i="2"/>
  <c r="Q51" i="2"/>
  <c r="P41" i="2"/>
  <c r="Q41" i="2"/>
  <c r="P33" i="2"/>
  <c r="Q33" i="2"/>
  <c r="Q71" i="2"/>
  <c r="P91" i="2"/>
  <c r="Q91" i="2"/>
  <c r="P79" i="2"/>
  <c r="Q79" i="2"/>
  <c r="P69" i="2"/>
  <c r="Q69" i="2"/>
  <c r="P59" i="2"/>
  <c r="Q59" i="2"/>
  <c r="P49" i="2"/>
  <c r="Q49" i="2"/>
  <c r="P39" i="2"/>
  <c r="Q39" i="2"/>
  <c r="P31" i="2"/>
  <c r="Q31" i="2"/>
  <c r="V93" i="2"/>
  <c r="W93" i="2"/>
  <c r="J93" i="2"/>
  <c r="K93" i="2"/>
  <c r="D93" i="2"/>
  <c r="E93" i="2"/>
  <c r="V91" i="2"/>
  <c r="W91" i="2"/>
  <c r="J91" i="2"/>
  <c r="K91" i="2"/>
  <c r="D91" i="2"/>
  <c r="E91" i="2"/>
  <c r="V81" i="2"/>
  <c r="W81" i="2"/>
  <c r="J81" i="2"/>
  <c r="K81" i="2"/>
  <c r="D81" i="2"/>
  <c r="E81" i="2"/>
  <c r="V79" i="2"/>
  <c r="W79" i="2"/>
  <c r="J79" i="2"/>
  <c r="K79" i="2"/>
  <c r="D79" i="2"/>
  <c r="E79" i="2"/>
  <c r="V71" i="2"/>
  <c r="W71" i="2"/>
  <c r="J71" i="2"/>
  <c r="K71" i="2"/>
  <c r="D71" i="2"/>
  <c r="E71" i="2"/>
  <c r="V69" i="2"/>
  <c r="W69" i="2"/>
  <c r="J69" i="2"/>
  <c r="K69" i="2"/>
  <c r="D69" i="2"/>
  <c r="E69" i="2"/>
  <c r="V61" i="2"/>
  <c r="W61" i="2"/>
  <c r="J61" i="2"/>
  <c r="K61" i="2"/>
  <c r="D61" i="2"/>
  <c r="E61" i="2"/>
  <c r="V59" i="2"/>
  <c r="W59" i="2"/>
  <c r="J59" i="2"/>
  <c r="K59" i="2"/>
  <c r="D59" i="2"/>
  <c r="E59" i="2"/>
  <c r="V51" i="2"/>
  <c r="W51" i="2"/>
  <c r="J51" i="2"/>
  <c r="K51" i="2"/>
  <c r="D51" i="2"/>
  <c r="E51" i="2"/>
  <c r="V49" i="2"/>
  <c r="W49" i="2"/>
  <c r="J49" i="2"/>
  <c r="K49" i="2"/>
  <c r="D49" i="2"/>
  <c r="E49" i="2"/>
  <c r="V41" i="2"/>
  <c r="W41" i="2"/>
  <c r="J41" i="2"/>
  <c r="K41" i="2"/>
  <c r="D41" i="2"/>
  <c r="E41" i="2"/>
  <c r="V39" i="2"/>
  <c r="W39" i="2"/>
  <c r="J39" i="2"/>
  <c r="K39" i="2"/>
  <c r="D39" i="2"/>
  <c r="E39" i="2"/>
  <c r="V33" i="2"/>
  <c r="W33" i="2"/>
  <c r="J33" i="2"/>
  <c r="K33" i="2"/>
  <c r="D33" i="2"/>
  <c r="E33" i="2"/>
  <c r="V31" i="2"/>
  <c r="W31" i="2"/>
  <c r="J31" i="2"/>
  <c r="K31" i="2"/>
  <c r="D31" i="2"/>
  <c r="E31" i="2"/>
</calcChain>
</file>

<file path=xl/sharedStrings.xml><?xml version="1.0" encoding="utf-8"?>
<sst xmlns="http://schemas.openxmlformats.org/spreadsheetml/2006/main" count="511" uniqueCount="51">
  <si>
    <t>RT_status</t>
  </si>
  <si>
    <t>AS_status</t>
  </si>
  <si>
    <t>RT</t>
  </si>
  <si>
    <t>Aberrant</t>
  </si>
  <si>
    <t>Normal</t>
  </si>
  <si>
    <t>NORT</t>
  </si>
  <si>
    <t>SMN C2</t>
  </si>
  <si>
    <t>SMN C1</t>
  </si>
  <si>
    <t>TGS1 M2</t>
  </si>
  <si>
    <t>TGS1 M1</t>
  </si>
  <si>
    <t>SMN C1_MX</t>
  </si>
  <si>
    <t>SMN C1_AF</t>
  </si>
  <si>
    <t>SMN C1_AL</t>
  </si>
  <si>
    <t>SMN C1_ RI</t>
  </si>
  <si>
    <t>SMN C1_A5</t>
  </si>
  <si>
    <t>SMN C1_A3</t>
  </si>
  <si>
    <t>SMN C2_ A3</t>
  </si>
  <si>
    <t>SMN C2_A5</t>
  </si>
  <si>
    <t>SMN C2_MX</t>
  </si>
  <si>
    <t>SMN C2_AF</t>
  </si>
  <si>
    <t>SMN C2_AL</t>
  </si>
  <si>
    <t>SMN C2_RI</t>
  </si>
  <si>
    <t>SMN C2 _SE</t>
  </si>
  <si>
    <t>SMN C1_ SE</t>
  </si>
  <si>
    <t>SMN C2_AS</t>
  </si>
  <si>
    <t>SMN C2_JUN</t>
  </si>
  <si>
    <t>TGS1 M2_ A3</t>
  </si>
  <si>
    <t>TGS1 M2_A5</t>
  </si>
  <si>
    <t>TGS1 M2_MX</t>
  </si>
  <si>
    <t>TGS1 M2_AF</t>
  </si>
  <si>
    <t>TGS1 M2_ AL</t>
  </si>
  <si>
    <t>TGS1 M2_ RI</t>
  </si>
  <si>
    <t>TGS1 M2_ SE</t>
  </si>
  <si>
    <t>TGS1 M2_ AS</t>
  </si>
  <si>
    <t>TGS1 M2_ JUN</t>
  </si>
  <si>
    <t>TGS1 M1_ A3</t>
  </si>
  <si>
    <t>TGS1M1_A5</t>
  </si>
  <si>
    <t>TGS1 M1_ MX</t>
  </si>
  <si>
    <t>TGS1 M1_ AF</t>
  </si>
  <si>
    <t>TGS1 M1_ AL</t>
  </si>
  <si>
    <t>TGS1 M1_ RI</t>
  </si>
  <si>
    <t>TGS1 M1_ SE</t>
  </si>
  <si>
    <t>TGS1 M1_ AS</t>
  </si>
  <si>
    <t>TGS1 M1_ JUN</t>
  </si>
  <si>
    <t>SMN-C1_AS</t>
  </si>
  <si>
    <t>SMN C1_JUN</t>
  </si>
  <si>
    <t>P val</t>
  </si>
  <si>
    <t>number of reads</t>
  </si>
  <si>
    <t>1.2926948981556983e-101</t>
  </si>
  <si>
    <t>1.8088361172827476e-08</t>
  </si>
  <si>
    <t>2.301488438677343e-17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</si>
</sst>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font>
      <sz val="12"/>
      <color theme="1"/>
      <name val="Calibri"/>
      <family val="2"/>
      <charset val="129"/>
      <scheme val="minor"/>
    </font>
    <font>
      <sz val="12"/>
      <name val="Calibri"/>
      <scheme val="minor"/>
    </font>
    <font>
      <sz val="14"/>
      <name val="Calibri"/>
      <scheme val="minor"/>
    </font>
    <font>
      <b/>
      <sz val="16"/>
      <name val="Calibri"/>
      <scheme val="minor"/>
    </font>
    <font>
      <sz val="11"/>
      <name val="Calibri"/>
      <scheme val="minor"/>
    </font>
    <font>
      <u/>
      <sz val="12"/>
      <color theme="10"/>
      <name val="Calibri"/>
      <family val="2"/>
      <charset val="129"/>
      <scheme val="minor"/>
    </font>
    <font>
      <u/>
      <sz val="12"/>
      <color theme="11"/>
      <name val="Calibri"/>
      <family val="2"/>
      <charset val="129"/>
      <scheme val="minor"/>
    </font>
    <font>
      <b/>
      <sz val="18"/>
      <name val="Calibri"/>
      <scheme val="minor"/>
    </font>
    <font>
      <sz val="14"/>
      <color rgb="FF000000"/>
      <name val="Calibri"/>
      <scheme val="minor"/>
    </font>
    <font>
      <sz val="14"/>
      <color theme="1"/>
      <name val="Calibri"/>
      <scheme val="minor"/>
    </font>
    <font>
      <sz val="12"/>
      <color rgb="FF222222"/>
      <name val="Arial"/>
    </font>
    <font>
      <sz val="12"/>
      <color theme="1"/>
      <name val="Arial"/>
    </font>
    <font>
      <b/>
      <sz val="12"/>
      <color theme="1"/>
      <name val="Arial"/>
    </font>
    <font>
      <sz val="12"/>
      <color theme="1"/>
      <name val="Cambria"/>
    </font>
  </fonts>
  <fills count="7">
    <fill>
      <patternFill patternType="none"/>
    </fill>
    <fill>
      <patternFill patternType="gray125"/>
    </fill>
    <fill>
      <patternFill patternType="solid">
        <fgColor theme="4" tint="0.39997558519241921"/>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bgColor indexed="64"/>
      </patternFill>
    </fill>
  </fills>
  <borders count="16">
    <border>
      <left/>
      <right/>
      <top/>
      <bottom/>
      <diagonal/>
    </border>
    <border>
      <left style="medium">
        <color auto="1"/>
      </left>
      <right/>
      <top/>
      <bottom/>
      <diagonal/>
    </border>
    <border>
      <left/>
      <right style="thin">
        <color auto="1"/>
      </right>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bottom style="thin">
        <color auto="1"/>
      </bottom>
      <diagonal/>
    </border>
  </borders>
  <cellStyleXfs count="3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101">
    <xf numFmtId="0" fontId="0" fillId="0" borderId="0" xfId="0"/>
    <xf numFmtId="0" fontId="1" fillId="0" borderId="0" xfId="0" applyFont="1"/>
    <xf numFmtId="2" fontId="2" fillId="0" borderId="1" xfId="0" applyNumberFormat="1" applyFont="1" applyBorder="1"/>
    <xf numFmtId="2" fontId="2" fillId="0" borderId="0" xfId="0" applyNumberFormat="1" applyFont="1" applyBorder="1"/>
    <xf numFmtId="2" fontId="1" fillId="0" borderId="0" xfId="0" applyNumberFormat="1" applyFont="1" applyBorder="1"/>
    <xf numFmtId="164" fontId="2" fillId="0" borderId="0" xfId="0" applyNumberFormat="1" applyFont="1" applyBorder="1"/>
    <xf numFmtId="2" fontId="4" fillId="2" borderId="0" xfId="0" applyNumberFormat="1" applyFont="1" applyFill="1"/>
    <xf numFmtId="164" fontId="4" fillId="2" borderId="0" xfId="0" applyNumberFormat="1" applyFont="1" applyFill="1"/>
    <xf numFmtId="2" fontId="4" fillId="3" borderId="0" xfId="0" applyNumberFormat="1" applyFont="1" applyFill="1"/>
    <xf numFmtId="164" fontId="4" fillId="3" borderId="0" xfId="0" applyNumberFormat="1" applyFont="1" applyFill="1"/>
    <xf numFmtId="2" fontId="1" fillId="4" borderId="0" xfId="0" applyNumberFormat="1" applyFont="1" applyFill="1"/>
    <xf numFmtId="164" fontId="1" fillId="4" borderId="0" xfId="0" applyNumberFormat="1" applyFont="1" applyFill="1"/>
    <xf numFmtId="2" fontId="1" fillId="5" borderId="0" xfId="0" applyNumberFormat="1" applyFont="1" applyFill="1"/>
    <xf numFmtId="164" fontId="1" fillId="5" borderId="0" xfId="0" applyNumberFormat="1" applyFont="1" applyFill="1"/>
    <xf numFmtId="2" fontId="2" fillId="0" borderId="0" xfId="0" applyNumberFormat="1" applyFont="1"/>
    <xf numFmtId="2" fontId="1" fillId="2" borderId="0" xfId="0" applyNumberFormat="1" applyFont="1" applyFill="1"/>
    <xf numFmtId="164" fontId="1" fillId="2" borderId="0" xfId="0" applyNumberFormat="1" applyFont="1" applyFill="1"/>
    <xf numFmtId="2" fontId="1" fillId="3" borderId="0" xfId="0" applyNumberFormat="1" applyFont="1" applyFill="1"/>
    <xf numFmtId="164" fontId="1" fillId="0" borderId="0" xfId="0" applyNumberFormat="1" applyFont="1" applyBorder="1"/>
    <xf numFmtId="2" fontId="2" fillId="0" borderId="3" xfId="0" applyNumberFormat="1" applyFont="1" applyBorder="1"/>
    <xf numFmtId="2" fontId="4" fillId="2" borderId="3" xfId="0" applyNumberFormat="1" applyFont="1" applyFill="1" applyBorder="1"/>
    <xf numFmtId="2" fontId="4" fillId="3" borderId="3" xfId="0" applyNumberFormat="1" applyFont="1" applyFill="1" applyBorder="1"/>
    <xf numFmtId="2" fontId="1" fillId="4" borderId="3" xfId="0" applyNumberFormat="1" applyFont="1" applyFill="1" applyBorder="1"/>
    <xf numFmtId="2" fontId="1" fillId="5" borderId="3" xfId="0" applyNumberFormat="1" applyFont="1" applyFill="1" applyBorder="1"/>
    <xf numFmtId="2" fontId="1" fillId="2" borderId="3" xfId="0" applyNumberFormat="1" applyFont="1" applyFill="1" applyBorder="1"/>
    <xf numFmtId="2" fontId="1" fillId="3" borderId="3" xfId="0" applyNumberFormat="1" applyFont="1" applyFill="1" applyBorder="1"/>
    <xf numFmtId="2" fontId="1" fillId="0" borderId="3" xfId="0" applyNumberFormat="1" applyFont="1" applyBorder="1"/>
    <xf numFmtId="2" fontId="2" fillId="0" borderId="2" xfId="0" applyNumberFormat="1" applyFont="1" applyBorder="1"/>
    <xf numFmtId="164" fontId="4" fillId="2" borderId="2" xfId="0" applyNumberFormat="1" applyFont="1" applyFill="1" applyBorder="1"/>
    <xf numFmtId="164" fontId="4" fillId="3" borderId="2" xfId="0" applyNumberFormat="1" applyFont="1" applyFill="1" applyBorder="1"/>
    <xf numFmtId="164" fontId="1" fillId="4" borderId="2" xfId="0" applyNumberFormat="1" applyFont="1" applyFill="1" applyBorder="1"/>
    <xf numFmtId="164" fontId="1" fillId="5" borderId="2" xfId="0" applyNumberFormat="1" applyFont="1" applyFill="1" applyBorder="1"/>
    <xf numFmtId="2" fontId="4" fillId="2" borderId="2" xfId="0" applyNumberFormat="1" applyFont="1" applyFill="1" applyBorder="1"/>
    <xf numFmtId="2" fontId="1" fillId="2" borderId="2" xfId="0" applyNumberFormat="1" applyFont="1" applyFill="1" applyBorder="1"/>
    <xf numFmtId="2" fontId="1" fillId="0" borderId="2" xfId="0" applyNumberFormat="1" applyFont="1" applyBorder="1"/>
    <xf numFmtId="2" fontId="4" fillId="3" borderId="2" xfId="0" applyNumberFormat="1" applyFont="1" applyFill="1" applyBorder="1"/>
    <xf numFmtId="2" fontId="1" fillId="4" borderId="2" xfId="0" applyNumberFormat="1" applyFont="1" applyFill="1" applyBorder="1"/>
    <xf numFmtId="2" fontId="1" fillId="5" borderId="2" xfId="0" applyNumberFormat="1" applyFont="1" applyFill="1" applyBorder="1"/>
    <xf numFmtId="164" fontId="4" fillId="3" borderId="0" xfId="0" applyNumberFormat="1" applyFont="1" applyFill="1" applyBorder="1"/>
    <xf numFmtId="164" fontId="1" fillId="4" borderId="0" xfId="0" applyNumberFormat="1" applyFont="1" applyFill="1" applyBorder="1"/>
    <xf numFmtId="164" fontId="1" fillId="5" borderId="0" xfId="0" applyNumberFormat="1" applyFont="1" applyFill="1" applyBorder="1"/>
    <xf numFmtId="2" fontId="1" fillId="2" borderId="0" xfId="0" applyNumberFormat="1" applyFont="1" applyFill="1" applyBorder="1"/>
    <xf numFmtId="2" fontId="1" fillId="0" borderId="0" xfId="0" applyNumberFormat="1" applyFont="1" applyFill="1" applyBorder="1"/>
    <xf numFmtId="2" fontId="4" fillId="0" borderId="0" xfId="0" applyNumberFormat="1" applyFont="1" applyFill="1" applyBorder="1"/>
    <xf numFmtId="2" fontId="2" fillId="0" borderId="5" xfId="0" applyNumberFormat="1" applyFont="1" applyBorder="1"/>
    <xf numFmtId="164" fontId="2" fillId="0" borderId="5" xfId="0" applyNumberFormat="1" applyFont="1" applyBorder="1"/>
    <xf numFmtId="2" fontId="2" fillId="0" borderId="6" xfId="0" applyNumberFormat="1" applyFont="1" applyBorder="1"/>
    <xf numFmtId="2" fontId="1" fillId="0" borderId="5" xfId="0" applyNumberFormat="1" applyFont="1" applyBorder="1"/>
    <xf numFmtId="2" fontId="1" fillId="0" borderId="6" xfId="0" applyNumberFormat="1" applyFont="1" applyBorder="1"/>
    <xf numFmtId="164" fontId="1" fillId="2" borderId="0" xfId="0" applyNumberFormat="1" applyFont="1" applyFill="1" applyBorder="1"/>
    <xf numFmtId="2" fontId="1" fillId="3" borderId="0" xfId="0" applyNumberFormat="1" applyFont="1" applyFill="1" applyBorder="1"/>
    <xf numFmtId="2" fontId="1" fillId="4" borderId="0" xfId="0" applyNumberFormat="1" applyFont="1" applyFill="1" applyBorder="1"/>
    <xf numFmtId="2" fontId="1" fillId="5" borderId="0" xfId="0" applyNumberFormat="1" applyFont="1" applyFill="1" applyBorder="1"/>
    <xf numFmtId="2" fontId="1" fillId="0" borderId="7" xfId="0" applyNumberFormat="1" applyFont="1" applyBorder="1"/>
    <xf numFmtId="2" fontId="1" fillId="0" borderId="8" xfId="0" applyNumberFormat="1" applyFont="1" applyBorder="1"/>
    <xf numFmtId="164" fontId="1" fillId="0" borderId="8" xfId="0" applyNumberFormat="1" applyFont="1" applyBorder="1"/>
    <xf numFmtId="2" fontId="1" fillId="0" borderId="9" xfId="0" applyNumberFormat="1" applyFont="1" applyBorder="1"/>
    <xf numFmtId="11" fontId="8" fillId="0" borderId="0" xfId="0" applyNumberFormat="1" applyFont="1"/>
    <xf numFmtId="0" fontId="9" fillId="0" borderId="0" xfId="0" applyFont="1"/>
    <xf numFmtId="2" fontId="2" fillId="0" borderId="0" xfId="0" applyNumberFormat="1" applyFont="1" applyFill="1" applyBorder="1"/>
    <xf numFmtId="0" fontId="2" fillId="0" borderId="0" xfId="0" applyFont="1"/>
    <xf numFmtId="11" fontId="9" fillId="0" borderId="0" xfId="0" applyNumberFormat="1" applyFont="1"/>
    <xf numFmtId="0" fontId="8" fillId="0" borderId="0" xfId="0" applyFont="1"/>
    <xf numFmtId="2" fontId="2" fillId="0" borderId="10" xfId="0" applyNumberFormat="1" applyFont="1" applyBorder="1"/>
    <xf numFmtId="2" fontId="4" fillId="2" borderId="0" xfId="0" applyNumberFormat="1" applyFont="1" applyFill="1" applyBorder="1"/>
    <xf numFmtId="2" fontId="2" fillId="0" borderId="7" xfId="0" applyNumberFormat="1" applyFont="1" applyBorder="1"/>
    <xf numFmtId="2" fontId="2" fillId="0" borderId="8" xfId="0" applyNumberFormat="1" applyFont="1" applyBorder="1"/>
    <xf numFmtId="0" fontId="1" fillId="0" borderId="0" xfId="0" applyFont="1" applyBorder="1"/>
    <xf numFmtId="0" fontId="1" fillId="0" borderId="8" xfId="0" applyFont="1" applyBorder="1"/>
    <xf numFmtId="164" fontId="2" fillId="0" borderId="8" xfId="0" applyNumberFormat="1" applyFont="1" applyBorder="1"/>
    <xf numFmtId="2" fontId="2" fillId="0" borderId="15" xfId="0" applyNumberFormat="1" applyFont="1" applyBorder="1"/>
    <xf numFmtId="0" fontId="0" fillId="0" borderId="0" xfId="0" applyBorder="1"/>
    <xf numFmtId="2" fontId="4" fillId="3" borderId="0" xfId="0" applyNumberFormat="1" applyFont="1" applyFill="1" applyBorder="1"/>
    <xf numFmtId="2" fontId="2" fillId="0" borderId="9" xfId="0" applyNumberFormat="1" applyFont="1" applyBorder="1"/>
    <xf numFmtId="0" fontId="0" fillId="0" borderId="2" xfId="0" applyBorder="1"/>
    <xf numFmtId="0" fontId="0" fillId="0" borderId="9" xfId="0" applyBorder="1"/>
    <xf numFmtId="0" fontId="0" fillId="0" borderId="6" xfId="0" applyBorder="1"/>
    <xf numFmtId="164" fontId="2" fillId="0" borderId="6" xfId="0" applyNumberFormat="1" applyFont="1" applyBorder="1"/>
    <xf numFmtId="11" fontId="9" fillId="0" borderId="0" xfId="0" applyNumberFormat="1" applyFont="1" applyBorder="1"/>
    <xf numFmtId="11" fontId="9" fillId="0" borderId="2" xfId="0" applyNumberFormat="1" applyFont="1" applyBorder="1"/>
    <xf numFmtId="11" fontId="8" fillId="0" borderId="2" xfId="0" applyNumberFormat="1" applyFont="1" applyBorder="1"/>
    <xf numFmtId="0" fontId="9" fillId="0" borderId="2" xfId="0" applyFont="1" applyBorder="1"/>
    <xf numFmtId="164" fontId="2" fillId="0" borderId="9" xfId="0" applyNumberFormat="1" applyFont="1" applyBorder="1"/>
    <xf numFmtId="0" fontId="11" fillId="6" borderId="0" xfId="0" applyFont="1" applyFill="1" applyAlignment="1">
      <alignment vertical="center"/>
    </xf>
    <xf numFmtId="0" fontId="11" fillId="6" borderId="0" xfId="0" applyFont="1" applyFill="1"/>
    <xf numFmtId="0" fontId="10" fillId="6" borderId="0" xfId="0" applyFont="1" applyFill="1" applyAlignment="1">
      <alignment vertical="center"/>
    </xf>
    <xf numFmtId="0" fontId="12" fillId="6" borderId="0" xfId="0" applyFont="1" applyFill="1" applyAlignment="1">
      <alignment vertical="center"/>
    </xf>
    <xf numFmtId="0" fontId="13" fillId="6" borderId="0" xfId="0" applyFont="1" applyFill="1" applyAlignment="1">
      <alignment vertical="center" wrapText="1"/>
    </xf>
    <xf numFmtId="0" fontId="0" fillId="6" borderId="0" xfId="0" applyFill="1"/>
    <xf numFmtId="11" fontId="9" fillId="0" borderId="0" xfId="0" quotePrefix="1" applyNumberFormat="1" applyFont="1"/>
    <xf numFmtId="11" fontId="8" fillId="0" borderId="0" xfId="0" quotePrefix="1" applyNumberFormat="1" applyFont="1"/>
    <xf numFmtId="2" fontId="3" fillId="0" borderId="11" xfId="0" applyNumberFormat="1" applyFont="1" applyBorder="1" applyAlignment="1">
      <alignment horizontal="center"/>
    </xf>
    <xf numFmtId="2" fontId="3" fillId="0" borderId="12" xfId="0" applyNumberFormat="1" applyFont="1" applyBorder="1" applyAlignment="1">
      <alignment horizontal="center"/>
    </xf>
    <xf numFmtId="2" fontId="3" fillId="0" borderId="13" xfId="0" applyNumberFormat="1" applyFont="1" applyBorder="1" applyAlignment="1">
      <alignment horizontal="center"/>
    </xf>
    <xf numFmtId="2" fontId="3" fillId="0" borderId="5" xfId="0" applyNumberFormat="1" applyFont="1" applyBorder="1" applyAlignment="1">
      <alignment horizontal="center"/>
    </xf>
    <xf numFmtId="2" fontId="3" fillId="0" borderId="10" xfId="0" applyNumberFormat="1" applyFont="1" applyBorder="1" applyAlignment="1">
      <alignment horizontal="center"/>
    </xf>
    <xf numFmtId="2" fontId="3" fillId="0" borderId="14" xfId="0" applyNumberFormat="1" applyFont="1" applyBorder="1" applyAlignment="1">
      <alignment horizontal="center"/>
    </xf>
    <xf numFmtId="2" fontId="3" fillId="0" borderId="4" xfId="0" applyNumberFormat="1" applyFont="1" applyBorder="1" applyAlignment="1">
      <alignment horizontal="center"/>
    </xf>
    <xf numFmtId="2" fontId="7" fillId="0" borderId="11" xfId="0" applyNumberFormat="1" applyFont="1" applyBorder="1" applyAlignment="1">
      <alignment horizontal="center"/>
    </xf>
    <xf numFmtId="2" fontId="7" fillId="0" borderId="12" xfId="0" applyNumberFormat="1" applyFont="1" applyBorder="1" applyAlignment="1">
      <alignment horizontal="center"/>
    </xf>
    <xf numFmtId="2" fontId="7" fillId="0" borderId="13" xfId="0" applyNumberFormat="1" applyFont="1" applyBorder="1" applyAlignment="1">
      <alignment horizontal="center"/>
    </xf>
  </cellXfs>
  <cellStyles count="35">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34"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63500</xdr:colOff>
      <xdr:row>0</xdr:row>
      <xdr:rowOff>88900</xdr:rowOff>
    </xdr:from>
    <xdr:ext cx="8153400" cy="6111545"/>
    <xdr:sp macro="" textlink="">
      <xdr:nvSpPr>
        <xdr:cNvPr id="2" name="CasellaDiTesto 1">
          <a:extLst>
            <a:ext uri="{FF2B5EF4-FFF2-40B4-BE49-F238E27FC236}">
              <a16:creationId xmlns:a16="http://schemas.microsoft.com/office/drawing/2014/main" id="{00000000-0008-0000-0100-000002000000}"/>
            </a:ext>
          </a:extLst>
        </xdr:cNvPr>
        <xdr:cNvSpPr txBox="1"/>
      </xdr:nvSpPr>
      <xdr:spPr>
        <a:xfrm>
          <a:off x="63500" y="88900"/>
          <a:ext cx="8153400" cy="61115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200" b="1">
              <a:latin typeface="Arial"/>
              <a:cs typeface="Arial"/>
            </a:rPr>
            <a:t>Table S10 “readthrough transcripts with aberrant splicing” related to Figure 8G</a:t>
          </a:r>
        </a:p>
        <a:p>
          <a:endParaRPr lang="en-US" sz="1200" b="1">
            <a:latin typeface="Arial"/>
            <a:cs typeface="Arial"/>
          </a:endParaRPr>
        </a:p>
        <a:p>
          <a:r>
            <a:rPr lang="en-US" sz="1200">
              <a:latin typeface="Arial"/>
              <a:cs typeface="Arial"/>
            </a:rPr>
            <a:t>The table reports for each mutant sample (SMN C1, SMN C2, TGS1 M1, TGS1 M2), the proportion of reads that contain an aberrant splicing event among readthrough (RT) and non-readthrough reads.  </a:t>
          </a:r>
        </a:p>
        <a:p>
          <a:r>
            <a:rPr lang="en-US" sz="1200">
              <a:latin typeface="Arial"/>
              <a:cs typeface="Arial"/>
            </a:rPr>
            <a:t>Aberrant splicing events were identified as:</a:t>
          </a:r>
        </a:p>
        <a:p>
          <a:r>
            <a:rPr lang="en-US" sz="1200">
              <a:latin typeface="Arial"/>
              <a:cs typeface="Arial"/>
            </a:rPr>
            <a:t>JUN: any splicing junction not present in reads from control samples </a:t>
          </a:r>
        </a:p>
        <a:p>
          <a:r>
            <a:rPr lang="en-US" sz="1200">
              <a:latin typeface="Arial"/>
              <a:cs typeface="Arial"/>
            </a:rPr>
            <a:t>AS: subset of JUN reads, for which an AS events was identified by SUPPA 2 and classified into the following types: </a:t>
          </a:r>
        </a:p>
        <a:p>
          <a:r>
            <a:rPr lang="en-US" sz="1200">
              <a:latin typeface="Arial"/>
              <a:cs typeface="Arial"/>
            </a:rPr>
            <a:t>A5: alternative 5 prime splice site</a:t>
          </a:r>
        </a:p>
        <a:p>
          <a:r>
            <a:rPr lang="en-US" sz="1200">
              <a:latin typeface="Arial"/>
              <a:cs typeface="Arial"/>
            </a:rPr>
            <a:t>A3: alternative 3 prime splice site</a:t>
          </a:r>
        </a:p>
        <a:p>
          <a:r>
            <a:rPr lang="en-US" sz="1200">
              <a:latin typeface="Arial"/>
              <a:cs typeface="Arial"/>
            </a:rPr>
            <a:t>MX: mutually exclusive exon</a:t>
          </a:r>
        </a:p>
        <a:p>
          <a:r>
            <a:rPr lang="en-US" sz="1200">
              <a:latin typeface="Arial"/>
              <a:cs typeface="Arial"/>
            </a:rPr>
            <a:t>AF: alternative first exon</a:t>
          </a:r>
        </a:p>
        <a:p>
          <a:r>
            <a:rPr lang="en-US" sz="1200">
              <a:latin typeface="Arial"/>
              <a:cs typeface="Arial"/>
            </a:rPr>
            <a:t>AL: alternative last exon</a:t>
          </a:r>
        </a:p>
        <a:p>
          <a:r>
            <a:rPr lang="en-US" sz="1200">
              <a:latin typeface="Arial"/>
              <a:cs typeface="Arial"/>
            </a:rPr>
            <a:t>RI: intron retention </a:t>
          </a:r>
        </a:p>
        <a:p>
          <a:r>
            <a:rPr lang="en-US" sz="1200">
              <a:latin typeface="Arial"/>
              <a:cs typeface="Arial"/>
            </a:rPr>
            <a:t>SE: exon skipping </a:t>
          </a:r>
        </a:p>
        <a:p>
          <a:endParaRPr lang="en-US" sz="1200">
            <a:latin typeface="Arial"/>
            <a:cs typeface="Arial"/>
          </a:endParaRPr>
        </a:p>
        <a:p>
          <a:endParaRPr lang="en-US" sz="1200">
            <a:latin typeface="Arial"/>
            <a:cs typeface="Arial"/>
          </a:endParaRPr>
        </a:p>
        <a:p>
          <a:r>
            <a:rPr lang="en-US" sz="1200">
              <a:latin typeface="Arial"/>
              <a:cs typeface="Arial"/>
            </a:rPr>
            <a:t>For each Aberrant splicing type, it is shown:</a:t>
          </a:r>
        </a:p>
        <a:p>
          <a:r>
            <a:rPr lang="en-US" sz="1200" b="1">
              <a:latin typeface="Arial"/>
              <a:cs typeface="Arial"/>
            </a:rPr>
            <a:t>RT status: </a:t>
          </a:r>
        </a:p>
        <a:p>
          <a:r>
            <a:rPr lang="en-US" sz="1200">
              <a:latin typeface="Arial"/>
              <a:cs typeface="Arial"/>
            </a:rPr>
            <a:t>reads mapping to last gene exon, which  exhibit (RT)  or not (NORT) a readthrough event </a:t>
          </a:r>
        </a:p>
        <a:p>
          <a:r>
            <a:rPr lang="en-US" sz="1200" b="1">
              <a:latin typeface="Arial"/>
              <a:cs typeface="Arial"/>
            </a:rPr>
            <a:t>AS_status:</a:t>
          </a:r>
        </a:p>
        <a:p>
          <a:r>
            <a:rPr lang="en-US" sz="1200">
              <a:latin typeface="Arial"/>
              <a:cs typeface="Arial"/>
            </a:rPr>
            <a:t>AS event detected (Aberrant) or not (Normal)</a:t>
          </a:r>
        </a:p>
        <a:p>
          <a:endParaRPr lang="en-US" sz="1200">
            <a:latin typeface="Arial"/>
            <a:cs typeface="Arial"/>
          </a:endParaRPr>
        </a:p>
        <a:p>
          <a:r>
            <a:rPr lang="en-US" sz="1200" b="1">
              <a:latin typeface="Arial"/>
              <a:cs typeface="Arial"/>
            </a:rPr>
            <a:t>P Value</a:t>
          </a:r>
        </a:p>
        <a:p>
          <a:endParaRPr lang="en-US" sz="1200">
            <a:latin typeface="Arial"/>
            <a:cs typeface="Arial"/>
          </a:endParaRPr>
        </a:p>
        <a:p>
          <a:r>
            <a:rPr lang="en-US" sz="1200">
              <a:latin typeface="Arial"/>
              <a:cs typeface="Arial"/>
            </a:rPr>
            <a:t>The reads mapping to exons undergoing events of Preferential Readthrough in Mutant events were used to determine the association between readthrough and differential splicing. Readthrough reads from mutant samples were classified as aberrant if their splice junction chains were not found among the non-readthrough reads from the pooled WT sample. The same was done for the non-readthrough reads from mutant samples. The proportions of aberrant reads among readthrough and non-readthrough reads were compared using the chi-square test. To identify the alternative splicing events carried by aberrant reads, we generated several GTF files, each one containing an aberrant read and the non-readthrough reads from the pooled WT sample,and provided such files to  SUPPA2 generateEvents module.</a:t>
          </a:r>
        </a:p>
        <a:p>
          <a:endParaRPr lang="en-US" sz="1200">
            <a:latin typeface="Arial"/>
            <a:cs typeface="Arial"/>
          </a:endParaRPr>
        </a:p>
        <a:p>
          <a:endParaRPr lang="it-IT" sz="1200">
            <a:latin typeface="Arial"/>
            <a:cs typeface="Arial"/>
          </a:endParaRP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X99"/>
  <sheetViews>
    <sheetView tabSelected="1" zoomScale="150" zoomScaleNormal="150" zoomScalePageLayoutView="150" workbookViewId="0">
      <selection activeCell="H11" sqref="H11"/>
    </sheetView>
  </sheetViews>
  <sheetFormatPr defaultColWidth="11" defaultRowHeight="15.75"/>
  <cols>
    <col min="3" max="3" width="25.5" customWidth="1"/>
    <col min="9" max="9" width="27.5" customWidth="1"/>
    <col min="11" max="12" width="10.875" style="71"/>
    <col min="15" max="15" width="29" customWidth="1"/>
    <col min="16" max="16" width="10.875" customWidth="1"/>
    <col min="17" max="17" width="14" style="71" customWidth="1"/>
    <col min="18" max="18" width="10.875" style="71"/>
    <col min="21" max="21" width="16.5" customWidth="1"/>
  </cols>
  <sheetData>
    <row r="3" spans="1:24" ht="21">
      <c r="A3" s="91" t="s">
        <v>45</v>
      </c>
      <c r="B3" s="92"/>
      <c r="C3" s="92"/>
      <c r="D3" s="92"/>
      <c r="E3" s="93"/>
      <c r="F3" s="91" t="s">
        <v>25</v>
      </c>
      <c r="G3" s="92"/>
      <c r="H3" s="92"/>
      <c r="I3" s="92"/>
      <c r="J3" s="92"/>
      <c r="K3" s="93"/>
      <c r="L3" s="91" t="s">
        <v>34</v>
      </c>
      <c r="M3" s="92"/>
      <c r="N3" s="92"/>
      <c r="O3" s="92"/>
      <c r="P3" s="92"/>
      <c r="Q3" s="93"/>
      <c r="R3" s="91" t="s">
        <v>43</v>
      </c>
      <c r="S3" s="92"/>
      <c r="T3" s="92"/>
      <c r="U3" s="92"/>
      <c r="V3" s="92"/>
      <c r="W3" s="93"/>
    </row>
    <row r="4" spans="1:24" ht="18.75">
      <c r="A4" s="19" t="s">
        <v>0</v>
      </c>
      <c r="B4" s="3" t="s">
        <v>1</v>
      </c>
      <c r="C4" s="3" t="s">
        <v>47</v>
      </c>
      <c r="D4" s="5"/>
      <c r="E4" s="5"/>
      <c r="F4" s="19"/>
      <c r="G4" s="3" t="s">
        <v>0</v>
      </c>
      <c r="H4" s="3" t="s">
        <v>1</v>
      </c>
      <c r="I4" s="3" t="s">
        <v>47</v>
      </c>
      <c r="J4" s="3"/>
      <c r="K4" s="46"/>
      <c r="L4" s="3"/>
      <c r="M4" s="3" t="s">
        <v>0</v>
      </c>
      <c r="N4" s="3" t="s">
        <v>1</v>
      </c>
      <c r="O4" s="3" t="s">
        <v>47</v>
      </c>
      <c r="P4" s="3"/>
      <c r="Q4" s="46"/>
      <c r="R4" s="3"/>
      <c r="S4" s="3" t="s">
        <v>0</v>
      </c>
      <c r="T4" s="3" t="s">
        <v>1</v>
      </c>
      <c r="U4" s="3" t="s">
        <v>47</v>
      </c>
      <c r="V4" s="4"/>
      <c r="W4" s="34"/>
    </row>
    <row r="5" spans="1:24">
      <c r="A5" s="24" t="s">
        <v>2</v>
      </c>
      <c r="B5" s="41" t="s">
        <v>3</v>
      </c>
      <c r="C5" s="41">
        <v>19</v>
      </c>
      <c r="D5" s="49"/>
      <c r="E5" s="49"/>
      <c r="F5" s="24"/>
      <c r="G5" s="41" t="s">
        <v>2</v>
      </c>
      <c r="H5" s="41" t="s">
        <v>3</v>
      </c>
      <c r="I5" s="41">
        <v>10</v>
      </c>
      <c r="J5" s="49"/>
      <c r="K5" s="33"/>
      <c r="L5" s="41"/>
      <c r="M5" s="41" t="s">
        <v>2</v>
      </c>
      <c r="N5" s="41" t="s">
        <v>3</v>
      </c>
      <c r="O5" s="41">
        <v>139</v>
      </c>
      <c r="P5" s="41"/>
      <c r="Q5" s="33"/>
      <c r="R5" s="41"/>
      <c r="S5" s="41" t="s">
        <v>2</v>
      </c>
      <c r="T5" s="41" t="s">
        <v>3</v>
      </c>
      <c r="U5" s="41">
        <v>209</v>
      </c>
      <c r="V5" s="49"/>
      <c r="W5" s="33"/>
    </row>
    <row r="6" spans="1:24">
      <c r="A6" s="25" t="s">
        <v>2</v>
      </c>
      <c r="B6" s="50" t="s">
        <v>4</v>
      </c>
      <c r="C6" s="50">
        <v>484</v>
      </c>
      <c r="D6" s="38">
        <f>C5+C6</f>
        <v>503</v>
      </c>
      <c r="E6" s="38">
        <f>C5/D6*100</f>
        <v>3.7773359840954273</v>
      </c>
      <c r="F6" s="25"/>
      <c r="G6" s="50" t="s">
        <v>2</v>
      </c>
      <c r="H6" s="50" t="s">
        <v>4</v>
      </c>
      <c r="I6" s="50">
        <v>489</v>
      </c>
      <c r="J6" s="38">
        <f>I5+I6</f>
        <v>499</v>
      </c>
      <c r="K6" s="29">
        <f>I5/J6*100</f>
        <v>2.0040080160320639</v>
      </c>
      <c r="L6" s="50"/>
      <c r="M6" s="50" t="s">
        <v>2</v>
      </c>
      <c r="N6" s="50" t="s">
        <v>4</v>
      </c>
      <c r="O6" s="50">
        <v>3470</v>
      </c>
      <c r="P6" s="8">
        <f>O5+O6</f>
        <v>3609</v>
      </c>
      <c r="Q6" s="35">
        <f>O5/P6*100</f>
        <v>3.8514824050983649</v>
      </c>
      <c r="R6" s="50"/>
      <c r="S6" s="50" t="s">
        <v>2</v>
      </c>
      <c r="T6" s="50" t="s">
        <v>4</v>
      </c>
      <c r="U6" s="50">
        <v>3258</v>
      </c>
      <c r="V6" s="38">
        <f>U5+U6</f>
        <v>3467</v>
      </c>
      <c r="W6" s="29">
        <f>U5/V6*100</f>
        <v>6.0282665128353043</v>
      </c>
    </row>
    <row r="7" spans="1:24">
      <c r="A7" s="22" t="s">
        <v>5</v>
      </c>
      <c r="B7" s="51" t="s">
        <v>3</v>
      </c>
      <c r="C7" s="51">
        <v>711</v>
      </c>
      <c r="D7" s="39"/>
      <c r="E7" s="39"/>
      <c r="F7" s="22"/>
      <c r="G7" s="51" t="s">
        <v>5</v>
      </c>
      <c r="H7" s="51" t="s">
        <v>3</v>
      </c>
      <c r="I7" s="51">
        <v>200</v>
      </c>
      <c r="J7" s="39"/>
      <c r="K7" s="30"/>
      <c r="L7" s="51"/>
      <c r="M7" s="51" t="s">
        <v>5</v>
      </c>
      <c r="N7" s="51" t="s">
        <v>3</v>
      </c>
      <c r="O7" s="51">
        <v>895</v>
      </c>
      <c r="P7" s="51"/>
      <c r="Q7" s="36"/>
      <c r="R7" s="51"/>
      <c r="S7" s="51" t="s">
        <v>5</v>
      </c>
      <c r="T7" s="51" t="s">
        <v>3</v>
      </c>
      <c r="U7" s="51">
        <v>936</v>
      </c>
      <c r="V7" s="39"/>
      <c r="W7" s="30"/>
    </row>
    <row r="8" spans="1:24">
      <c r="A8" s="23" t="s">
        <v>5</v>
      </c>
      <c r="B8" s="52" t="s">
        <v>4</v>
      </c>
      <c r="C8" s="52">
        <v>65999</v>
      </c>
      <c r="D8" s="40">
        <f>C7+C8</f>
        <v>66710</v>
      </c>
      <c r="E8" s="40">
        <f>C7/D8*100</f>
        <v>1.0658072253035527</v>
      </c>
      <c r="F8" s="23"/>
      <c r="G8" s="52" t="s">
        <v>5</v>
      </c>
      <c r="H8" s="52" t="s">
        <v>4</v>
      </c>
      <c r="I8" s="52">
        <v>103066</v>
      </c>
      <c r="J8" s="40">
        <f>I7+I8</f>
        <v>103266</v>
      </c>
      <c r="K8" s="31">
        <f>I7/J8*100</f>
        <v>0.19367458795731413</v>
      </c>
      <c r="L8" s="52"/>
      <c r="M8" s="52" t="s">
        <v>5</v>
      </c>
      <c r="N8" s="52" t="s">
        <v>4</v>
      </c>
      <c r="O8" s="52">
        <v>130035</v>
      </c>
      <c r="P8" s="52">
        <f>O7+O8</f>
        <v>130930</v>
      </c>
      <c r="Q8" s="37">
        <f>O7/P8*100</f>
        <v>0.68357137401665014</v>
      </c>
      <c r="R8" s="52"/>
      <c r="S8" s="52" t="s">
        <v>5</v>
      </c>
      <c r="T8" s="52" t="s">
        <v>4</v>
      </c>
      <c r="U8" s="52">
        <v>183569</v>
      </c>
      <c r="V8" s="40">
        <f>U7+U8</f>
        <v>184505</v>
      </c>
      <c r="W8" s="31">
        <f>U7/V8*100</f>
        <v>0.50730332511314058</v>
      </c>
    </row>
    <row r="9" spans="1:24" s="58" customFormat="1" ht="18.75">
      <c r="A9" s="2" t="s">
        <v>46</v>
      </c>
      <c r="B9" s="3" t="s">
        <v>46</v>
      </c>
      <c r="C9" s="90" t="s">
        <v>49</v>
      </c>
      <c r="D9" s="5"/>
      <c r="E9" s="5"/>
      <c r="F9" s="19"/>
      <c r="G9" s="3" t="s">
        <v>46</v>
      </c>
      <c r="H9" s="3" t="s">
        <v>46</v>
      </c>
      <c r="I9" s="90" t="s">
        <v>50</v>
      </c>
      <c r="J9" s="5"/>
      <c r="K9" s="27"/>
      <c r="L9" s="3"/>
      <c r="M9" s="3" t="s">
        <v>46</v>
      </c>
      <c r="N9" s="3" t="s">
        <v>46</v>
      </c>
      <c r="O9" s="89" t="s">
        <v>48</v>
      </c>
      <c r="P9" s="61"/>
      <c r="Q9" s="79"/>
      <c r="R9" s="3"/>
      <c r="S9" s="3" t="s">
        <v>46</v>
      </c>
      <c r="T9" s="3" t="s">
        <v>46</v>
      </c>
      <c r="U9" s="3">
        <v>0</v>
      </c>
      <c r="V9" s="5"/>
      <c r="W9" s="27"/>
    </row>
    <row r="10" spans="1:24">
      <c r="A10" s="26"/>
      <c r="B10" s="4"/>
      <c r="C10" s="4"/>
      <c r="D10" s="18"/>
      <c r="E10" s="18"/>
      <c r="F10" s="26"/>
      <c r="G10" s="4"/>
      <c r="H10" s="4"/>
      <c r="I10" s="4"/>
      <c r="J10" s="18"/>
      <c r="K10" s="34"/>
      <c r="L10" s="4"/>
      <c r="M10" s="4"/>
      <c r="N10" s="4"/>
      <c r="O10" s="4"/>
      <c r="P10" s="4"/>
      <c r="Q10" s="34"/>
      <c r="R10" s="4"/>
      <c r="S10" s="4"/>
      <c r="T10" s="4"/>
      <c r="U10" s="4"/>
      <c r="V10" s="18"/>
      <c r="W10" s="34"/>
    </row>
    <row r="11" spans="1:24">
      <c r="A11" s="26"/>
      <c r="B11" s="4"/>
      <c r="C11" s="4"/>
      <c r="D11" s="18"/>
      <c r="E11" s="18"/>
      <c r="F11" s="26"/>
      <c r="G11" s="4"/>
      <c r="H11" s="4"/>
      <c r="I11" s="4"/>
      <c r="J11" s="18"/>
      <c r="K11" s="34"/>
      <c r="L11" s="4"/>
      <c r="M11" s="4"/>
      <c r="N11" s="4"/>
      <c r="O11" s="4"/>
      <c r="P11" s="4"/>
      <c r="Q11" s="34"/>
      <c r="R11" s="4"/>
      <c r="S11" s="4"/>
      <c r="T11" s="4"/>
      <c r="U11" s="4"/>
      <c r="V11" s="18"/>
      <c r="W11" s="34"/>
    </row>
    <row r="12" spans="1:24">
      <c r="A12" s="53"/>
      <c r="B12" s="54"/>
      <c r="C12" s="54"/>
      <c r="D12" s="55"/>
      <c r="E12" s="55"/>
      <c r="F12" s="53"/>
      <c r="G12" s="54"/>
      <c r="H12" s="54"/>
      <c r="I12" s="54"/>
      <c r="J12" s="54"/>
      <c r="K12" s="56"/>
      <c r="L12" s="54"/>
      <c r="M12" s="54"/>
      <c r="N12" s="54"/>
      <c r="O12" s="54"/>
      <c r="P12" s="54"/>
      <c r="Q12" s="56"/>
      <c r="R12" s="54"/>
      <c r="S12" s="54"/>
      <c r="T12" s="54"/>
      <c r="U12" s="54"/>
      <c r="V12" s="54"/>
      <c r="W12" s="56"/>
    </row>
    <row r="13" spans="1:24">
      <c r="K13" s="74"/>
    </row>
    <row r="14" spans="1:24">
      <c r="K14" s="75"/>
    </row>
    <row r="15" spans="1:24" s="1" customFormat="1" ht="21">
      <c r="A15" s="91" t="s">
        <v>44</v>
      </c>
      <c r="B15" s="92"/>
      <c r="C15" s="92"/>
      <c r="D15" s="92"/>
      <c r="E15" s="93"/>
      <c r="F15" s="91" t="s">
        <v>24</v>
      </c>
      <c r="G15" s="92"/>
      <c r="H15" s="92"/>
      <c r="I15" s="92"/>
      <c r="J15" s="92"/>
      <c r="K15" s="93"/>
      <c r="L15" s="91" t="s">
        <v>33</v>
      </c>
      <c r="M15" s="92"/>
      <c r="N15" s="92"/>
      <c r="O15" s="92"/>
      <c r="P15" s="92"/>
      <c r="Q15" s="93"/>
      <c r="R15" s="91" t="s">
        <v>42</v>
      </c>
      <c r="S15" s="92"/>
      <c r="T15" s="92"/>
      <c r="U15" s="92"/>
      <c r="V15" s="92"/>
      <c r="W15" s="93"/>
      <c r="X15" s="42"/>
    </row>
    <row r="16" spans="1:24" s="1" customFormat="1" ht="18.75">
      <c r="A16" s="63" t="s">
        <v>0</v>
      </c>
      <c r="B16" s="63" t="s">
        <v>1</v>
      </c>
      <c r="C16" s="63" t="s">
        <v>47</v>
      </c>
      <c r="D16" s="5"/>
      <c r="E16" s="5"/>
      <c r="F16" s="19"/>
      <c r="G16" s="3" t="s">
        <v>0</v>
      </c>
      <c r="H16" s="3" t="s">
        <v>1</v>
      </c>
      <c r="I16" s="3" t="s">
        <v>47</v>
      </c>
      <c r="J16" s="3"/>
      <c r="K16" s="46"/>
      <c r="L16" s="3"/>
      <c r="M16" s="3" t="s">
        <v>0</v>
      </c>
      <c r="N16" s="3" t="s">
        <v>1</v>
      </c>
      <c r="O16" s="3" t="s">
        <v>47</v>
      </c>
      <c r="P16" s="3"/>
      <c r="Q16" s="46"/>
      <c r="R16" s="3"/>
      <c r="S16" s="3" t="s">
        <v>0</v>
      </c>
      <c r="T16" s="3" t="s">
        <v>1</v>
      </c>
      <c r="U16" s="3" t="s">
        <v>47</v>
      </c>
      <c r="V16" s="4"/>
      <c r="W16" s="34"/>
      <c r="X16" s="42"/>
    </row>
    <row r="17" spans="1:24" s="1" customFormat="1">
      <c r="A17" s="15" t="s">
        <v>2</v>
      </c>
      <c r="B17" s="15" t="s">
        <v>3</v>
      </c>
      <c r="C17" s="15">
        <v>17</v>
      </c>
      <c r="D17" s="16"/>
      <c r="E17" s="16"/>
      <c r="F17" s="24"/>
      <c r="G17" s="15" t="s">
        <v>2</v>
      </c>
      <c r="H17" s="15" t="s">
        <v>3</v>
      </c>
      <c r="I17" s="15">
        <v>6</v>
      </c>
      <c r="J17" s="15"/>
      <c r="K17" s="33"/>
      <c r="L17" s="41"/>
      <c r="M17" s="15" t="s">
        <v>2</v>
      </c>
      <c r="N17" s="15" t="s">
        <v>3</v>
      </c>
      <c r="O17" s="15">
        <v>100</v>
      </c>
      <c r="P17" s="15"/>
      <c r="Q17" s="33"/>
      <c r="R17" s="41"/>
      <c r="S17" s="15" t="s">
        <v>2</v>
      </c>
      <c r="T17" s="15" t="s">
        <v>3</v>
      </c>
      <c r="U17" s="15">
        <v>2</v>
      </c>
      <c r="V17" s="15"/>
      <c r="W17" s="33"/>
      <c r="X17" s="42"/>
    </row>
    <row r="18" spans="1:24" s="1" customFormat="1">
      <c r="A18" s="17" t="s">
        <v>2</v>
      </c>
      <c r="B18" s="17" t="s">
        <v>4</v>
      </c>
      <c r="C18" s="17">
        <v>486</v>
      </c>
      <c r="D18" s="9">
        <f>C17+C18</f>
        <v>503</v>
      </c>
      <c r="E18" s="9">
        <f>C17/D18*100</f>
        <v>3.3797216699801194</v>
      </c>
      <c r="F18" s="25"/>
      <c r="G18" s="17" t="s">
        <v>2</v>
      </c>
      <c r="H18" s="17" t="s">
        <v>4</v>
      </c>
      <c r="I18" s="17">
        <v>493</v>
      </c>
      <c r="J18" s="9">
        <f>I17+I18</f>
        <v>499</v>
      </c>
      <c r="K18" s="29">
        <f>I17/J18*100</f>
        <v>1.2024048096192386</v>
      </c>
      <c r="L18" s="50"/>
      <c r="M18" s="17" t="s">
        <v>2</v>
      </c>
      <c r="N18" s="17" t="s">
        <v>4</v>
      </c>
      <c r="O18" s="17">
        <v>3509</v>
      </c>
      <c r="P18" s="8">
        <f>O17+O18</f>
        <v>3609</v>
      </c>
      <c r="Q18" s="35">
        <f>O17/P18*100</f>
        <v>2.7708506511499031</v>
      </c>
      <c r="R18" s="50"/>
      <c r="S18" s="17" t="s">
        <v>2</v>
      </c>
      <c r="T18" s="17" t="s">
        <v>4</v>
      </c>
      <c r="U18" s="17">
        <v>3465</v>
      </c>
      <c r="V18" s="9">
        <f>U17+U18</f>
        <v>3467</v>
      </c>
      <c r="W18" s="29">
        <f>U17/V18*100</f>
        <v>5.7686760888376112E-2</v>
      </c>
      <c r="X18" s="42"/>
    </row>
    <row r="19" spans="1:24" s="1" customFormat="1">
      <c r="A19" s="10" t="s">
        <v>5</v>
      </c>
      <c r="B19" s="10" t="s">
        <v>3</v>
      </c>
      <c r="C19" s="10">
        <v>688</v>
      </c>
      <c r="D19" s="11"/>
      <c r="E19" s="11"/>
      <c r="F19" s="22"/>
      <c r="G19" s="10" t="s">
        <v>5</v>
      </c>
      <c r="H19" s="10" t="s">
        <v>3</v>
      </c>
      <c r="I19" s="10">
        <v>166</v>
      </c>
      <c r="J19" s="11"/>
      <c r="K19" s="30"/>
      <c r="L19" s="51"/>
      <c r="M19" s="10" t="s">
        <v>5</v>
      </c>
      <c r="N19" s="10" t="s">
        <v>3</v>
      </c>
      <c r="O19" s="10">
        <v>719</v>
      </c>
      <c r="P19" s="10"/>
      <c r="Q19" s="36"/>
      <c r="R19" s="51"/>
      <c r="S19" s="10" t="s">
        <v>5</v>
      </c>
      <c r="T19" s="10" t="s">
        <v>3</v>
      </c>
      <c r="U19" s="10">
        <v>3</v>
      </c>
      <c r="V19" s="11"/>
      <c r="W19" s="30"/>
      <c r="X19" s="42"/>
    </row>
    <row r="20" spans="1:24" s="1" customFormat="1">
      <c r="A20" s="12" t="s">
        <v>5</v>
      </c>
      <c r="B20" s="12" t="s">
        <v>4</v>
      </c>
      <c r="C20" s="12">
        <v>66022</v>
      </c>
      <c r="D20" s="13">
        <f>C19+C20</f>
        <v>66710</v>
      </c>
      <c r="E20" s="13">
        <f>C19/D20*100</f>
        <v>1.0313296357367712</v>
      </c>
      <c r="F20" s="23"/>
      <c r="G20" s="12" t="s">
        <v>5</v>
      </c>
      <c r="H20" s="12" t="s">
        <v>4</v>
      </c>
      <c r="I20" s="12">
        <v>103100</v>
      </c>
      <c r="J20" s="13">
        <f>I19+I20</f>
        <v>103266</v>
      </c>
      <c r="K20" s="31">
        <f>I19/J20*100</f>
        <v>0.1607499080045707</v>
      </c>
      <c r="L20" s="52"/>
      <c r="M20" s="12" t="s">
        <v>5</v>
      </c>
      <c r="N20" s="12" t="s">
        <v>4</v>
      </c>
      <c r="O20" s="12">
        <v>130211</v>
      </c>
      <c r="P20" s="12">
        <f>O19+O20</f>
        <v>130930</v>
      </c>
      <c r="Q20" s="37">
        <f>O19/P20*100</f>
        <v>0.54914839990834796</v>
      </c>
      <c r="R20" s="52"/>
      <c r="S20" s="12" t="s">
        <v>5</v>
      </c>
      <c r="T20" s="12" t="s">
        <v>4</v>
      </c>
      <c r="U20" s="12">
        <v>184502</v>
      </c>
      <c r="V20" s="13">
        <f>U19+U20</f>
        <v>184505</v>
      </c>
      <c r="W20" s="31">
        <f>U19/V20*100</f>
        <v>1.6259721958754507E-3</v>
      </c>
      <c r="X20" s="42"/>
    </row>
    <row r="21" spans="1:24" s="60" customFormat="1" ht="18.75">
      <c r="A21" s="2" t="s">
        <v>46</v>
      </c>
      <c r="B21" s="3" t="s">
        <v>46</v>
      </c>
      <c r="C21" s="61">
        <v>818950717.65181196</v>
      </c>
      <c r="D21" s="5"/>
      <c r="E21" s="5"/>
      <c r="F21" s="19"/>
      <c r="G21" s="3" t="s">
        <v>46</v>
      </c>
      <c r="H21" s="3" t="s">
        <v>46</v>
      </c>
      <c r="I21" s="61">
        <v>2540776101.0040302</v>
      </c>
      <c r="J21" s="3"/>
      <c r="K21" s="27"/>
      <c r="L21" s="3"/>
      <c r="M21" s="3" t="s">
        <v>46</v>
      </c>
      <c r="N21" s="3" t="s">
        <v>46</v>
      </c>
      <c r="O21" s="57">
        <v>1.7800000000000001E-48</v>
      </c>
      <c r="P21" s="57"/>
      <c r="Q21" s="80"/>
      <c r="R21" s="3"/>
      <c r="S21" s="3" t="s">
        <v>46</v>
      </c>
      <c r="T21" s="3" t="s">
        <v>46</v>
      </c>
      <c r="U21" s="61">
        <v>1.95952880812334E-286</v>
      </c>
      <c r="V21" s="3"/>
      <c r="W21" s="27"/>
      <c r="X21" s="59"/>
    </row>
    <row r="22" spans="1:24" s="1" customFormat="1" ht="18.75">
      <c r="A22" s="2"/>
      <c r="B22" s="3"/>
      <c r="C22" s="3"/>
      <c r="D22" s="5"/>
      <c r="E22" s="5"/>
      <c r="F22" s="19"/>
      <c r="G22" s="3"/>
      <c r="H22" s="3"/>
      <c r="I22" s="3"/>
      <c r="J22" s="3"/>
      <c r="K22" s="27"/>
      <c r="L22" s="3"/>
      <c r="M22" s="3"/>
      <c r="N22" s="3"/>
      <c r="O22" s="3"/>
      <c r="P22" s="3"/>
      <c r="Q22" s="27"/>
      <c r="R22" s="3"/>
      <c r="S22" s="3"/>
      <c r="T22" s="3"/>
      <c r="U22" s="3"/>
      <c r="V22" s="4"/>
      <c r="W22" s="34"/>
      <c r="X22" s="42"/>
    </row>
    <row r="23" spans="1:24" s="1" customFormat="1" ht="18.75">
      <c r="A23" s="2"/>
      <c r="B23" s="3"/>
      <c r="C23" s="3"/>
      <c r="D23" s="5"/>
      <c r="E23" s="5"/>
      <c r="F23" s="19"/>
      <c r="G23" s="3"/>
      <c r="H23" s="3"/>
      <c r="I23" s="3"/>
      <c r="J23" s="3"/>
      <c r="K23" s="27"/>
      <c r="L23" s="3"/>
      <c r="M23" s="3"/>
      <c r="N23" s="3"/>
      <c r="O23" s="3"/>
      <c r="P23" s="3"/>
      <c r="Q23" s="27"/>
      <c r="R23" s="3"/>
      <c r="S23" s="3"/>
      <c r="T23" s="3"/>
      <c r="U23" s="3"/>
      <c r="V23" s="4"/>
      <c r="W23" s="34"/>
      <c r="X23" s="42"/>
    </row>
    <row r="24" spans="1:24" s="1" customFormat="1" ht="18.75">
      <c r="A24" s="70"/>
      <c r="B24" s="66"/>
      <c r="C24" s="66"/>
      <c r="D24" s="69"/>
      <c r="E24" s="69"/>
      <c r="F24" s="65"/>
      <c r="G24" s="66"/>
      <c r="H24" s="66"/>
      <c r="I24" s="66"/>
      <c r="J24" s="66"/>
      <c r="K24" s="73"/>
      <c r="L24" s="66"/>
      <c r="M24" s="66"/>
      <c r="N24" s="66"/>
      <c r="O24" s="66"/>
      <c r="P24" s="66"/>
      <c r="Q24" s="73"/>
      <c r="R24" s="66"/>
      <c r="S24" s="66"/>
      <c r="T24" s="66"/>
      <c r="U24" s="66"/>
      <c r="V24" s="54"/>
      <c r="W24" s="56"/>
      <c r="X24" s="42"/>
    </row>
    <row r="25" spans="1:24">
      <c r="K25" s="76"/>
      <c r="W25" s="76"/>
    </row>
    <row r="26" spans="1:24" ht="17.100000000000001" customHeight="1">
      <c r="K26" s="75"/>
      <c r="W26" s="75"/>
    </row>
    <row r="27" spans="1:24" s="1" customFormat="1" ht="21" customHeight="1">
      <c r="A27" s="98" t="s">
        <v>7</v>
      </c>
      <c r="B27" s="99"/>
      <c r="C27" s="99"/>
      <c r="D27" s="99"/>
      <c r="E27" s="100"/>
      <c r="F27" s="98" t="s">
        <v>6</v>
      </c>
      <c r="G27" s="99"/>
      <c r="H27" s="99"/>
      <c r="I27" s="99"/>
      <c r="J27" s="99"/>
      <c r="K27" s="100"/>
      <c r="L27" s="98" t="s">
        <v>8</v>
      </c>
      <c r="M27" s="99"/>
      <c r="N27" s="99"/>
      <c r="O27" s="99"/>
      <c r="P27" s="99"/>
      <c r="Q27" s="100"/>
      <c r="R27" s="98" t="s">
        <v>9</v>
      </c>
      <c r="S27" s="99"/>
      <c r="T27" s="99"/>
      <c r="U27" s="99"/>
      <c r="V27" s="99"/>
      <c r="W27" s="100"/>
      <c r="X27" s="42"/>
    </row>
    <row r="28" spans="1:24" s="1" customFormat="1" ht="21">
      <c r="A28" s="96" t="s">
        <v>15</v>
      </c>
      <c r="B28" s="96"/>
      <c r="C28" s="96"/>
      <c r="D28" s="95"/>
      <c r="E28" s="95"/>
      <c r="F28" s="95" t="s">
        <v>16</v>
      </c>
      <c r="G28" s="95"/>
      <c r="H28" s="95"/>
      <c r="I28" s="95"/>
      <c r="J28" s="95"/>
      <c r="K28" s="95"/>
      <c r="L28" s="91" t="s">
        <v>26</v>
      </c>
      <c r="M28" s="92"/>
      <c r="N28" s="92"/>
      <c r="O28" s="92"/>
      <c r="P28" s="92"/>
      <c r="Q28" s="93"/>
      <c r="R28" s="91" t="s">
        <v>35</v>
      </c>
      <c r="S28" s="92"/>
      <c r="T28" s="92"/>
      <c r="U28" s="92"/>
      <c r="V28" s="92"/>
      <c r="W28" s="93"/>
      <c r="X28" s="42"/>
    </row>
    <row r="29" spans="1:24" s="1" customFormat="1" ht="18.75">
      <c r="A29" s="44" t="s">
        <v>0</v>
      </c>
      <c r="B29" s="44" t="s">
        <v>1</v>
      </c>
      <c r="C29" s="44" t="s">
        <v>47</v>
      </c>
      <c r="D29" s="5"/>
      <c r="E29" s="5"/>
      <c r="F29" s="19"/>
      <c r="G29" s="3" t="s">
        <v>0</v>
      </c>
      <c r="H29" s="3" t="s">
        <v>1</v>
      </c>
      <c r="I29" s="3" t="s">
        <v>47</v>
      </c>
      <c r="J29" s="3"/>
      <c r="K29" s="46"/>
      <c r="L29" s="3"/>
      <c r="M29" s="3" t="s">
        <v>0</v>
      </c>
      <c r="N29" s="3" t="s">
        <v>1</v>
      </c>
      <c r="O29" s="3" t="s">
        <v>47</v>
      </c>
      <c r="P29" s="3"/>
      <c r="Q29" s="46"/>
      <c r="R29" s="3"/>
      <c r="S29" s="3" t="s">
        <v>0</v>
      </c>
      <c r="T29" s="3" t="s">
        <v>1</v>
      </c>
      <c r="U29" s="3" t="s">
        <v>47</v>
      </c>
      <c r="V29" s="4"/>
      <c r="W29" s="34"/>
      <c r="X29" s="42"/>
    </row>
    <row r="30" spans="1:24" s="1" customFormat="1">
      <c r="A30" s="6" t="s">
        <v>2</v>
      </c>
      <c r="B30" s="6" t="s">
        <v>3</v>
      </c>
      <c r="C30" s="6">
        <v>5</v>
      </c>
      <c r="D30" s="7"/>
      <c r="E30" s="7"/>
      <c r="F30" s="20"/>
      <c r="G30" s="6" t="s">
        <v>2</v>
      </c>
      <c r="H30" s="6" t="s">
        <v>3</v>
      </c>
      <c r="I30" s="6">
        <v>2</v>
      </c>
      <c r="J30" s="7"/>
      <c r="K30" s="28"/>
      <c r="L30" s="64"/>
      <c r="M30" s="6" t="s">
        <v>2</v>
      </c>
      <c r="N30" s="6" t="s">
        <v>3</v>
      </c>
      <c r="O30" s="6">
        <v>17</v>
      </c>
      <c r="P30" s="6"/>
      <c r="Q30" s="32"/>
      <c r="R30" s="64"/>
      <c r="S30" s="6" t="s">
        <v>2</v>
      </c>
      <c r="T30" s="6" t="s">
        <v>3</v>
      </c>
      <c r="U30" s="6">
        <v>97</v>
      </c>
      <c r="V30" s="6"/>
      <c r="W30" s="32"/>
      <c r="X30" s="43"/>
    </row>
    <row r="31" spans="1:24" s="1" customFormat="1">
      <c r="A31" s="8" t="s">
        <v>2</v>
      </c>
      <c r="B31" s="8" t="s">
        <v>4</v>
      </c>
      <c r="C31" s="8">
        <v>498</v>
      </c>
      <c r="D31" s="9">
        <f>C30+C31</f>
        <v>503</v>
      </c>
      <c r="E31" s="9">
        <f>C30/D31*100</f>
        <v>0.99403578528827041</v>
      </c>
      <c r="F31" s="21"/>
      <c r="G31" s="8" t="s">
        <v>2</v>
      </c>
      <c r="H31" s="8" t="s">
        <v>4</v>
      </c>
      <c r="I31" s="8">
        <v>497</v>
      </c>
      <c r="J31" s="9">
        <f>I30+I31</f>
        <v>499</v>
      </c>
      <c r="K31" s="29">
        <f>I30/J31*100</f>
        <v>0.40080160320641278</v>
      </c>
      <c r="L31" s="72"/>
      <c r="M31" s="8" t="s">
        <v>2</v>
      </c>
      <c r="N31" s="8" t="s">
        <v>4</v>
      </c>
      <c r="O31" s="8">
        <v>3592</v>
      </c>
      <c r="P31" s="8">
        <f>O30+O31</f>
        <v>3609</v>
      </c>
      <c r="Q31" s="35">
        <f>O30/P31*100</f>
        <v>0.47104461069548348</v>
      </c>
      <c r="R31" s="72"/>
      <c r="S31" s="8" t="s">
        <v>2</v>
      </c>
      <c r="T31" s="8" t="s">
        <v>4</v>
      </c>
      <c r="U31" s="8">
        <v>3370</v>
      </c>
      <c r="V31" s="9">
        <f>U30+U31</f>
        <v>3467</v>
      </c>
      <c r="W31" s="29">
        <f>U30/V31*100</f>
        <v>2.7978079030862415</v>
      </c>
      <c r="X31" s="43"/>
    </row>
    <row r="32" spans="1:24" s="1" customFormat="1">
      <c r="A32" s="10" t="s">
        <v>5</v>
      </c>
      <c r="B32" s="10" t="s">
        <v>3</v>
      </c>
      <c r="C32" s="10">
        <v>45</v>
      </c>
      <c r="D32" s="11"/>
      <c r="E32" s="11"/>
      <c r="F32" s="22"/>
      <c r="G32" s="10" t="s">
        <v>5</v>
      </c>
      <c r="H32" s="10" t="s">
        <v>3</v>
      </c>
      <c r="I32" s="10">
        <v>82</v>
      </c>
      <c r="J32" s="11"/>
      <c r="K32" s="30"/>
      <c r="L32" s="51"/>
      <c r="M32" s="10" t="s">
        <v>5</v>
      </c>
      <c r="N32" s="10" t="s">
        <v>3</v>
      </c>
      <c r="O32" s="10">
        <v>459</v>
      </c>
      <c r="P32" s="10"/>
      <c r="Q32" s="36"/>
      <c r="R32" s="51"/>
      <c r="S32" s="10" t="s">
        <v>5</v>
      </c>
      <c r="T32" s="10" t="s">
        <v>3</v>
      </c>
      <c r="U32" s="10">
        <v>371</v>
      </c>
      <c r="V32" s="11"/>
      <c r="W32" s="30"/>
      <c r="X32" s="42"/>
    </row>
    <row r="33" spans="1:24" s="1" customFormat="1">
      <c r="A33" s="12" t="s">
        <v>5</v>
      </c>
      <c r="B33" s="12" t="s">
        <v>4</v>
      </c>
      <c r="C33" s="12">
        <v>66665</v>
      </c>
      <c r="D33" s="13">
        <f>C32+C33</f>
        <v>66710</v>
      </c>
      <c r="E33" s="13">
        <f>C32/D33*100</f>
        <v>6.7456153500224852E-2</v>
      </c>
      <c r="F33" s="23"/>
      <c r="G33" s="12" t="s">
        <v>5</v>
      </c>
      <c r="H33" s="12" t="s">
        <v>4</v>
      </c>
      <c r="I33" s="12">
        <v>103184</v>
      </c>
      <c r="J33" s="13">
        <f>I32+I33</f>
        <v>103266</v>
      </c>
      <c r="K33" s="31">
        <f>I32/J33*100</f>
        <v>7.9406581062498788E-2</v>
      </c>
      <c r="L33" s="52"/>
      <c r="M33" s="12" t="s">
        <v>5</v>
      </c>
      <c r="N33" s="12" t="s">
        <v>4</v>
      </c>
      <c r="O33" s="12">
        <v>130471</v>
      </c>
      <c r="P33" s="12">
        <f>O32+O33</f>
        <v>130930</v>
      </c>
      <c r="Q33" s="37">
        <f>O32/P33*100</f>
        <v>0.35056900633926524</v>
      </c>
      <c r="R33" s="52"/>
      <c r="S33" s="12" t="s">
        <v>5</v>
      </c>
      <c r="T33" s="12" t="s">
        <v>4</v>
      </c>
      <c r="U33" s="12">
        <v>184134</v>
      </c>
      <c r="V33" s="13">
        <f>U32+U33</f>
        <v>184505</v>
      </c>
      <c r="W33" s="31">
        <f>U32/V33*100</f>
        <v>0.20107856155659737</v>
      </c>
      <c r="X33" s="42"/>
    </row>
    <row r="34" spans="1:24" s="60" customFormat="1" ht="18.75">
      <c r="A34" s="2" t="s">
        <v>46</v>
      </c>
      <c r="B34" s="3" t="s">
        <v>46</v>
      </c>
      <c r="C34" s="57">
        <v>126000</v>
      </c>
      <c r="D34" s="5"/>
      <c r="E34" s="5"/>
      <c r="F34" s="19"/>
      <c r="G34" s="3" t="s">
        <v>46</v>
      </c>
      <c r="H34" s="3" t="s">
        <v>46</v>
      </c>
      <c r="I34" s="58">
        <v>8.3742817733881897E-2</v>
      </c>
      <c r="J34" s="3"/>
      <c r="K34" s="27"/>
      <c r="L34" s="3"/>
      <c r="M34" s="3" t="s">
        <v>46</v>
      </c>
      <c r="N34" s="3" t="s">
        <v>46</v>
      </c>
      <c r="O34" s="58">
        <v>0.28896782941766103</v>
      </c>
      <c r="P34" s="58"/>
      <c r="Q34" s="81"/>
      <c r="R34" s="3"/>
      <c r="S34" s="3" t="s">
        <v>46</v>
      </c>
      <c r="T34" s="3" t="s">
        <v>46</v>
      </c>
      <c r="U34" s="57">
        <v>1.12E-184</v>
      </c>
      <c r="V34" s="3"/>
      <c r="W34" s="27"/>
      <c r="X34" s="59"/>
    </row>
    <row r="35" spans="1:24" s="1" customFormat="1" ht="18.75">
      <c r="A35" s="2"/>
      <c r="B35" s="3"/>
      <c r="C35" s="3"/>
      <c r="D35" s="5"/>
      <c r="E35" s="5"/>
      <c r="F35" s="19"/>
      <c r="G35" s="3"/>
      <c r="H35" s="3"/>
      <c r="I35" s="3"/>
      <c r="J35" s="3"/>
      <c r="K35" s="73"/>
      <c r="L35" s="3"/>
      <c r="M35" s="3"/>
      <c r="N35" s="3"/>
      <c r="O35" s="3"/>
      <c r="P35" s="3"/>
      <c r="Q35" s="73"/>
      <c r="R35" s="3"/>
      <c r="S35" s="3"/>
      <c r="T35" s="3"/>
      <c r="U35" s="3"/>
      <c r="V35" s="4"/>
      <c r="W35" s="34"/>
      <c r="X35" s="42"/>
    </row>
    <row r="36" spans="1:24" s="1" customFormat="1" ht="21">
      <c r="A36" s="96" t="s">
        <v>14</v>
      </c>
      <c r="B36" s="96"/>
      <c r="C36" s="96"/>
      <c r="D36" s="95"/>
      <c r="E36" s="95"/>
      <c r="F36" s="95" t="s">
        <v>17</v>
      </c>
      <c r="G36" s="95"/>
      <c r="H36" s="95"/>
      <c r="I36" s="95"/>
      <c r="J36" s="95"/>
      <c r="K36" s="95"/>
      <c r="L36" s="97" t="s">
        <v>27</v>
      </c>
      <c r="M36" s="94"/>
      <c r="N36" s="94"/>
      <c r="O36" s="94"/>
      <c r="P36" s="92"/>
      <c r="Q36" s="93"/>
      <c r="R36" s="93" t="s">
        <v>36</v>
      </c>
      <c r="S36" s="95"/>
      <c r="T36" s="95"/>
      <c r="U36" s="95"/>
      <c r="V36" s="95"/>
      <c r="W36" s="95"/>
      <c r="X36" s="42"/>
    </row>
    <row r="37" spans="1:24" s="1" customFormat="1" ht="18.75">
      <c r="A37" s="44" t="s">
        <v>0</v>
      </c>
      <c r="B37" s="44" t="s">
        <v>1</v>
      </c>
      <c r="C37" s="44" t="s">
        <v>47</v>
      </c>
      <c r="D37" s="5"/>
      <c r="E37" s="77"/>
      <c r="F37" s="66"/>
      <c r="G37" s="3" t="s">
        <v>0</v>
      </c>
      <c r="H37" s="3" t="s">
        <v>1</v>
      </c>
      <c r="I37" s="3" t="s">
        <v>47</v>
      </c>
      <c r="J37" s="3"/>
      <c r="K37" s="3"/>
      <c r="L37" s="44"/>
      <c r="M37" s="44" t="s">
        <v>0</v>
      </c>
      <c r="N37" s="44" t="s">
        <v>1</v>
      </c>
      <c r="O37" s="44" t="s">
        <v>47</v>
      </c>
      <c r="P37" s="3"/>
      <c r="Q37" s="46"/>
      <c r="R37" s="3"/>
      <c r="S37" s="3" t="s">
        <v>0</v>
      </c>
      <c r="T37" s="3" t="s">
        <v>1</v>
      </c>
      <c r="U37" s="3" t="s">
        <v>47</v>
      </c>
      <c r="V37" s="4"/>
      <c r="W37" s="34"/>
      <c r="X37" s="42"/>
    </row>
    <row r="38" spans="1:24" s="1" customFormat="1">
      <c r="A38" s="6" t="s">
        <v>2</v>
      </c>
      <c r="B38" s="6" t="s">
        <v>3</v>
      </c>
      <c r="C38" s="6">
        <v>4</v>
      </c>
      <c r="D38" s="7"/>
      <c r="E38" s="7"/>
      <c r="F38" s="20"/>
      <c r="G38" s="6" t="s">
        <v>2</v>
      </c>
      <c r="H38" s="6" t="s">
        <v>3</v>
      </c>
      <c r="I38" s="6">
        <v>2</v>
      </c>
      <c r="J38" s="7"/>
      <c r="K38" s="28"/>
      <c r="L38" s="64"/>
      <c r="M38" s="6" t="s">
        <v>2</v>
      </c>
      <c r="N38" s="6" t="s">
        <v>3</v>
      </c>
      <c r="O38" s="6">
        <v>34</v>
      </c>
      <c r="P38" s="6"/>
      <c r="Q38" s="32"/>
      <c r="R38" s="64"/>
      <c r="S38" s="6" t="s">
        <v>2</v>
      </c>
      <c r="T38" s="6" t="s">
        <v>3</v>
      </c>
      <c r="U38" s="6">
        <v>90</v>
      </c>
      <c r="V38" s="6"/>
      <c r="W38" s="32"/>
      <c r="X38" s="43"/>
    </row>
    <row r="39" spans="1:24" s="1" customFormat="1">
      <c r="A39" s="8" t="s">
        <v>2</v>
      </c>
      <c r="B39" s="8" t="s">
        <v>4</v>
      </c>
      <c r="C39" s="8">
        <v>499</v>
      </c>
      <c r="D39" s="9">
        <f>C38+C39</f>
        <v>503</v>
      </c>
      <c r="E39" s="9">
        <f>C38/D39*100</f>
        <v>0.79522862823061624</v>
      </c>
      <c r="F39" s="21"/>
      <c r="G39" s="8" t="s">
        <v>2</v>
      </c>
      <c r="H39" s="8" t="s">
        <v>4</v>
      </c>
      <c r="I39" s="8">
        <v>497</v>
      </c>
      <c r="J39" s="9">
        <f>I38+I39</f>
        <v>499</v>
      </c>
      <c r="K39" s="29">
        <f>I38/J39*100</f>
        <v>0.40080160320641278</v>
      </c>
      <c r="L39" s="72"/>
      <c r="M39" s="8" t="s">
        <v>2</v>
      </c>
      <c r="N39" s="8" t="s">
        <v>4</v>
      </c>
      <c r="O39" s="8">
        <v>3575</v>
      </c>
      <c r="P39" s="8">
        <f>O38+O39</f>
        <v>3609</v>
      </c>
      <c r="Q39" s="35">
        <f>O38/P39*100</f>
        <v>0.94208922139096696</v>
      </c>
      <c r="R39" s="72"/>
      <c r="S39" s="8" t="s">
        <v>2</v>
      </c>
      <c r="T39" s="8" t="s">
        <v>4</v>
      </c>
      <c r="U39" s="8">
        <v>3377</v>
      </c>
      <c r="V39" s="9">
        <f>U38+U39</f>
        <v>3467</v>
      </c>
      <c r="W39" s="29">
        <f>U38/V39*100</f>
        <v>2.5959042399769254</v>
      </c>
      <c r="X39" s="43"/>
    </row>
    <row r="40" spans="1:24" s="1" customFormat="1">
      <c r="A40" s="10" t="s">
        <v>5</v>
      </c>
      <c r="B40" s="10" t="s">
        <v>3</v>
      </c>
      <c r="C40" s="10">
        <v>596</v>
      </c>
      <c r="D40" s="11"/>
      <c r="E40" s="11"/>
      <c r="F40" s="22"/>
      <c r="G40" s="10" t="s">
        <v>5</v>
      </c>
      <c r="H40" s="10" t="s">
        <v>3</v>
      </c>
      <c r="I40" s="10">
        <v>41</v>
      </c>
      <c r="J40" s="11"/>
      <c r="K40" s="30"/>
      <c r="L40" s="51"/>
      <c r="M40" s="10" t="s">
        <v>5</v>
      </c>
      <c r="N40" s="10" t="s">
        <v>3</v>
      </c>
      <c r="O40" s="10">
        <v>124</v>
      </c>
      <c r="P40" s="10"/>
      <c r="Q40" s="36"/>
      <c r="R40" s="51"/>
      <c r="S40" s="10" t="s">
        <v>5</v>
      </c>
      <c r="T40" s="10" t="s">
        <v>3</v>
      </c>
      <c r="U40" s="10">
        <v>205</v>
      </c>
      <c r="V40" s="11"/>
      <c r="W40" s="30"/>
      <c r="X40" s="42"/>
    </row>
    <row r="41" spans="1:24" s="1" customFormat="1">
      <c r="A41" s="12" t="s">
        <v>5</v>
      </c>
      <c r="B41" s="12" t="s">
        <v>4</v>
      </c>
      <c r="C41" s="12">
        <v>66114</v>
      </c>
      <c r="D41" s="13">
        <f>C40+C41</f>
        <v>66710</v>
      </c>
      <c r="E41" s="13">
        <f>C40/D41*100</f>
        <v>0.89341927746964478</v>
      </c>
      <c r="F41" s="23"/>
      <c r="G41" s="12" t="s">
        <v>5</v>
      </c>
      <c r="H41" s="12" t="s">
        <v>4</v>
      </c>
      <c r="I41" s="12">
        <v>103225</v>
      </c>
      <c r="J41" s="13">
        <f>I40+I41</f>
        <v>103266</v>
      </c>
      <c r="K41" s="31">
        <f>I40/J41*100</f>
        <v>3.9703290531249394E-2</v>
      </c>
      <c r="L41" s="52"/>
      <c r="M41" s="12" t="s">
        <v>5</v>
      </c>
      <c r="N41" s="12" t="s">
        <v>4</v>
      </c>
      <c r="O41" s="12">
        <v>130806</v>
      </c>
      <c r="P41" s="12">
        <f>O40+O41</f>
        <v>130930</v>
      </c>
      <c r="Q41" s="37">
        <f>O40/P41*100</f>
        <v>9.4707095394485602E-2</v>
      </c>
      <c r="R41" s="52"/>
      <c r="S41" s="12" t="s">
        <v>5</v>
      </c>
      <c r="T41" s="12" t="s">
        <v>4</v>
      </c>
      <c r="U41" s="12">
        <v>184300</v>
      </c>
      <c r="V41" s="13">
        <f>U40+U41</f>
        <v>184505</v>
      </c>
      <c r="W41" s="31">
        <f>U40/V41*100</f>
        <v>0.11110810005148912</v>
      </c>
      <c r="X41" s="42"/>
    </row>
    <row r="42" spans="1:24" s="60" customFormat="1" ht="18.75">
      <c r="A42" s="2" t="s">
        <v>46</v>
      </c>
      <c r="B42" s="3" t="s">
        <v>46</v>
      </c>
      <c r="C42" s="3">
        <v>0.99628048492426202</v>
      </c>
      <c r="D42" s="5"/>
      <c r="E42" s="5"/>
      <c r="F42" s="19"/>
      <c r="G42" s="3" t="s">
        <v>46</v>
      </c>
      <c r="H42" s="3" t="s">
        <v>46</v>
      </c>
      <c r="I42" s="58">
        <v>4.35357585091638E-3</v>
      </c>
      <c r="J42" s="3"/>
      <c r="K42" s="27"/>
      <c r="L42" s="3"/>
      <c r="M42" s="3" t="s">
        <v>46</v>
      </c>
      <c r="N42" s="3" t="s">
        <v>46</v>
      </c>
      <c r="O42" s="61">
        <v>4.0730937234008601E-32</v>
      </c>
      <c r="P42" s="61"/>
      <c r="Q42" s="79"/>
      <c r="R42" s="3"/>
      <c r="S42" s="3" t="s">
        <v>46</v>
      </c>
      <c r="T42" s="3" t="s">
        <v>46</v>
      </c>
      <c r="U42" s="57">
        <v>3.9499999999999997E-275</v>
      </c>
      <c r="V42" s="3"/>
      <c r="W42" s="27"/>
      <c r="X42" s="59"/>
    </row>
    <row r="43" spans="1:24" s="1" customFormat="1" ht="18.75">
      <c r="A43" s="2"/>
      <c r="B43" s="3"/>
      <c r="C43" s="3"/>
      <c r="D43" s="5"/>
      <c r="E43" s="5"/>
      <c r="F43" s="19"/>
      <c r="G43" s="3"/>
      <c r="H43" s="3"/>
      <c r="I43" s="3"/>
      <c r="J43" s="3"/>
      <c r="K43" s="27"/>
      <c r="L43" s="3"/>
      <c r="M43" s="3"/>
      <c r="N43" s="3"/>
      <c r="O43" s="3"/>
      <c r="P43" s="3"/>
      <c r="Q43" s="73"/>
      <c r="R43" s="3"/>
      <c r="S43" s="3"/>
      <c r="T43" s="3"/>
      <c r="U43" s="3"/>
      <c r="V43" s="4"/>
      <c r="W43" s="34"/>
      <c r="X43" s="42"/>
    </row>
    <row r="44" spans="1:24" s="67" customFormat="1" ht="18.75">
      <c r="A44" s="44"/>
      <c r="B44" s="44"/>
      <c r="C44" s="44"/>
      <c r="D44" s="45"/>
      <c r="E44" s="77"/>
      <c r="F44" s="44"/>
      <c r="G44" s="44"/>
      <c r="H44" s="44"/>
      <c r="I44" s="44"/>
      <c r="J44" s="44"/>
      <c r="K44" s="46"/>
      <c r="L44" s="44"/>
      <c r="M44" s="44"/>
      <c r="N44" s="44"/>
      <c r="O44" s="44"/>
      <c r="P44" s="44"/>
      <c r="Q44" s="46"/>
      <c r="R44" s="44"/>
      <c r="S44" s="44"/>
      <c r="T44" s="44"/>
      <c r="U44" s="44"/>
      <c r="V44" s="47"/>
      <c r="W44" s="48"/>
      <c r="X44" s="42"/>
    </row>
    <row r="45" spans="1:24" s="1" customFormat="1" ht="18.75">
      <c r="A45" s="2"/>
      <c r="B45" s="3"/>
      <c r="C45" s="3"/>
      <c r="D45" s="5"/>
      <c r="E45" s="5"/>
      <c r="F45" s="19"/>
      <c r="G45" s="3"/>
      <c r="H45" s="3"/>
      <c r="I45" s="3"/>
      <c r="J45" s="3"/>
      <c r="K45" s="73"/>
      <c r="L45" s="3"/>
      <c r="M45" s="3"/>
      <c r="N45" s="3"/>
      <c r="O45" s="3"/>
      <c r="P45" s="3"/>
      <c r="Q45" s="73"/>
      <c r="R45" s="3"/>
      <c r="S45" s="3"/>
      <c r="T45" s="3"/>
      <c r="U45" s="3"/>
      <c r="V45" s="4"/>
      <c r="W45" s="34"/>
      <c r="X45" s="42"/>
    </row>
    <row r="46" spans="1:24" s="1" customFormat="1" ht="21">
      <c r="A46" s="95" t="s">
        <v>10</v>
      </c>
      <c r="B46" s="95"/>
      <c r="C46" s="95"/>
      <c r="D46" s="95"/>
      <c r="E46" s="95"/>
      <c r="F46" s="91" t="s">
        <v>18</v>
      </c>
      <c r="G46" s="92"/>
      <c r="H46" s="92"/>
      <c r="I46" s="92"/>
      <c r="J46" s="92"/>
      <c r="K46" s="93"/>
      <c r="L46" s="91" t="s">
        <v>28</v>
      </c>
      <c r="M46" s="92"/>
      <c r="N46" s="92"/>
      <c r="O46" s="92"/>
      <c r="P46" s="92"/>
      <c r="Q46" s="93"/>
      <c r="R46" s="95" t="s">
        <v>37</v>
      </c>
      <c r="S46" s="95"/>
      <c r="T46" s="95"/>
      <c r="U46" s="95"/>
      <c r="V46" s="95"/>
      <c r="W46" s="95"/>
      <c r="X46" s="42"/>
    </row>
    <row r="47" spans="1:24" s="1" customFormat="1" ht="18.75">
      <c r="A47" s="2" t="s">
        <v>0</v>
      </c>
      <c r="B47" s="3" t="s">
        <v>1</v>
      </c>
      <c r="C47" s="3" t="s">
        <v>47</v>
      </c>
      <c r="D47" s="5"/>
      <c r="E47" s="5"/>
      <c r="F47" s="19"/>
      <c r="G47" s="3" t="s">
        <v>0</v>
      </c>
      <c r="H47" s="3" t="s">
        <v>1</v>
      </c>
      <c r="I47" s="3" t="s">
        <v>47</v>
      </c>
      <c r="J47" s="3"/>
      <c r="K47" s="46"/>
      <c r="L47" s="3"/>
      <c r="M47" s="3" t="s">
        <v>0</v>
      </c>
      <c r="N47" s="3" t="s">
        <v>1</v>
      </c>
      <c r="O47" s="3" t="s">
        <v>47</v>
      </c>
      <c r="P47" s="3"/>
      <c r="Q47" s="46"/>
      <c r="R47" s="3"/>
      <c r="S47" s="3" t="s">
        <v>0</v>
      </c>
      <c r="T47" s="3" t="s">
        <v>1</v>
      </c>
      <c r="U47" s="3" t="s">
        <v>47</v>
      </c>
      <c r="V47" s="4"/>
      <c r="W47" s="34"/>
      <c r="X47" s="42"/>
    </row>
    <row r="48" spans="1:24" s="1" customFormat="1">
      <c r="A48" s="6" t="s">
        <v>2</v>
      </c>
      <c r="B48" s="6" t="s">
        <v>3</v>
      </c>
      <c r="C48" s="6">
        <v>0</v>
      </c>
      <c r="D48" s="7"/>
      <c r="E48" s="7"/>
      <c r="F48" s="20"/>
      <c r="G48" s="6" t="s">
        <v>2</v>
      </c>
      <c r="H48" s="6" t="s">
        <v>3</v>
      </c>
      <c r="I48" s="6">
        <v>0</v>
      </c>
      <c r="J48" s="7"/>
      <c r="K48" s="28"/>
      <c r="L48" s="64"/>
      <c r="M48" s="6" t="s">
        <v>2</v>
      </c>
      <c r="N48" s="6" t="s">
        <v>3</v>
      </c>
      <c r="O48" s="6">
        <v>6</v>
      </c>
      <c r="P48" s="6"/>
      <c r="Q48" s="32"/>
      <c r="R48" s="64"/>
      <c r="S48" s="6" t="s">
        <v>2</v>
      </c>
      <c r="T48" s="6" t="s">
        <v>3</v>
      </c>
      <c r="U48" s="6">
        <v>30</v>
      </c>
      <c r="V48" s="6"/>
      <c r="W48" s="32"/>
      <c r="X48" s="43"/>
    </row>
    <row r="49" spans="1:24" s="1" customFormat="1">
      <c r="A49" s="8" t="s">
        <v>2</v>
      </c>
      <c r="B49" s="8" t="s">
        <v>4</v>
      </c>
      <c r="C49" s="8">
        <v>503</v>
      </c>
      <c r="D49" s="9">
        <f>C48+C49</f>
        <v>503</v>
      </c>
      <c r="E49" s="9">
        <f>C48/D49*100</f>
        <v>0</v>
      </c>
      <c r="F49" s="21"/>
      <c r="G49" s="8" t="s">
        <v>2</v>
      </c>
      <c r="H49" s="8" t="s">
        <v>4</v>
      </c>
      <c r="I49" s="8">
        <v>499</v>
      </c>
      <c r="J49" s="9">
        <f>I48+I49</f>
        <v>499</v>
      </c>
      <c r="K49" s="29">
        <f>I48/J49*100</f>
        <v>0</v>
      </c>
      <c r="L49" s="72"/>
      <c r="M49" s="8" t="s">
        <v>2</v>
      </c>
      <c r="N49" s="8" t="s">
        <v>4</v>
      </c>
      <c r="O49" s="8">
        <v>3603</v>
      </c>
      <c r="P49" s="8">
        <f>O48+O49</f>
        <v>3609</v>
      </c>
      <c r="Q49" s="35">
        <f>O48/P49*100</f>
        <v>0.16625103906899419</v>
      </c>
      <c r="R49" s="72"/>
      <c r="S49" s="8" t="s">
        <v>2</v>
      </c>
      <c r="T49" s="8" t="s">
        <v>4</v>
      </c>
      <c r="U49" s="8">
        <v>3437</v>
      </c>
      <c r="V49" s="9">
        <f>U48+U49</f>
        <v>3467</v>
      </c>
      <c r="W49" s="29">
        <f>U48/V49*100</f>
        <v>0.8653014133256417</v>
      </c>
      <c r="X49" s="43"/>
    </row>
    <row r="50" spans="1:24" s="1" customFormat="1">
      <c r="A50" s="10" t="s">
        <v>5</v>
      </c>
      <c r="B50" s="10" t="s">
        <v>3</v>
      </c>
      <c r="C50" s="10">
        <v>12</v>
      </c>
      <c r="D50" s="11"/>
      <c r="E50" s="11"/>
      <c r="F50" s="22"/>
      <c r="G50" s="10" t="s">
        <v>5</v>
      </c>
      <c r="H50" s="10" t="s">
        <v>3</v>
      </c>
      <c r="I50" s="10">
        <v>40</v>
      </c>
      <c r="J50" s="11"/>
      <c r="K50" s="30"/>
      <c r="L50" s="51"/>
      <c r="M50" s="10" t="s">
        <v>5</v>
      </c>
      <c r="N50" s="10" t="s">
        <v>3</v>
      </c>
      <c r="O50" s="10">
        <v>73</v>
      </c>
      <c r="P50" s="10"/>
      <c r="Q50" s="36"/>
      <c r="R50" s="51"/>
      <c r="S50" s="10" t="s">
        <v>5</v>
      </c>
      <c r="T50" s="10" t="s">
        <v>3</v>
      </c>
      <c r="U50" s="10">
        <v>88</v>
      </c>
      <c r="V50" s="11"/>
      <c r="W50" s="30"/>
      <c r="X50" s="42"/>
    </row>
    <row r="51" spans="1:24" s="1" customFormat="1">
      <c r="A51" s="12" t="s">
        <v>5</v>
      </c>
      <c r="B51" s="12" t="s">
        <v>4</v>
      </c>
      <c r="C51" s="12">
        <v>66698</v>
      </c>
      <c r="D51" s="13">
        <f>C50+C51</f>
        <v>66710</v>
      </c>
      <c r="E51" s="13">
        <f>C50/D51*100</f>
        <v>1.7988307600059959E-2</v>
      </c>
      <c r="F51" s="23"/>
      <c r="G51" s="12" t="s">
        <v>5</v>
      </c>
      <c r="H51" s="12" t="s">
        <v>4</v>
      </c>
      <c r="I51" s="12">
        <v>103226</v>
      </c>
      <c r="J51" s="13">
        <f>I50+I51</f>
        <v>103266</v>
      </c>
      <c r="K51" s="31">
        <f>I50/J51*100</f>
        <v>3.8734917591462824E-2</v>
      </c>
      <c r="L51" s="52"/>
      <c r="M51" s="12" t="s">
        <v>5</v>
      </c>
      <c r="N51" s="12" t="s">
        <v>4</v>
      </c>
      <c r="O51" s="12">
        <v>130857</v>
      </c>
      <c r="P51" s="12">
        <f>O50+O51</f>
        <v>130930</v>
      </c>
      <c r="Q51" s="37">
        <f>O50/P51*100</f>
        <v>5.5754983579011687E-2</v>
      </c>
      <c r="R51" s="52"/>
      <c r="S51" s="12" t="s">
        <v>5</v>
      </c>
      <c r="T51" s="12" t="s">
        <v>4</v>
      </c>
      <c r="U51" s="12">
        <v>184417</v>
      </c>
      <c r="V51" s="13">
        <f>U50+U51</f>
        <v>184505</v>
      </c>
      <c r="W51" s="31">
        <f>U50/V51*100</f>
        <v>4.7695184412346547E-2</v>
      </c>
      <c r="X51" s="42"/>
    </row>
    <row r="52" spans="1:24" s="60" customFormat="1" ht="18.75">
      <c r="A52" s="2" t="s">
        <v>46</v>
      </c>
      <c r="B52" s="3" t="s">
        <v>46</v>
      </c>
      <c r="C52" s="3">
        <v>1</v>
      </c>
      <c r="D52" s="5"/>
      <c r="E52" s="5"/>
      <c r="F52" s="19"/>
      <c r="G52" s="3" t="s">
        <v>46</v>
      </c>
      <c r="H52" s="3" t="s">
        <v>46</v>
      </c>
      <c r="I52" s="3">
        <v>1</v>
      </c>
      <c r="J52" s="3"/>
      <c r="K52" s="27"/>
      <c r="L52" s="3"/>
      <c r="M52" s="3" t="s">
        <v>46</v>
      </c>
      <c r="N52" s="3" t="s">
        <v>46</v>
      </c>
      <c r="O52" s="58">
        <v>1.85276788471243E-2</v>
      </c>
      <c r="P52" s="58"/>
      <c r="Q52" s="81"/>
      <c r="R52" s="3"/>
      <c r="S52" s="3" t="s">
        <v>46</v>
      </c>
      <c r="T52" s="3" t="s">
        <v>46</v>
      </c>
      <c r="U52" s="57">
        <v>4.94E-63</v>
      </c>
      <c r="V52" s="3"/>
      <c r="W52" s="27"/>
      <c r="X52" s="59"/>
    </row>
    <row r="53" spans="1:24" s="1" customFormat="1" ht="18.75">
      <c r="A53" s="70"/>
      <c r="B53" s="66"/>
      <c r="C53" s="66"/>
      <c r="D53" s="69"/>
      <c r="E53" s="69"/>
      <c r="F53" s="65"/>
      <c r="G53" s="66"/>
      <c r="H53" s="66"/>
      <c r="I53" s="66"/>
      <c r="J53" s="66"/>
      <c r="K53" s="73"/>
      <c r="L53" s="66"/>
      <c r="M53" s="66"/>
      <c r="N53" s="66"/>
      <c r="O53" s="66"/>
      <c r="P53" s="66"/>
      <c r="Q53" s="73"/>
      <c r="R53" s="66"/>
      <c r="S53" s="66"/>
      <c r="T53" s="66"/>
      <c r="U53" s="66"/>
      <c r="V53" s="54"/>
      <c r="W53" s="56"/>
      <c r="X53" s="42"/>
    </row>
    <row r="54" spans="1:24" s="67" customFormat="1" ht="18.75">
      <c r="A54" s="3"/>
      <c r="B54" s="3"/>
      <c r="C54" s="3"/>
      <c r="D54" s="5"/>
      <c r="E54" s="77"/>
      <c r="F54" s="3"/>
      <c r="G54" s="3"/>
      <c r="H54" s="3"/>
      <c r="I54" s="3"/>
      <c r="J54" s="3"/>
      <c r="K54" s="46"/>
      <c r="L54" s="3"/>
      <c r="M54" s="3"/>
      <c r="N54" s="3"/>
      <c r="O54" s="3"/>
      <c r="P54" s="3"/>
      <c r="Q54" s="46"/>
      <c r="R54" s="3"/>
      <c r="S54" s="3"/>
      <c r="T54" s="3"/>
      <c r="U54" s="3"/>
      <c r="V54" s="4"/>
      <c r="W54" s="48"/>
      <c r="X54" s="42"/>
    </row>
    <row r="55" spans="1:24" s="1" customFormat="1" ht="18.75">
      <c r="A55" s="2"/>
      <c r="B55" s="3"/>
      <c r="C55" s="3"/>
      <c r="D55" s="5"/>
      <c r="E55" s="5"/>
      <c r="F55" s="19"/>
      <c r="G55" s="3"/>
      <c r="H55" s="3"/>
      <c r="I55" s="3"/>
      <c r="J55" s="3"/>
      <c r="K55" s="73"/>
      <c r="L55" s="3"/>
      <c r="M55" s="3"/>
      <c r="N55" s="3"/>
      <c r="O55" s="3"/>
      <c r="P55" s="3"/>
      <c r="Q55" s="73"/>
      <c r="R55" s="3"/>
      <c r="S55" s="3"/>
      <c r="T55" s="3"/>
      <c r="U55" s="3"/>
      <c r="V55" s="4"/>
      <c r="W55" s="34"/>
      <c r="X55" s="42"/>
    </row>
    <row r="56" spans="1:24" s="1" customFormat="1" ht="21">
      <c r="A56" s="95" t="s">
        <v>11</v>
      </c>
      <c r="B56" s="95"/>
      <c r="C56" s="95"/>
      <c r="D56" s="95"/>
      <c r="E56" s="95"/>
      <c r="F56" s="91" t="s">
        <v>19</v>
      </c>
      <c r="G56" s="92"/>
      <c r="H56" s="92"/>
      <c r="I56" s="92"/>
      <c r="J56" s="92"/>
      <c r="K56" s="93"/>
      <c r="L56" s="91" t="s">
        <v>29</v>
      </c>
      <c r="M56" s="92"/>
      <c r="N56" s="92"/>
      <c r="O56" s="92"/>
      <c r="P56" s="94"/>
      <c r="Q56" s="93"/>
      <c r="R56" s="92" t="s">
        <v>38</v>
      </c>
      <c r="S56" s="92"/>
      <c r="T56" s="92"/>
      <c r="U56" s="92"/>
      <c r="V56" s="92"/>
      <c r="W56" s="93"/>
      <c r="X56" s="42"/>
    </row>
    <row r="57" spans="1:24" s="1" customFormat="1" ht="18.75">
      <c r="A57" s="2" t="s">
        <v>0</v>
      </c>
      <c r="B57" s="3" t="s">
        <v>1</v>
      </c>
      <c r="C57" s="3" t="s">
        <v>47</v>
      </c>
      <c r="D57" s="5"/>
      <c r="E57" s="5"/>
      <c r="F57" s="19"/>
      <c r="G57" s="3" t="s">
        <v>0</v>
      </c>
      <c r="H57" s="3" t="s">
        <v>1</v>
      </c>
      <c r="I57" s="3" t="s">
        <v>47</v>
      </c>
      <c r="J57" s="3"/>
      <c r="K57" s="46"/>
      <c r="L57" s="3"/>
      <c r="M57" s="3" t="s">
        <v>0</v>
      </c>
      <c r="N57" s="3" t="s">
        <v>1</v>
      </c>
      <c r="O57" s="3" t="s">
        <v>47</v>
      </c>
      <c r="P57" s="44"/>
      <c r="Q57" s="27"/>
      <c r="R57" s="3"/>
      <c r="S57" s="14" t="s">
        <v>0</v>
      </c>
      <c r="T57" s="14" t="s">
        <v>1</v>
      </c>
      <c r="U57" s="14" t="s">
        <v>47</v>
      </c>
      <c r="V57" s="4"/>
      <c r="W57" s="34"/>
      <c r="X57" s="42"/>
    </row>
    <row r="58" spans="1:24" s="1" customFormat="1">
      <c r="A58" s="6" t="s">
        <v>2</v>
      </c>
      <c r="B58" s="6" t="s">
        <v>3</v>
      </c>
      <c r="C58" s="6">
        <v>5</v>
      </c>
      <c r="D58" s="7"/>
      <c r="E58" s="7"/>
      <c r="F58" s="20"/>
      <c r="G58" s="6" t="s">
        <v>2</v>
      </c>
      <c r="H58" s="6" t="s">
        <v>3</v>
      </c>
      <c r="I58" s="6">
        <v>1</v>
      </c>
      <c r="J58" s="7"/>
      <c r="K58" s="28"/>
      <c r="L58" s="64"/>
      <c r="M58" s="6" t="s">
        <v>2</v>
      </c>
      <c r="N58" s="6" t="s">
        <v>3</v>
      </c>
      <c r="O58" s="6">
        <v>27</v>
      </c>
      <c r="P58" s="64"/>
      <c r="Q58" s="32"/>
      <c r="R58" s="64"/>
      <c r="S58" s="6" t="s">
        <v>2</v>
      </c>
      <c r="T58" s="6" t="s">
        <v>3</v>
      </c>
      <c r="U58" s="6">
        <v>85</v>
      </c>
      <c r="V58" s="6"/>
      <c r="W58" s="32"/>
      <c r="X58" s="43"/>
    </row>
    <row r="59" spans="1:24" s="1" customFormat="1">
      <c r="A59" s="8" t="s">
        <v>2</v>
      </c>
      <c r="B59" s="8" t="s">
        <v>4</v>
      </c>
      <c r="C59" s="8">
        <v>498</v>
      </c>
      <c r="D59" s="9">
        <f>C58+C59</f>
        <v>503</v>
      </c>
      <c r="E59" s="9">
        <f>C58/D59*100</f>
        <v>0.99403578528827041</v>
      </c>
      <c r="F59" s="21"/>
      <c r="G59" s="8" t="s">
        <v>2</v>
      </c>
      <c r="H59" s="8" t="s">
        <v>4</v>
      </c>
      <c r="I59" s="8">
        <v>498</v>
      </c>
      <c r="J59" s="9">
        <f>I58+I59</f>
        <v>499</v>
      </c>
      <c r="K59" s="29">
        <f>I58/J59*100</f>
        <v>0.20040080160320639</v>
      </c>
      <c r="L59" s="72"/>
      <c r="M59" s="8" t="s">
        <v>2</v>
      </c>
      <c r="N59" s="8" t="s">
        <v>4</v>
      </c>
      <c r="O59" s="8">
        <v>3582</v>
      </c>
      <c r="P59" s="72">
        <f>O58+O59</f>
        <v>3609</v>
      </c>
      <c r="Q59" s="35">
        <f>O58/P59*100</f>
        <v>0.74812967581047385</v>
      </c>
      <c r="R59" s="72"/>
      <c r="S59" s="8" t="s">
        <v>2</v>
      </c>
      <c r="T59" s="8" t="s">
        <v>4</v>
      </c>
      <c r="U59" s="8">
        <v>3382</v>
      </c>
      <c r="V59" s="9">
        <f>U58+U59</f>
        <v>3467</v>
      </c>
      <c r="W59" s="29">
        <f>U58/V59*100</f>
        <v>2.4516873377559851</v>
      </c>
      <c r="X59" s="43"/>
    </row>
    <row r="60" spans="1:24" s="1" customFormat="1">
      <c r="A60" s="10" t="s">
        <v>5</v>
      </c>
      <c r="B60" s="10" t="s">
        <v>3</v>
      </c>
      <c r="C60" s="10">
        <v>204</v>
      </c>
      <c r="D60" s="11"/>
      <c r="E60" s="11"/>
      <c r="F60" s="22"/>
      <c r="G60" s="10" t="s">
        <v>5</v>
      </c>
      <c r="H60" s="10" t="s">
        <v>3</v>
      </c>
      <c r="I60" s="10">
        <v>39</v>
      </c>
      <c r="J60" s="11"/>
      <c r="K60" s="30"/>
      <c r="L60" s="51"/>
      <c r="M60" s="10" t="s">
        <v>5</v>
      </c>
      <c r="N60" s="10" t="s">
        <v>3</v>
      </c>
      <c r="O60" s="10">
        <v>261</v>
      </c>
      <c r="P60" s="51"/>
      <c r="Q60" s="36"/>
      <c r="R60" s="51"/>
      <c r="S60" s="10" t="s">
        <v>5</v>
      </c>
      <c r="T60" s="10" t="s">
        <v>3</v>
      </c>
      <c r="U60" s="10">
        <v>227</v>
      </c>
      <c r="V60" s="11"/>
      <c r="W60" s="30"/>
      <c r="X60" s="42"/>
    </row>
    <row r="61" spans="1:24" s="1" customFormat="1">
      <c r="A61" s="12" t="s">
        <v>5</v>
      </c>
      <c r="B61" s="12" t="s">
        <v>4</v>
      </c>
      <c r="C61" s="12">
        <v>66506</v>
      </c>
      <c r="D61" s="13">
        <f>C60+C61</f>
        <v>66710</v>
      </c>
      <c r="E61" s="13">
        <f>C60/D61*100</f>
        <v>0.30580122920101938</v>
      </c>
      <c r="F61" s="23"/>
      <c r="G61" s="12" t="s">
        <v>5</v>
      </c>
      <c r="H61" s="12" t="s">
        <v>4</v>
      </c>
      <c r="I61" s="12">
        <v>103227</v>
      </c>
      <c r="J61" s="13">
        <f>I60+I61</f>
        <v>103266</v>
      </c>
      <c r="K61" s="31">
        <f>I60/J61*100</f>
        <v>3.7766544651676254E-2</v>
      </c>
      <c r="L61" s="52"/>
      <c r="M61" s="12" t="s">
        <v>5</v>
      </c>
      <c r="N61" s="12" t="s">
        <v>4</v>
      </c>
      <c r="O61" s="12">
        <v>130669</v>
      </c>
      <c r="P61" s="52">
        <f>O60+O61</f>
        <v>130930</v>
      </c>
      <c r="Q61" s="37">
        <f>O60/P61*100</f>
        <v>0.19934316046742534</v>
      </c>
      <c r="R61" s="52"/>
      <c r="S61" s="12" t="s">
        <v>5</v>
      </c>
      <c r="T61" s="12" t="s">
        <v>4</v>
      </c>
      <c r="U61" s="12">
        <v>184278</v>
      </c>
      <c r="V61" s="13">
        <f>U60+U61</f>
        <v>184505</v>
      </c>
      <c r="W61" s="31">
        <f>U60/V61*100</f>
        <v>0.12303189615457576</v>
      </c>
      <c r="X61" s="42"/>
    </row>
    <row r="62" spans="1:24" s="60" customFormat="1" ht="18.75">
      <c r="A62" s="2" t="s">
        <v>46</v>
      </c>
      <c r="B62" s="3" t="s">
        <v>46</v>
      </c>
      <c r="C62" s="3">
        <v>1.82727712433556E-2</v>
      </c>
      <c r="D62" s="5"/>
      <c r="E62" s="5"/>
      <c r="F62" s="19"/>
      <c r="G62" s="3" t="s">
        <v>46</v>
      </c>
      <c r="H62" s="3" t="s">
        <v>46</v>
      </c>
      <c r="I62" s="58">
        <v>0.48188792516534501</v>
      </c>
      <c r="J62" s="3"/>
      <c r="K62" s="27"/>
      <c r="L62" s="3"/>
      <c r="M62" s="3" t="s">
        <v>46</v>
      </c>
      <c r="N62" s="3" t="s">
        <v>46</v>
      </c>
      <c r="O62" s="61">
        <v>71602.082750687798</v>
      </c>
      <c r="P62" s="78"/>
      <c r="Q62" s="79"/>
      <c r="R62" s="3"/>
      <c r="S62" s="3" t="s">
        <v>46</v>
      </c>
      <c r="T62" s="3" t="s">
        <v>46</v>
      </c>
      <c r="U62" s="57">
        <v>3.9999999999999998E-225</v>
      </c>
      <c r="V62" s="3"/>
      <c r="W62" s="27"/>
      <c r="X62" s="59"/>
    </row>
    <row r="63" spans="1:24" s="1" customFormat="1" ht="18.75">
      <c r="A63" s="70"/>
      <c r="B63" s="66"/>
      <c r="C63" s="66"/>
      <c r="D63" s="69"/>
      <c r="E63" s="69"/>
      <c r="F63" s="65"/>
      <c r="G63" s="66"/>
      <c r="H63" s="66"/>
      <c r="I63" s="66"/>
      <c r="J63" s="66"/>
      <c r="K63" s="73"/>
      <c r="L63" s="66"/>
      <c r="M63" s="66"/>
      <c r="N63" s="66"/>
      <c r="O63" s="66"/>
      <c r="P63" s="66"/>
      <c r="Q63" s="73"/>
      <c r="R63" s="66"/>
      <c r="S63" s="66"/>
      <c r="T63" s="66"/>
      <c r="U63" s="66"/>
      <c r="V63" s="54"/>
      <c r="W63" s="56"/>
      <c r="X63" s="42"/>
    </row>
    <row r="64" spans="1:24" s="67" customFormat="1" ht="18.75">
      <c r="A64" s="3"/>
      <c r="B64" s="3"/>
      <c r="C64" s="3"/>
      <c r="D64" s="5"/>
      <c r="E64" s="5"/>
      <c r="F64" s="3"/>
      <c r="G64" s="3"/>
      <c r="H64" s="3"/>
      <c r="I64" s="3"/>
      <c r="J64" s="3"/>
      <c r="K64" s="3"/>
      <c r="L64" s="3"/>
      <c r="M64" s="3"/>
      <c r="N64" s="3"/>
      <c r="O64" s="3"/>
      <c r="P64" s="3"/>
      <c r="Q64" s="46"/>
      <c r="R64" s="3"/>
      <c r="S64" s="3"/>
      <c r="T64" s="3"/>
      <c r="U64" s="3"/>
      <c r="V64" s="4"/>
      <c r="W64" s="4"/>
      <c r="X64" s="42"/>
    </row>
    <row r="65" spans="1:24" s="1" customFormat="1" ht="18.75">
      <c r="A65" s="2"/>
      <c r="B65" s="3"/>
      <c r="C65" s="3"/>
      <c r="D65" s="5"/>
      <c r="E65" s="5"/>
      <c r="F65" s="19"/>
      <c r="G65" s="3"/>
      <c r="H65" s="3"/>
      <c r="I65" s="3"/>
      <c r="J65" s="3"/>
      <c r="K65" s="3"/>
      <c r="L65" s="3"/>
      <c r="M65" s="3"/>
      <c r="N65" s="3"/>
      <c r="O65" s="3"/>
      <c r="P65" s="3"/>
      <c r="Q65" s="73"/>
      <c r="R65" s="3"/>
      <c r="S65" s="3"/>
      <c r="T65" s="3"/>
      <c r="U65" s="3"/>
      <c r="V65" s="4"/>
      <c r="W65" s="34"/>
      <c r="X65" s="42"/>
    </row>
    <row r="66" spans="1:24" s="1" customFormat="1" ht="21">
      <c r="A66" s="91" t="s">
        <v>12</v>
      </c>
      <c r="B66" s="92"/>
      <c r="C66" s="92"/>
      <c r="D66" s="92"/>
      <c r="E66" s="93"/>
      <c r="F66" s="91" t="s">
        <v>20</v>
      </c>
      <c r="G66" s="92"/>
      <c r="H66" s="92"/>
      <c r="I66" s="92"/>
      <c r="J66" s="92"/>
      <c r="K66" s="93"/>
      <c r="L66" s="91" t="s">
        <v>30</v>
      </c>
      <c r="M66" s="92"/>
      <c r="N66" s="92"/>
      <c r="O66" s="92"/>
      <c r="P66" s="92"/>
      <c r="Q66" s="93"/>
      <c r="R66" s="91" t="s">
        <v>39</v>
      </c>
      <c r="S66" s="92"/>
      <c r="T66" s="92"/>
      <c r="U66" s="92"/>
      <c r="V66" s="92"/>
      <c r="W66" s="93"/>
      <c r="X66" s="42"/>
    </row>
    <row r="67" spans="1:24" s="1" customFormat="1" ht="18.75">
      <c r="A67" s="2" t="s">
        <v>0</v>
      </c>
      <c r="B67" s="3" t="s">
        <v>1</v>
      </c>
      <c r="C67" s="3" t="s">
        <v>47</v>
      </c>
      <c r="D67" s="5"/>
      <c r="E67" s="5"/>
      <c r="F67" s="19"/>
      <c r="G67" s="3" t="s">
        <v>0</v>
      </c>
      <c r="H67" s="3" t="s">
        <v>1</v>
      </c>
      <c r="I67" s="3" t="s">
        <v>47</v>
      </c>
      <c r="J67" s="3"/>
      <c r="K67" s="46"/>
      <c r="L67" s="3"/>
      <c r="M67" s="3" t="s">
        <v>0</v>
      </c>
      <c r="N67" s="3" t="s">
        <v>1</v>
      </c>
      <c r="O67" s="3" t="s">
        <v>47</v>
      </c>
      <c r="P67" s="3"/>
      <c r="Q67" s="46"/>
      <c r="R67" s="3"/>
      <c r="S67" s="14" t="s">
        <v>0</v>
      </c>
      <c r="T67" s="14" t="s">
        <v>1</v>
      </c>
      <c r="U67" s="14" t="s">
        <v>47</v>
      </c>
      <c r="V67" s="4"/>
      <c r="W67" s="34"/>
      <c r="X67" s="42"/>
    </row>
    <row r="68" spans="1:24" s="1" customFormat="1">
      <c r="A68" s="6" t="s">
        <v>2</v>
      </c>
      <c r="B68" s="6" t="s">
        <v>3</v>
      </c>
      <c r="C68" s="6">
        <v>1</v>
      </c>
      <c r="D68" s="7"/>
      <c r="E68" s="7"/>
      <c r="F68" s="20"/>
      <c r="G68" s="6" t="s">
        <v>2</v>
      </c>
      <c r="H68" s="6" t="s">
        <v>3</v>
      </c>
      <c r="I68" s="6">
        <v>0</v>
      </c>
      <c r="J68" s="7"/>
      <c r="K68" s="28"/>
      <c r="L68" s="64"/>
      <c r="M68" s="6" t="s">
        <v>2</v>
      </c>
      <c r="N68" s="6" t="s">
        <v>3</v>
      </c>
      <c r="O68" s="6">
        <v>0</v>
      </c>
      <c r="P68" s="6"/>
      <c r="Q68" s="32"/>
      <c r="R68" s="64"/>
      <c r="S68" s="6" t="s">
        <v>2</v>
      </c>
      <c r="T68" s="6" t="s">
        <v>3</v>
      </c>
      <c r="U68" s="6">
        <v>2</v>
      </c>
      <c r="V68" s="6"/>
      <c r="W68" s="32"/>
      <c r="X68" s="43"/>
    </row>
    <row r="69" spans="1:24" s="1" customFormat="1">
      <c r="A69" s="8" t="s">
        <v>2</v>
      </c>
      <c r="B69" s="8" t="s">
        <v>4</v>
      </c>
      <c r="C69" s="8">
        <v>502</v>
      </c>
      <c r="D69" s="9">
        <f>C68+C69</f>
        <v>503</v>
      </c>
      <c r="E69" s="9">
        <f>C68/D69*100</f>
        <v>0.19880715705765406</v>
      </c>
      <c r="F69" s="21"/>
      <c r="G69" s="8" t="s">
        <v>2</v>
      </c>
      <c r="H69" s="8" t="s">
        <v>4</v>
      </c>
      <c r="I69" s="8">
        <v>499</v>
      </c>
      <c r="J69" s="9">
        <f>I68+I69</f>
        <v>499</v>
      </c>
      <c r="K69" s="29">
        <f>I68/J69*100</f>
        <v>0</v>
      </c>
      <c r="L69" s="72"/>
      <c r="M69" s="8" t="s">
        <v>2</v>
      </c>
      <c r="N69" s="8" t="s">
        <v>4</v>
      </c>
      <c r="O69" s="8">
        <v>3609</v>
      </c>
      <c r="P69" s="8">
        <f>O68+O69</f>
        <v>3609</v>
      </c>
      <c r="Q69" s="35">
        <f>O68/P69*100</f>
        <v>0</v>
      </c>
      <c r="R69" s="72"/>
      <c r="S69" s="8" t="s">
        <v>2</v>
      </c>
      <c r="T69" s="8" t="s">
        <v>4</v>
      </c>
      <c r="U69" s="8">
        <v>3465</v>
      </c>
      <c r="V69" s="9">
        <f>U68+U69</f>
        <v>3467</v>
      </c>
      <c r="W69" s="29">
        <f>U68/V69*100</f>
        <v>5.7686760888376112E-2</v>
      </c>
      <c r="X69" s="43"/>
    </row>
    <row r="70" spans="1:24" s="1" customFormat="1">
      <c r="A70" s="10" t="s">
        <v>5</v>
      </c>
      <c r="B70" s="10" t="s">
        <v>3</v>
      </c>
      <c r="C70" s="10">
        <v>1</v>
      </c>
      <c r="D70" s="11"/>
      <c r="E70" s="11"/>
      <c r="F70" s="22"/>
      <c r="G70" s="10" t="s">
        <v>5</v>
      </c>
      <c r="H70" s="10" t="s">
        <v>3</v>
      </c>
      <c r="I70" s="10">
        <v>1</v>
      </c>
      <c r="J70" s="11"/>
      <c r="K70" s="30"/>
      <c r="L70" s="51"/>
      <c r="M70" s="10" t="s">
        <v>5</v>
      </c>
      <c r="N70" s="10" t="s">
        <v>3</v>
      </c>
      <c r="O70" s="10">
        <v>0</v>
      </c>
      <c r="P70" s="10"/>
      <c r="Q70" s="36"/>
      <c r="R70" s="51"/>
      <c r="S70" s="10" t="s">
        <v>5</v>
      </c>
      <c r="T70" s="10" t="s">
        <v>3</v>
      </c>
      <c r="U70" s="10">
        <v>3</v>
      </c>
      <c r="V70" s="11"/>
      <c r="W70" s="30"/>
      <c r="X70" s="42"/>
    </row>
    <row r="71" spans="1:24" s="1" customFormat="1">
      <c r="A71" s="12" t="s">
        <v>5</v>
      </c>
      <c r="B71" s="12" t="s">
        <v>4</v>
      </c>
      <c r="C71" s="12">
        <v>66709</v>
      </c>
      <c r="D71" s="13">
        <f>C70+C71</f>
        <v>66710</v>
      </c>
      <c r="E71" s="13">
        <f>C70/D71*100</f>
        <v>1.4990256333383301E-3</v>
      </c>
      <c r="F71" s="23"/>
      <c r="G71" s="12" t="s">
        <v>5</v>
      </c>
      <c r="H71" s="12" t="s">
        <v>4</v>
      </c>
      <c r="I71" s="12">
        <v>103265</v>
      </c>
      <c r="J71" s="13">
        <f>I70+I71</f>
        <v>103266</v>
      </c>
      <c r="K71" s="31">
        <f>I70/J71*100</f>
        <v>9.6837293978657062E-4</v>
      </c>
      <c r="L71" s="52"/>
      <c r="M71" s="12" t="s">
        <v>5</v>
      </c>
      <c r="N71" s="12" t="s">
        <v>4</v>
      </c>
      <c r="O71" s="12">
        <v>130930</v>
      </c>
      <c r="P71" s="12">
        <f>O70+O71</f>
        <v>130930</v>
      </c>
      <c r="Q71" s="37">
        <f>O70/O71*100</f>
        <v>0</v>
      </c>
      <c r="R71" s="52"/>
      <c r="S71" s="12" t="s">
        <v>5</v>
      </c>
      <c r="T71" s="12" t="s">
        <v>4</v>
      </c>
      <c r="U71" s="12">
        <v>184502</v>
      </c>
      <c r="V71" s="13">
        <f>U70+U71</f>
        <v>184505</v>
      </c>
      <c r="W71" s="31">
        <f>U70/V71*100</f>
        <v>1.6259721958754507E-3</v>
      </c>
      <c r="X71" s="42"/>
    </row>
    <row r="72" spans="1:24" s="60" customFormat="1" ht="18.75">
      <c r="A72" s="2" t="s">
        <v>46</v>
      </c>
      <c r="B72" s="3" t="s">
        <v>46</v>
      </c>
      <c r="C72" s="61">
        <v>69039727640.324799</v>
      </c>
      <c r="D72" s="5"/>
      <c r="E72" s="5"/>
      <c r="F72" s="19"/>
      <c r="G72" s="3" t="s">
        <v>46</v>
      </c>
      <c r="H72" s="3" t="s">
        <v>46</v>
      </c>
      <c r="I72" s="3">
        <v>1</v>
      </c>
      <c r="J72" s="3"/>
      <c r="K72" s="27"/>
      <c r="L72" s="3"/>
      <c r="M72" s="3" t="s">
        <v>46</v>
      </c>
      <c r="N72" s="3" t="s">
        <v>46</v>
      </c>
      <c r="O72" s="3">
        <v>1</v>
      </c>
      <c r="P72" s="3"/>
      <c r="Q72" s="27"/>
      <c r="R72" s="3"/>
      <c r="S72" s="3" t="s">
        <v>46</v>
      </c>
      <c r="T72" s="3" t="s">
        <v>46</v>
      </c>
      <c r="U72" s="61">
        <v>28806052669.0149</v>
      </c>
      <c r="V72" s="3"/>
      <c r="W72" s="27"/>
      <c r="X72" s="59"/>
    </row>
    <row r="73" spans="1:24" s="1" customFormat="1" ht="18.75">
      <c r="A73" s="70"/>
      <c r="B73" s="66"/>
      <c r="C73" s="66"/>
      <c r="D73" s="69"/>
      <c r="E73" s="69"/>
      <c r="F73" s="65"/>
      <c r="G73" s="66"/>
      <c r="H73" s="66"/>
      <c r="I73" s="66"/>
      <c r="J73" s="66"/>
      <c r="K73" s="73"/>
      <c r="L73" s="66"/>
      <c r="M73" s="66"/>
      <c r="N73" s="66"/>
      <c r="O73" s="66"/>
      <c r="P73" s="66"/>
      <c r="Q73" s="73"/>
      <c r="R73" s="66"/>
      <c r="S73" s="66"/>
      <c r="T73" s="66"/>
      <c r="U73" s="66"/>
      <c r="V73" s="54"/>
      <c r="W73" s="56"/>
      <c r="X73" s="42"/>
    </row>
    <row r="74" spans="1:24" s="1" customFormat="1" ht="18.75">
      <c r="A74" s="3"/>
      <c r="B74" s="3"/>
      <c r="C74" s="3"/>
      <c r="D74" s="5"/>
      <c r="E74" s="77"/>
      <c r="F74" s="3"/>
      <c r="G74" s="3"/>
      <c r="H74" s="3"/>
      <c r="I74" s="3"/>
      <c r="J74" s="3"/>
      <c r="K74" s="46"/>
      <c r="L74" s="3"/>
      <c r="M74" s="3"/>
      <c r="N74" s="3"/>
      <c r="O74" s="3"/>
      <c r="P74" s="3"/>
      <c r="Q74" s="46"/>
      <c r="R74" s="3"/>
      <c r="S74" s="3"/>
      <c r="T74" s="3"/>
      <c r="U74" s="3"/>
      <c r="V74" s="4"/>
      <c r="W74" s="48"/>
      <c r="X74" s="42"/>
    </row>
    <row r="75" spans="1:24" s="1" customFormat="1" ht="18.75">
      <c r="A75" s="2"/>
      <c r="B75" s="3"/>
      <c r="C75" s="3"/>
      <c r="D75" s="5"/>
      <c r="E75" s="82"/>
      <c r="F75" s="3"/>
      <c r="G75" s="3"/>
      <c r="H75" s="3"/>
      <c r="I75" s="3"/>
      <c r="J75" s="3"/>
      <c r="K75" s="73"/>
      <c r="L75" s="3"/>
      <c r="M75" s="3"/>
      <c r="N75" s="3"/>
      <c r="O75" s="3"/>
      <c r="P75" s="3"/>
      <c r="Q75" s="73"/>
      <c r="R75" s="3"/>
      <c r="S75" s="3"/>
      <c r="T75" s="3"/>
      <c r="U75" s="3"/>
      <c r="V75" s="4"/>
      <c r="W75" s="34"/>
      <c r="X75" s="42"/>
    </row>
    <row r="76" spans="1:24" s="1" customFormat="1" ht="21">
      <c r="A76" s="91" t="s">
        <v>13</v>
      </c>
      <c r="B76" s="92"/>
      <c r="C76" s="92"/>
      <c r="D76" s="92"/>
      <c r="E76" s="93"/>
      <c r="F76" s="91" t="s">
        <v>21</v>
      </c>
      <c r="G76" s="92"/>
      <c r="H76" s="92"/>
      <c r="I76" s="92"/>
      <c r="J76" s="92"/>
      <c r="K76" s="93"/>
      <c r="L76" s="91" t="s">
        <v>31</v>
      </c>
      <c r="M76" s="92"/>
      <c r="N76" s="92"/>
      <c r="O76" s="92"/>
      <c r="P76" s="92"/>
      <c r="Q76" s="93"/>
      <c r="R76" s="91" t="s">
        <v>40</v>
      </c>
      <c r="S76" s="92"/>
      <c r="T76" s="92"/>
      <c r="U76" s="92"/>
      <c r="V76" s="92"/>
      <c r="W76" s="93"/>
      <c r="X76" s="42"/>
    </row>
    <row r="77" spans="1:24" s="1" customFormat="1" ht="18.75">
      <c r="A77" s="2" t="s">
        <v>0</v>
      </c>
      <c r="B77" s="3" t="s">
        <v>1</v>
      </c>
      <c r="C77" s="3" t="s">
        <v>47</v>
      </c>
      <c r="D77" s="5"/>
      <c r="E77" s="5"/>
      <c r="F77" s="19"/>
      <c r="G77" s="14" t="s">
        <v>0</v>
      </c>
      <c r="H77" s="14" t="s">
        <v>1</v>
      </c>
      <c r="I77" s="14" t="s">
        <v>47</v>
      </c>
      <c r="J77" s="14"/>
      <c r="K77" s="46"/>
      <c r="L77" s="3"/>
      <c r="M77" s="14" t="s">
        <v>0</v>
      </c>
      <c r="N77" s="14" t="s">
        <v>1</v>
      </c>
      <c r="O77" s="14" t="s">
        <v>47</v>
      </c>
      <c r="P77" s="14"/>
      <c r="Q77" s="46"/>
      <c r="R77" s="3"/>
      <c r="S77" s="3" t="s">
        <v>0</v>
      </c>
      <c r="T77" s="3" t="s">
        <v>1</v>
      </c>
      <c r="U77" s="3" t="s">
        <v>47</v>
      </c>
      <c r="V77" s="4"/>
      <c r="W77" s="34"/>
      <c r="X77" s="42"/>
    </row>
    <row r="78" spans="1:24" s="1" customFormat="1">
      <c r="A78" s="6" t="s">
        <v>2</v>
      </c>
      <c r="B78" s="6" t="s">
        <v>3</v>
      </c>
      <c r="C78" s="6">
        <v>0</v>
      </c>
      <c r="D78" s="7"/>
      <c r="E78" s="7"/>
      <c r="F78" s="20"/>
      <c r="G78" s="6" t="s">
        <v>2</v>
      </c>
      <c r="H78" s="6" t="s">
        <v>3</v>
      </c>
      <c r="I78" s="6">
        <v>1</v>
      </c>
      <c r="J78" s="6"/>
      <c r="K78" s="32"/>
      <c r="L78" s="64"/>
      <c r="M78" s="6" t="s">
        <v>2</v>
      </c>
      <c r="N78" s="6" t="s">
        <v>3</v>
      </c>
      <c r="O78" s="6">
        <v>4</v>
      </c>
      <c r="P78" s="6"/>
      <c r="Q78" s="32"/>
      <c r="R78" s="64"/>
      <c r="S78" s="6" t="s">
        <v>2</v>
      </c>
      <c r="T78" s="6" t="s">
        <v>3</v>
      </c>
      <c r="U78" s="6">
        <v>7</v>
      </c>
      <c r="V78" s="6"/>
      <c r="W78" s="32"/>
      <c r="X78" s="43"/>
    </row>
    <row r="79" spans="1:24" s="1" customFormat="1">
      <c r="A79" s="8" t="s">
        <v>2</v>
      </c>
      <c r="B79" s="8" t="s">
        <v>4</v>
      </c>
      <c r="C79" s="8">
        <v>503</v>
      </c>
      <c r="D79" s="9">
        <f>C78+C79</f>
        <v>503</v>
      </c>
      <c r="E79" s="9">
        <f>C78/D79*100</f>
        <v>0</v>
      </c>
      <c r="F79" s="21"/>
      <c r="G79" s="8" t="s">
        <v>2</v>
      </c>
      <c r="H79" s="8" t="s">
        <v>4</v>
      </c>
      <c r="I79" s="8">
        <v>498</v>
      </c>
      <c r="J79" s="9">
        <f>I78+I79</f>
        <v>499</v>
      </c>
      <c r="K79" s="29">
        <f>I78/J79*100</f>
        <v>0.20040080160320639</v>
      </c>
      <c r="L79" s="72"/>
      <c r="M79" s="8" t="s">
        <v>2</v>
      </c>
      <c r="N79" s="8" t="s">
        <v>4</v>
      </c>
      <c r="O79" s="8">
        <v>3605</v>
      </c>
      <c r="P79" s="8">
        <f>O78+O79</f>
        <v>3609</v>
      </c>
      <c r="Q79" s="35">
        <f>O78/P79*100</f>
        <v>0.11083402604599613</v>
      </c>
      <c r="R79" s="72"/>
      <c r="S79" s="8" t="s">
        <v>2</v>
      </c>
      <c r="T79" s="8" t="s">
        <v>4</v>
      </c>
      <c r="U79" s="8">
        <v>3460</v>
      </c>
      <c r="V79" s="9">
        <f>U78+U79</f>
        <v>3467</v>
      </c>
      <c r="W79" s="29">
        <f>U78/V79*100</f>
        <v>0.2019036631093164</v>
      </c>
      <c r="X79" s="43"/>
    </row>
    <row r="80" spans="1:24" s="1" customFormat="1">
      <c r="A80" s="10" t="s">
        <v>5</v>
      </c>
      <c r="B80" s="10" t="s">
        <v>3</v>
      </c>
      <c r="C80" s="10">
        <v>17</v>
      </c>
      <c r="D80" s="11"/>
      <c r="E80" s="11"/>
      <c r="F80" s="22"/>
      <c r="G80" s="10" t="s">
        <v>5</v>
      </c>
      <c r="H80" s="10" t="s">
        <v>3</v>
      </c>
      <c r="I80" s="10">
        <v>29</v>
      </c>
      <c r="J80" s="11"/>
      <c r="K80" s="30"/>
      <c r="L80" s="51"/>
      <c r="M80" s="10" t="s">
        <v>5</v>
      </c>
      <c r="N80" s="10" t="s">
        <v>3</v>
      </c>
      <c r="O80" s="10">
        <v>176</v>
      </c>
      <c r="P80" s="10"/>
      <c r="Q80" s="36"/>
      <c r="R80" s="51"/>
      <c r="S80" s="10" t="s">
        <v>5</v>
      </c>
      <c r="T80" s="10" t="s">
        <v>3</v>
      </c>
      <c r="U80" s="10">
        <v>94</v>
      </c>
      <c r="V80" s="11"/>
      <c r="W80" s="30"/>
      <c r="X80" s="42"/>
    </row>
    <row r="81" spans="1:24" s="1" customFormat="1">
      <c r="A81" s="12" t="s">
        <v>5</v>
      </c>
      <c r="B81" s="12" t="s">
        <v>4</v>
      </c>
      <c r="C81" s="12">
        <v>66693</v>
      </c>
      <c r="D81" s="13">
        <f>C80+C81</f>
        <v>66710</v>
      </c>
      <c r="E81" s="13">
        <f>C80/D81*100</f>
        <v>2.5483435766751612E-2</v>
      </c>
      <c r="F81" s="23"/>
      <c r="G81" s="12" t="s">
        <v>5</v>
      </c>
      <c r="H81" s="12" t="s">
        <v>4</v>
      </c>
      <c r="I81" s="12">
        <v>103237</v>
      </c>
      <c r="J81" s="13">
        <f>I80+I81</f>
        <v>103266</v>
      </c>
      <c r="K81" s="31">
        <f>I80/J81*100</f>
        <v>2.8082815253810546E-2</v>
      </c>
      <c r="L81" s="52"/>
      <c r="M81" s="12" t="s">
        <v>5</v>
      </c>
      <c r="N81" s="12" t="s">
        <v>4</v>
      </c>
      <c r="O81" s="12">
        <v>130754</v>
      </c>
      <c r="P81" s="12">
        <f>O80+O81</f>
        <v>130930</v>
      </c>
      <c r="Q81" s="37">
        <f>O80/P81*100</f>
        <v>0.13442297410830215</v>
      </c>
      <c r="R81" s="52"/>
      <c r="S81" s="12" t="s">
        <v>5</v>
      </c>
      <c r="T81" s="12" t="s">
        <v>4</v>
      </c>
      <c r="U81" s="12">
        <v>184411</v>
      </c>
      <c r="V81" s="13">
        <f>U80+U81</f>
        <v>184505</v>
      </c>
      <c r="W81" s="31">
        <f>U80/V81*100</f>
        <v>5.094712880409745E-2</v>
      </c>
      <c r="X81" s="42"/>
    </row>
    <row r="82" spans="1:24" s="60" customFormat="1" ht="18.75">
      <c r="A82" s="2" t="s">
        <v>46</v>
      </c>
      <c r="B82" s="3" t="s">
        <v>46</v>
      </c>
      <c r="C82" s="3">
        <v>1</v>
      </c>
      <c r="D82" s="5"/>
      <c r="E82" s="5"/>
      <c r="F82" s="19"/>
      <c r="G82" s="3" t="s">
        <v>46</v>
      </c>
      <c r="H82" s="3" t="s">
        <v>46</v>
      </c>
      <c r="I82" s="58">
        <v>0.34775174761807698</v>
      </c>
      <c r="J82" s="14"/>
      <c r="K82" s="27"/>
      <c r="L82" s="3"/>
      <c r="M82" s="3" t="s">
        <v>46</v>
      </c>
      <c r="N82" s="3" t="s">
        <v>46</v>
      </c>
      <c r="O82" s="58">
        <v>0.87947201529820296</v>
      </c>
      <c r="P82" s="58"/>
      <c r="Q82" s="81"/>
      <c r="R82" s="3"/>
      <c r="S82" s="3" t="s">
        <v>46</v>
      </c>
      <c r="T82" s="3" t="s">
        <v>46</v>
      </c>
      <c r="U82" s="62">
        <v>6.0316776061208302E-4</v>
      </c>
      <c r="V82" s="3"/>
      <c r="W82" s="27"/>
      <c r="X82" s="59"/>
    </row>
    <row r="83" spans="1:24" s="1" customFormat="1" ht="18.75">
      <c r="A83" s="2"/>
      <c r="B83" s="3"/>
      <c r="C83" s="3"/>
      <c r="D83" s="5"/>
      <c r="E83" s="5"/>
      <c r="F83" s="19"/>
      <c r="G83" s="3"/>
      <c r="H83" s="3"/>
      <c r="I83" s="3"/>
      <c r="J83" s="3"/>
      <c r="K83" s="27"/>
      <c r="L83" s="3"/>
      <c r="M83" s="3"/>
      <c r="N83" s="3"/>
      <c r="O83" s="3"/>
      <c r="P83" s="3"/>
      <c r="Q83" s="27"/>
      <c r="R83" s="3"/>
      <c r="S83" s="3"/>
      <c r="T83" s="3"/>
      <c r="U83" s="3"/>
      <c r="V83" s="4"/>
      <c r="W83" s="34"/>
      <c r="X83" s="42"/>
    </row>
    <row r="84" spans="1:24" s="1" customFormat="1" ht="18.75">
      <c r="A84" s="2"/>
      <c r="B84" s="3"/>
      <c r="C84" s="3"/>
      <c r="D84" s="5"/>
      <c r="E84" s="5"/>
      <c r="F84" s="19"/>
      <c r="G84" s="3"/>
      <c r="H84" s="3"/>
      <c r="I84" s="3"/>
      <c r="J84" s="3"/>
      <c r="K84" s="27"/>
      <c r="L84" s="3"/>
      <c r="M84" s="3"/>
      <c r="N84" s="3"/>
      <c r="O84" s="3"/>
      <c r="P84" s="3"/>
      <c r="Q84" s="27"/>
      <c r="R84" s="3"/>
      <c r="S84" s="3"/>
      <c r="T84" s="3"/>
      <c r="U84" s="3"/>
      <c r="V84" s="4"/>
      <c r="W84" s="34"/>
      <c r="X84" s="42"/>
    </row>
    <row r="85" spans="1:24" s="1" customFormat="1" ht="18.75">
      <c r="A85" s="68"/>
      <c r="B85" s="66"/>
      <c r="C85" s="66"/>
      <c r="D85" s="69"/>
      <c r="E85" s="69"/>
      <c r="F85" s="65"/>
      <c r="G85" s="66"/>
      <c r="H85" s="66"/>
      <c r="I85" s="66"/>
      <c r="J85" s="66"/>
      <c r="K85" s="73"/>
      <c r="L85" s="66"/>
      <c r="M85" s="66"/>
      <c r="N85" s="66"/>
      <c r="O85" s="66"/>
      <c r="P85" s="66"/>
      <c r="Q85" s="73"/>
      <c r="R85" s="66"/>
      <c r="S85" s="66"/>
      <c r="T85" s="66"/>
      <c r="U85" s="66"/>
      <c r="V85" s="54"/>
      <c r="W85" s="56"/>
      <c r="X85" s="42"/>
    </row>
    <row r="86" spans="1:24" s="67" customFormat="1" ht="18.75">
      <c r="A86" s="3"/>
      <c r="B86" s="3"/>
      <c r="C86" s="3"/>
      <c r="D86" s="5"/>
      <c r="E86" s="5"/>
      <c r="F86" s="3"/>
      <c r="G86" s="3"/>
      <c r="H86" s="3"/>
      <c r="I86" s="3"/>
      <c r="J86" s="3"/>
      <c r="K86" s="3"/>
      <c r="L86" s="3"/>
      <c r="M86" s="3"/>
      <c r="N86" s="3"/>
      <c r="O86" s="3"/>
      <c r="P86" s="3"/>
      <c r="Q86" s="3"/>
      <c r="R86" s="3"/>
      <c r="S86" s="3"/>
      <c r="T86" s="3"/>
      <c r="U86" s="3"/>
      <c r="V86" s="4"/>
      <c r="W86" s="48"/>
      <c r="X86" s="42"/>
    </row>
    <row r="87" spans="1:24" s="1" customFormat="1" ht="18.75">
      <c r="A87" s="3"/>
      <c r="B87" s="3"/>
      <c r="C87" s="3"/>
      <c r="D87" s="5"/>
      <c r="E87" s="5"/>
      <c r="F87" s="3"/>
      <c r="G87" s="3"/>
      <c r="H87" s="3"/>
      <c r="I87" s="3"/>
      <c r="J87" s="3"/>
      <c r="K87" s="3"/>
      <c r="L87" s="3"/>
      <c r="M87" s="3"/>
      <c r="N87" s="3"/>
      <c r="O87" s="3"/>
      <c r="P87" s="3"/>
      <c r="Q87" s="3"/>
      <c r="R87" s="3"/>
      <c r="S87" s="3"/>
      <c r="T87" s="3"/>
      <c r="U87" s="3"/>
      <c r="V87" s="4"/>
      <c r="W87" s="34"/>
      <c r="X87" s="42"/>
    </row>
    <row r="88" spans="1:24" s="1" customFormat="1" ht="21">
      <c r="A88" s="91" t="s">
        <v>23</v>
      </c>
      <c r="B88" s="92"/>
      <c r="C88" s="92"/>
      <c r="D88" s="92"/>
      <c r="E88" s="93"/>
      <c r="F88" s="91" t="s">
        <v>22</v>
      </c>
      <c r="G88" s="92"/>
      <c r="H88" s="92"/>
      <c r="I88" s="92"/>
      <c r="J88" s="92"/>
      <c r="K88" s="93"/>
      <c r="L88" s="91" t="s">
        <v>32</v>
      </c>
      <c r="M88" s="92"/>
      <c r="N88" s="92"/>
      <c r="O88" s="92"/>
      <c r="P88" s="92"/>
      <c r="Q88" s="93"/>
      <c r="R88" s="91" t="s">
        <v>41</v>
      </c>
      <c r="S88" s="92"/>
      <c r="T88" s="92"/>
      <c r="U88" s="92"/>
      <c r="V88" s="92"/>
      <c r="W88" s="93"/>
      <c r="X88" s="42"/>
    </row>
    <row r="89" spans="1:24" s="1" customFormat="1" ht="18.75">
      <c r="A89" s="2" t="s">
        <v>0</v>
      </c>
      <c r="B89" s="3" t="s">
        <v>1</v>
      </c>
      <c r="C89" s="3" t="s">
        <v>47</v>
      </c>
      <c r="D89" s="5"/>
      <c r="E89" s="5"/>
      <c r="F89" s="19"/>
      <c r="G89" s="3" t="s">
        <v>0</v>
      </c>
      <c r="H89" s="3" t="s">
        <v>1</v>
      </c>
      <c r="I89" s="3" t="s">
        <v>47</v>
      </c>
      <c r="J89" s="3"/>
      <c r="K89" s="3"/>
      <c r="L89" s="3"/>
      <c r="M89" s="3" t="s">
        <v>0</v>
      </c>
      <c r="N89" s="3" t="s">
        <v>1</v>
      </c>
      <c r="O89" s="3" t="s">
        <v>47</v>
      </c>
      <c r="P89" s="3"/>
      <c r="Q89" s="46"/>
      <c r="R89" s="3"/>
      <c r="S89" s="3" t="s">
        <v>0</v>
      </c>
      <c r="T89" s="3" t="s">
        <v>1</v>
      </c>
      <c r="U89" s="3" t="s">
        <v>47</v>
      </c>
      <c r="V89" s="4"/>
      <c r="W89" s="34"/>
      <c r="X89" s="42"/>
    </row>
    <row r="90" spans="1:24" s="1" customFormat="1">
      <c r="A90" s="15" t="s">
        <v>2</v>
      </c>
      <c r="B90" s="15" t="s">
        <v>3</v>
      </c>
      <c r="C90" s="15">
        <v>7</v>
      </c>
      <c r="D90" s="16"/>
      <c r="E90" s="16"/>
      <c r="F90" s="24"/>
      <c r="G90" s="15" t="s">
        <v>2</v>
      </c>
      <c r="H90" s="15" t="s">
        <v>3</v>
      </c>
      <c r="I90" s="15">
        <v>1</v>
      </c>
      <c r="J90" s="15"/>
      <c r="K90" s="33"/>
      <c r="L90" s="41"/>
      <c r="M90" s="15" t="s">
        <v>2</v>
      </c>
      <c r="N90" s="15" t="s">
        <v>3</v>
      </c>
      <c r="O90" s="15">
        <v>35</v>
      </c>
      <c r="P90" s="15"/>
      <c r="Q90" s="33"/>
      <c r="R90" s="41"/>
      <c r="S90" s="15" t="s">
        <v>2</v>
      </c>
      <c r="T90" s="15" t="s">
        <v>3</v>
      </c>
      <c r="U90" s="15">
        <v>121</v>
      </c>
      <c r="V90" s="15"/>
      <c r="W90" s="33"/>
      <c r="X90" s="42"/>
    </row>
    <row r="91" spans="1:24" s="1" customFormat="1">
      <c r="A91" s="17" t="s">
        <v>2</v>
      </c>
      <c r="B91" s="17" t="s">
        <v>4</v>
      </c>
      <c r="C91" s="17">
        <v>496</v>
      </c>
      <c r="D91" s="9">
        <f>C90+C91</f>
        <v>503</v>
      </c>
      <c r="E91" s="9">
        <f>C90/D91*100</f>
        <v>1.3916500994035785</v>
      </c>
      <c r="F91" s="25"/>
      <c r="G91" s="17" t="s">
        <v>2</v>
      </c>
      <c r="H91" s="17" t="s">
        <v>4</v>
      </c>
      <c r="I91" s="17">
        <v>498</v>
      </c>
      <c r="J91" s="9">
        <f>I90+I91</f>
        <v>499</v>
      </c>
      <c r="K91" s="29">
        <f>I90/J91*100</f>
        <v>0.20040080160320639</v>
      </c>
      <c r="L91" s="50"/>
      <c r="M91" s="17" t="s">
        <v>2</v>
      </c>
      <c r="N91" s="17" t="s">
        <v>4</v>
      </c>
      <c r="O91" s="17">
        <v>3574</v>
      </c>
      <c r="P91" s="8">
        <f>O90+O91</f>
        <v>3609</v>
      </c>
      <c r="Q91" s="35">
        <f>O90/P91*100</f>
        <v>0.9697977279024661</v>
      </c>
      <c r="R91" s="50"/>
      <c r="S91" s="17" t="s">
        <v>2</v>
      </c>
      <c r="T91" s="17" t="s">
        <v>4</v>
      </c>
      <c r="U91" s="17">
        <v>3346</v>
      </c>
      <c r="V91" s="9">
        <f>U90+U91</f>
        <v>3467</v>
      </c>
      <c r="W91" s="29">
        <f>U90/V91*100</f>
        <v>3.4900490337467551</v>
      </c>
      <c r="X91" s="42"/>
    </row>
    <row r="92" spans="1:24" s="1" customFormat="1">
      <c r="A92" s="10" t="s">
        <v>5</v>
      </c>
      <c r="B92" s="10" t="s">
        <v>3</v>
      </c>
      <c r="C92" s="10">
        <v>26</v>
      </c>
      <c r="D92" s="11"/>
      <c r="E92" s="11"/>
      <c r="F92" s="22"/>
      <c r="G92" s="10" t="s">
        <v>5</v>
      </c>
      <c r="H92" s="10" t="s">
        <v>3</v>
      </c>
      <c r="I92" s="10">
        <v>31</v>
      </c>
      <c r="J92" s="11"/>
      <c r="K92" s="30"/>
      <c r="L92" s="51"/>
      <c r="M92" s="10" t="s">
        <v>5</v>
      </c>
      <c r="N92" s="10" t="s">
        <v>3</v>
      </c>
      <c r="O92" s="10">
        <v>75</v>
      </c>
      <c r="P92" s="10"/>
      <c r="Q92" s="36"/>
      <c r="R92" s="51"/>
      <c r="S92" s="10" t="s">
        <v>5</v>
      </c>
      <c r="T92" s="10" t="s">
        <v>3</v>
      </c>
      <c r="U92" s="10">
        <v>178</v>
      </c>
      <c r="V92" s="11"/>
      <c r="W92" s="30"/>
      <c r="X92" s="42"/>
    </row>
    <row r="93" spans="1:24" s="1" customFormat="1">
      <c r="A93" s="12" t="s">
        <v>5</v>
      </c>
      <c r="B93" s="12" t="s">
        <v>4</v>
      </c>
      <c r="C93" s="12">
        <v>66684</v>
      </c>
      <c r="D93" s="13">
        <f>C92+C93</f>
        <v>66710</v>
      </c>
      <c r="E93" s="13">
        <f>C92/D93*100</f>
        <v>3.8974666466796579E-2</v>
      </c>
      <c r="F93" s="23"/>
      <c r="G93" s="12" t="s">
        <v>5</v>
      </c>
      <c r="H93" s="12" t="s">
        <v>4</v>
      </c>
      <c r="I93" s="12">
        <v>103235</v>
      </c>
      <c r="J93" s="13">
        <f>I92+I93</f>
        <v>103266</v>
      </c>
      <c r="K93" s="31">
        <f>I92/J93*100</f>
        <v>3.0019561133383693E-2</v>
      </c>
      <c r="L93" s="52"/>
      <c r="M93" s="12" t="s">
        <v>5</v>
      </c>
      <c r="N93" s="12" t="s">
        <v>4</v>
      </c>
      <c r="O93" s="12">
        <v>130855</v>
      </c>
      <c r="P93" s="12">
        <f>O92+O93</f>
        <v>130930</v>
      </c>
      <c r="Q93" s="37">
        <f>O92/P93*100</f>
        <v>5.728251737569693E-2</v>
      </c>
      <c r="R93" s="52"/>
      <c r="S93" s="12" t="s">
        <v>5</v>
      </c>
      <c r="T93" s="12" t="s">
        <v>4</v>
      </c>
      <c r="U93" s="12">
        <v>184327</v>
      </c>
      <c r="V93" s="13">
        <f>U92+U93</f>
        <v>184505</v>
      </c>
      <c r="W93" s="31">
        <f>U92/V93*100</f>
        <v>9.6474350288610067E-2</v>
      </c>
      <c r="X93" s="42"/>
    </row>
    <row r="94" spans="1:24" s="60" customFormat="1" ht="18.75">
      <c r="A94" s="2" t="s">
        <v>46</v>
      </c>
      <c r="B94" s="3" t="s">
        <v>46</v>
      </c>
      <c r="C94" s="57">
        <v>1.3800000000000001E-20</v>
      </c>
      <c r="D94" s="5"/>
      <c r="E94" s="5"/>
      <c r="F94" s="19"/>
      <c r="G94" s="3" t="s">
        <v>46</v>
      </c>
      <c r="H94" s="3" t="s">
        <v>46</v>
      </c>
      <c r="I94" s="58">
        <v>0.37638787307253002</v>
      </c>
      <c r="J94" s="3"/>
      <c r="K94" s="27"/>
      <c r="L94" s="3"/>
      <c r="M94" s="3" t="s">
        <v>46</v>
      </c>
      <c r="N94" s="3" t="s">
        <v>46</v>
      </c>
      <c r="O94" s="61">
        <v>1.9999731395044401E-61</v>
      </c>
      <c r="P94" s="61"/>
      <c r="Q94" s="79"/>
      <c r="R94" s="3"/>
      <c r="S94" s="3" t="s">
        <v>46</v>
      </c>
      <c r="T94" s="3" t="s">
        <v>46</v>
      </c>
      <c r="U94" s="3">
        <v>0</v>
      </c>
      <c r="V94" s="3"/>
      <c r="W94" s="27"/>
      <c r="X94" s="59"/>
    </row>
    <row r="95" spans="1:24" s="1" customFormat="1" ht="18.75">
      <c r="A95" s="2"/>
      <c r="B95" s="3"/>
      <c r="C95" s="3"/>
      <c r="D95" s="5"/>
      <c r="E95" s="5"/>
      <c r="F95" s="19"/>
      <c r="G95" s="3"/>
      <c r="H95" s="3"/>
      <c r="I95" s="3"/>
      <c r="J95" s="3"/>
      <c r="K95" s="27"/>
      <c r="L95" s="3"/>
      <c r="M95" s="3"/>
      <c r="N95" s="3"/>
      <c r="O95" s="3"/>
      <c r="P95" s="3"/>
      <c r="Q95" s="27"/>
      <c r="R95" s="3"/>
      <c r="S95" s="3"/>
      <c r="T95" s="3"/>
      <c r="U95" s="3"/>
      <c r="V95" s="4"/>
      <c r="W95" s="34"/>
      <c r="X95" s="42"/>
    </row>
    <row r="96" spans="1:24" s="1" customFormat="1" ht="18.75">
      <c r="A96" s="2"/>
      <c r="B96" s="3"/>
      <c r="C96" s="3"/>
      <c r="D96" s="5"/>
      <c r="E96" s="5"/>
      <c r="F96" s="19"/>
      <c r="G96" s="3"/>
      <c r="H96" s="3"/>
      <c r="I96" s="3"/>
      <c r="J96" s="3"/>
      <c r="K96" s="27"/>
      <c r="L96" s="3"/>
      <c r="M96" s="3"/>
      <c r="N96" s="3"/>
      <c r="O96" s="3"/>
      <c r="P96" s="3"/>
      <c r="Q96" s="27"/>
      <c r="R96" s="3"/>
      <c r="S96" s="3"/>
      <c r="T96" s="3"/>
      <c r="U96" s="3"/>
      <c r="V96" s="4"/>
      <c r="W96" s="34"/>
      <c r="X96" s="42"/>
    </row>
    <row r="97" spans="1:24" s="1" customFormat="1" ht="18.75">
      <c r="A97" s="2"/>
      <c r="B97" s="3"/>
      <c r="C97" s="3"/>
      <c r="D97" s="5"/>
      <c r="E97" s="5"/>
      <c r="F97" s="19"/>
      <c r="G97" s="3"/>
      <c r="H97" s="3"/>
      <c r="I97" s="3"/>
      <c r="J97" s="3"/>
      <c r="K97" s="27"/>
      <c r="L97" s="3"/>
      <c r="M97" s="3"/>
      <c r="N97" s="3"/>
      <c r="O97" s="3"/>
      <c r="P97" s="3"/>
      <c r="Q97" s="27"/>
      <c r="R97" s="3"/>
      <c r="S97" s="3"/>
      <c r="T97" s="3"/>
      <c r="U97" s="3"/>
      <c r="V97" s="4"/>
      <c r="W97" s="34"/>
      <c r="X97" s="42"/>
    </row>
    <row r="98" spans="1:24" s="1" customFormat="1" ht="18.75">
      <c r="A98" s="70"/>
      <c r="B98" s="66"/>
      <c r="C98" s="66"/>
      <c r="D98" s="69"/>
      <c r="E98" s="69"/>
      <c r="F98" s="65"/>
      <c r="G98" s="66"/>
      <c r="H98" s="66"/>
      <c r="I98" s="66"/>
      <c r="J98" s="66"/>
      <c r="K98" s="73"/>
      <c r="L98" s="66"/>
      <c r="M98" s="66"/>
      <c r="N98" s="66"/>
      <c r="O98" s="66"/>
      <c r="P98" s="66"/>
      <c r="Q98" s="73"/>
      <c r="R98" s="66"/>
      <c r="S98" s="66"/>
      <c r="T98" s="66"/>
      <c r="U98" s="66"/>
      <c r="V98" s="54"/>
      <c r="W98" s="56"/>
      <c r="X98" s="42"/>
    </row>
    <row r="99" spans="1:24" s="67" customFormat="1" ht="18.75">
      <c r="A99" s="3"/>
      <c r="B99" s="3"/>
      <c r="C99" s="3"/>
      <c r="D99" s="5"/>
      <c r="E99" s="5"/>
      <c r="F99" s="3"/>
      <c r="G99" s="3"/>
      <c r="H99" s="3"/>
      <c r="I99" s="3"/>
      <c r="J99" s="3"/>
      <c r="K99" s="3"/>
      <c r="L99" s="3"/>
      <c r="M99" s="3"/>
      <c r="N99" s="3"/>
      <c r="O99" s="3"/>
      <c r="P99" s="3"/>
      <c r="Q99" s="3"/>
      <c r="R99" s="3"/>
      <c r="S99" s="3"/>
      <c r="T99" s="3"/>
      <c r="U99" s="3"/>
      <c r="V99" s="4"/>
      <c r="W99" s="48"/>
      <c r="X99" s="42"/>
    </row>
  </sheetData>
  <mergeCells count="40">
    <mergeCell ref="A27:E27"/>
    <mergeCell ref="F27:K27"/>
    <mergeCell ref="R27:W27"/>
    <mergeCell ref="L27:Q27"/>
    <mergeCell ref="A28:E28"/>
    <mergeCell ref="F28:K28"/>
    <mergeCell ref="R28:W28"/>
    <mergeCell ref="L28:Q28"/>
    <mergeCell ref="A46:E46"/>
    <mergeCell ref="F46:K46"/>
    <mergeCell ref="A36:E36"/>
    <mergeCell ref="F36:K36"/>
    <mergeCell ref="R36:W36"/>
    <mergeCell ref="R46:W46"/>
    <mergeCell ref="L46:Q46"/>
    <mergeCell ref="L36:Q36"/>
    <mergeCell ref="L88:Q88"/>
    <mergeCell ref="L56:Q56"/>
    <mergeCell ref="A76:E76"/>
    <mergeCell ref="F76:K76"/>
    <mergeCell ref="R76:W76"/>
    <mergeCell ref="A88:E88"/>
    <mergeCell ref="F88:K88"/>
    <mergeCell ref="R88:W88"/>
    <mergeCell ref="A56:E56"/>
    <mergeCell ref="F56:K56"/>
    <mergeCell ref="R56:W56"/>
    <mergeCell ref="A66:E66"/>
    <mergeCell ref="F66:K66"/>
    <mergeCell ref="R66:W66"/>
    <mergeCell ref="L66:Q66"/>
    <mergeCell ref="L76:Q76"/>
    <mergeCell ref="A3:E3"/>
    <mergeCell ref="F3:K3"/>
    <mergeCell ref="L3:Q3"/>
    <mergeCell ref="R3:W3"/>
    <mergeCell ref="A15:E15"/>
    <mergeCell ref="F15:K15"/>
    <mergeCell ref="L15:Q15"/>
    <mergeCell ref="R15:W15"/>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23"/>
  <sheetViews>
    <sheetView topLeftCell="A10" workbookViewId="0">
      <selection activeCell="M28" sqref="M28"/>
    </sheetView>
  </sheetViews>
  <sheetFormatPr defaultColWidth="10.875" defaultRowHeight="15.75"/>
  <cols>
    <col min="1" max="1" width="9.375" style="88" customWidth="1"/>
    <col min="2" max="16384" width="10.875" style="88"/>
  </cols>
  <sheetData>
    <row r="2" spans="1:1" s="84" customFormat="1" ht="15">
      <c r="A2" s="83"/>
    </row>
    <row r="3" spans="1:1" s="84" customFormat="1" ht="15">
      <c r="A3" s="83"/>
    </row>
    <row r="4" spans="1:1" s="84" customFormat="1" ht="15">
      <c r="A4" s="83"/>
    </row>
    <row r="5" spans="1:1" s="84" customFormat="1" ht="15">
      <c r="A5" s="83"/>
    </row>
    <row r="6" spans="1:1" s="84" customFormat="1" ht="15">
      <c r="A6" s="83"/>
    </row>
    <row r="7" spans="1:1" s="84" customFormat="1" ht="15">
      <c r="A7" s="83"/>
    </row>
    <row r="8" spans="1:1" s="84" customFormat="1" ht="15">
      <c r="A8" s="83"/>
    </row>
    <row r="9" spans="1:1" s="84" customFormat="1" ht="15">
      <c r="A9" s="83"/>
    </row>
    <row r="10" spans="1:1" s="84" customFormat="1" ht="15">
      <c r="A10" s="83"/>
    </row>
    <row r="11" spans="1:1" s="84" customFormat="1" ht="15">
      <c r="A11" s="83"/>
    </row>
    <row r="12" spans="1:1" s="84" customFormat="1" ht="15">
      <c r="A12" s="83"/>
    </row>
    <row r="13" spans="1:1" s="84" customFormat="1" ht="15">
      <c r="A13" s="85"/>
    </row>
    <row r="14" spans="1:1" s="84" customFormat="1" ht="15">
      <c r="A14" s="83"/>
    </row>
    <row r="15" spans="1:1" s="84" customFormat="1" ht="15">
      <c r="A15" s="85"/>
    </row>
    <row r="16" spans="1:1" s="84" customFormat="1">
      <c r="A16" s="86"/>
    </row>
    <row r="17" spans="1:1" s="84" customFormat="1" ht="15">
      <c r="A17" s="83"/>
    </row>
    <row r="18" spans="1:1" s="84" customFormat="1">
      <c r="A18" s="86"/>
    </row>
    <row r="19" spans="1:1" s="84" customFormat="1" ht="15">
      <c r="A19" s="83"/>
    </row>
    <row r="20" spans="1:1" s="84" customFormat="1" ht="15">
      <c r="A20" s="85"/>
    </row>
    <row r="21" spans="1:1" s="84" customFormat="1">
      <c r="A21" s="86"/>
    </row>
    <row r="22" spans="1:1" s="84" customFormat="1" ht="15"/>
    <row r="23" spans="1:1" ht="15.95" customHeight="1">
      <c r="A23" s="87"/>
    </row>
  </sheetData>
  <pageMargins left="0.75" right="0.75" top="1" bottom="1" header="0.5" footer="0.5"/>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readthrough_aberrant splicing.</vt:lpstr>
      <vt:lpstr>tab descritpion</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Livia Scatolini</dc:creator>
  <cp:lastModifiedBy>Grazia r</cp:lastModifiedBy>
  <dcterms:created xsi:type="dcterms:W3CDTF">2021-10-16T15:43:18Z</dcterms:created>
  <dcterms:modified xsi:type="dcterms:W3CDTF">2021-11-12T10:16:03Z</dcterms:modified>
</cp:coreProperties>
</file>