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31" i="1" s="1"/>
  <c r="L25" i="1"/>
  <c r="L23" i="1"/>
  <c r="L32" i="1" s="1"/>
  <c r="O23" i="1"/>
  <c r="I28" i="1"/>
  <c r="I25" i="1"/>
  <c r="I23" i="1"/>
  <c r="I32" i="1" s="1"/>
  <c r="H22" i="1"/>
  <c r="J30" i="1"/>
  <c r="J31" i="1" s="1"/>
  <c r="H31" i="1" l="1"/>
  <c r="H32" i="1"/>
  <c r="I31" i="1"/>
</calcChain>
</file>

<file path=xl/sharedStrings.xml><?xml version="1.0" encoding="utf-8"?>
<sst xmlns="http://schemas.openxmlformats.org/spreadsheetml/2006/main" count="51" uniqueCount="25">
  <si>
    <t>Subject</t>
  </si>
  <si>
    <t>Age</t>
  </si>
  <si>
    <t>Gender</t>
  </si>
  <si>
    <t>Accuracy of True Items (4)</t>
  </si>
  <si>
    <t>Accuracy of False Items (4)</t>
  </si>
  <si>
    <t>Accuracy of Attributive (2 True)</t>
  </si>
  <si>
    <t>Accuracy of Arttributive (2 False)</t>
  </si>
  <si>
    <t xml:space="preserve">Production </t>
  </si>
  <si>
    <t>YES</t>
  </si>
  <si>
    <t>F</t>
  </si>
  <si>
    <t>4;01</t>
  </si>
  <si>
    <t>3;04</t>
  </si>
  <si>
    <t>M</t>
  </si>
  <si>
    <t>3;02</t>
  </si>
  <si>
    <t>3;08</t>
  </si>
  <si>
    <t>3;03</t>
  </si>
  <si>
    <t>3;06</t>
  </si>
  <si>
    <t>Months</t>
  </si>
  <si>
    <t xml:space="preserve">                                    </t>
  </si>
  <si>
    <t>3;05</t>
  </si>
  <si>
    <t>Percent of YES answer</t>
  </si>
  <si>
    <t>True items</t>
  </si>
  <si>
    <t>False items</t>
  </si>
  <si>
    <t>Percentage of YES answer</t>
  </si>
  <si>
    <t>Examples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</si>
</sst>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000000000000%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9" fontId="0" fillId="0" borderId="0" xfId="0" applyNumberFormat="1" applyFill="1"/>
    <xf numFmtId="10" fontId="0" fillId="0" borderId="0" xfId="1" applyNumberFormat="1" applyFont="1" applyFill="1"/>
    <xf numFmtId="9" fontId="0" fillId="0" borderId="0" xfId="0" applyNumberFormat="1"/>
    <xf numFmtId="10" fontId="0" fillId="0" borderId="0" xfId="0" applyNumberFormat="1"/>
    <xf numFmtId="0" fontId="3" fillId="0" borderId="0" xfId="0" applyFont="1" applyFill="1"/>
    <xf numFmtId="10" fontId="0" fillId="0" borderId="0" xfId="1" applyNumberFormat="1" applyFont="1"/>
    <xf numFmtId="16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Sheet1!$G$35</c:f>
              <c:strCache>
                <c:ptCount val="1"/>
                <c:pt idx="0">
                  <c:v>Percentage of YES answer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2.5000000000000001E-2</c:v>
                </c:pt>
              </c:numLit>
            </c:plus>
            <c:minus>
              <c:numLit>
                <c:formatCode>General</c:formatCode>
                <c:ptCount val="1"/>
                <c:pt idx="0">
                  <c:v>3.8199999999999998E-2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Sheet1!$H$34:$I$34</c:f>
              <c:strCache>
                <c:ptCount val="2"/>
                <c:pt idx="0">
                  <c:v>True items</c:v>
                </c:pt>
                <c:pt idx="1">
                  <c:v>False items</c:v>
                </c:pt>
              </c:strCache>
            </c:strRef>
          </c:cat>
          <c:val>
            <c:numRef>
              <c:f>Sheet1!$H$35:$I$35</c:f>
              <c:numCache>
                <c:formatCode>0.00%</c:formatCode>
                <c:ptCount val="2"/>
                <c:pt idx="0">
                  <c:v>0.97499999999999998</c:v>
                </c:pt>
                <c:pt idx="1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7-4032-A331-87CFBA09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8473104"/>
        <c:axId val="1458473520"/>
      </c:barChart>
      <c:catAx>
        <c:axId val="145847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73520"/>
        <c:crosses val="autoZero"/>
        <c:auto val="1"/>
        <c:lblAlgn val="ctr"/>
        <c:lblOffset val="100"/>
        <c:noMultiLvlLbl val="0"/>
      </c:catAx>
      <c:valAx>
        <c:axId val="1458473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73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464820</xdr:colOff>
      <xdr:row>26</xdr:row>
      <xdr:rowOff>171450</xdr:rowOff>
    </xdr:from>
    <xdr:to>
      <xdr:col>12</xdr:col>
      <xdr:colOff>495300</xdr:colOff>
      <xdr:row>41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C4" workbookViewId="0">
      <selection activeCell="I12" sqref="I12"/>
    </sheetView>
  </sheetViews>
  <sheetFormatPr defaultRowHeight="14.4" x14ac:dyDescent="0.3"/>
  <cols>
    <col min="5" max="5" width="24.21875" customWidth="1"/>
    <col min="6" max="6" width="20.5546875" customWidth="1"/>
    <col min="7" max="7" width="25.88671875" customWidth="1"/>
    <col min="8" max="8" width="27.5546875" customWidth="1"/>
    <col min="9" max="9" width="12" customWidth="1"/>
  </cols>
  <sheetData>
    <row r="1" spans="1:11" x14ac:dyDescent="0.3">
      <c r="A1" t="s">
        <v>0</v>
      </c>
      <c r="B1" t="s">
        <v>17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24</v>
      </c>
    </row>
    <row r="2" spans="1:11" x14ac:dyDescent="0.3">
      <c r="A2">
        <v>1</v>
      </c>
      <c r="B2">
        <v>49</v>
      </c>
      <c r="C2" t="s">
        <v>10</v>
      </c>
      <c r="D2" t="s">
        <v>9</v>
      </c>
      <c r="E2" s="2">
        <v>4</v>
      </c>
      <c r="F2" s="2">
        <v>4</v>
      </c>
      <c r="G2" s="2">
        <v>2</v>
      </c>
      <c r="H2" s="2">
        <v>1</v>
      </c>
      <c r="I2" t="s">
        <v>8</v>
      </c>
    </row>
    <row r="3" spans="1:11" x14ac:dyDescent="0.3">
      <c r="A3">
        <v>2</v>
      </c>
      <c r="B3">
        <v>40</v>
      </c>
      <c r="C3" t="s">
        <v>11</v>
      </c>
      <c r="D3" t="s">
        <v>12</v>
      </c>
      <c r="E3" s="2">
        <v>4</v>
      </c>
      <c r="F3" s="2">
        <v>4</v>
      </c>
      <c r="G3" s="2">
        <v>2</v>
      </c>
      <c r="H3" s="2">
        <v>2</v>
      </c>
      <c r="I3" t="s">
        <v>8</v>
      </c>
      <c r="K3" s="1"/>
    </row>
    <row r="4" spans="1:11" s="3" customFormat="1" x14ac:dyDescent="0.3">
      <c r="A4" s="3">
        <v>3</v>
      </c>
      <c r="B4" s="3">
        <v>40</v>
      </c>
      <c r="C4" s="3" t="s">
        <v>11</v>
      </c>
      <c r="D4" s="3" t="s">
        <v>9</v>
      </c>
      <c r="E4" s="3">
        <v>2</v>
      </c>
      <c r="F4" s="3">
        <v>2</v>
      </c>
      <c r="G4" s="3">
        <v>1</v>
      </c>
      <c r="H4" s="3">
        <v>1</v>
      </c>
      <c r="I4" s="3" t="s">
        <v>8</v>
      </c>
    </row>
    <row r="5" spans="1:11" x14ac:dyDescent="0.3">
      <c r="A5">
        <v>4</v>
      </c>
      <c r="B5">
        <v>44</v>
      </c>
      <c r="C5" t="s">
        <v>14</v>
      </c>
      <c r="D5" t="s">
        <v>9</v>
      </c>
      <c r="E5" s="2">
        <v>3</v>
      </c>
      <c r="F5" s="2">
        <v>4</v>
      </c>
      <c r="G5" s="2">
        <v>2</v>
      </c>
      <c r="H5" s="2">
        <v>1</v>
      </c>
      <c r="I5" t="s">
        <v>8</v>
      </c>
    </row>
    <row r="6" spans="1:11" s="2" customFormat="1" x14ac:dyDescent="0.3">
      <c r="A6" s="2">
        <v>5</v>
      </c>
      <c r="B6" s="2">
        <v>41</v>
      </c>
      <c r="C6" s="8" t="s">
        <v>19</v>
      </c>
      <c r="D6" s="2" t="s">
        <v>9</v>
      </c>
      <c r="E6" s="8">
        <v>4</v>
      </c>
      <c r="F6" s="8">
        <v>3</v>
      </c>
      <c r="G6" s="2">
        <v>2</v>
      </c>
      <c r="H6" s="2">
        <v>1</v>
      </c>
      <c r="I6" s="2" t="s">
        <v>8</v>
      </c>
    </row>
    <row r="7" spans="1:11" x14ac:dyDescent="0.3">
      <c r="A7">
        <v>6</v>
      </c>
      <c r="B7">
        <v>44</v>
      </c>
      <c r="C7" t="s">
        <v>14</v>
      </c>
      <c r="D7" t="s">
        <v>12</v>
      </c>
      <c r="E7" s="2">
        <v>4</v>
      </c>
      <c r="F7" s="2">
        <v>4</v>
      </c>
      <c r="G7" s="2">
        <v>2</v>
      </c>
      <c r="H7" s="2">
        <v>2</v>
      </c>
      <c r="I7" t="s">
        <v>8</v>
      </c>
    </row>
    <row r="8" spans="1:11" s="3" customFormat="1" x14ac:dyDescent="0.3">
      <c r="A8" s="3">
        <v>7</v>
      </c>
      <c r="B8" s="3">
        <v>44</v>
      </c>
      <c r="C8" s="3" t="s">
        <v>14</v>
      </c>
      <c r="D8" s="3" t="s">
        <v>9</v>
      </c>
      <c r="E8" s="3">
        <v>4</v>
      </c>
      <c r="F8" s="3">
        <v>4</v>
      </c>
      <c r="G8" s="3">
        <v>2</v>
      </c>
      <c r="H8" s="3">
        <v>0</v>
      </c>
      <c r="I8" s="3" t="s">
        <v>8</v>
      </c>
    </row>
    <row r="9" spans="1:11" x14ac:dyDescent="0.3">
      <c r="A9">
        <v>8</v>
      </c>
      <c r="B9">
        <v>44</v>
      </c>
      <c r="C9" t="s">
        <v>14</v>
      </c>
      <c r="D9" t="s">
        <v>12</v>
      </c>
      <c r="E9" s="2">
        <v>4</v>
      </c>
      <c r="F9" s="2">
        <v>3</v>
      </c>
      <c r="G9" s="2">
        <v>1</v>
      </c>
      <c r="H9" s="2">
        <v>2</v>
      </c>
      <c r="I9" t="s">
        <v>8</v>
      </c>
    </row>
    <row r="10" spans="1:11" x14ac:dyDescent="0.3">
      <c r="A10">
        <v>9</v>
      </c>
      <c r="B10">
        <v>38</v>
      </c>
      <c r="C10" t="s">
        <v>13</v>
      </c>
      <c r="D10" t="s">
        <v>12</v>
      </c>
      <c r="E10" s="2">
        <v>4</v>
      </c>
      <c r="F10" s="2">
        <v>4</v>
      </c>
      <c r="G10" s="2">
        <v>2</v>
      </c>
      <c r="H10" s="2">
        <v>1</v>
      </c>
      <c r="I10" t="s">
        <v>8</v>
      </c>
    </row>
    <row r="11" spans="1:11" x14ac:dyDescent="0.3">
      <c r="A11">
        <v>10</v>
      </c>
      <c r="B11">
        <v>40</v>
      </c>
      <c r="C11" t="s">
        <v>11</v>
      </c>
      <c r="D11" t="s">
        <v>9</v>
      </c>
      <c r="E11" s="2">
        <v>4</v>
      </c>
      <c r="F11" s="2">
        <v>4</v>
      </c>
      <c r="G11" s="2">
        <v>2</v>
      </c>
      <c r="H11" s="2">
        <v>2</v>
      </c>
      <c r="I11" t="s">
        <v>8</v>
      </c>
    </row>
    <row r="12" spans="1:11" x14ac:dyDescent="0.3">
      <c r="A12">
        <v>11</v>
      </c>
      <c r="B12">
        <v>39</v>
      </c>
      <c r="C12" t="s">
        <v>15</v>
      </c>
      <c r="D12" t="s">
        <v>9</v>
      </c>
      <c r="E12" s="2">
        <v>4</v>
      </c>
      <c r="F12" s="2">
        <v>3</v>
      </c>
      <c r="G12" s="2">
        <v>2</v>
      </c>
      <c r="H12" s="2">
        <v>1</v>
      </c>
      <c r="I12" t="s">
        <v>8</v>
      </c>
    </row>
    <row r="13" spans="1:11" x14ac:dyDescent="0.3">
      <c r="A13">
        <v>12</v>
      </c>
      <c r="B13">
        <v>42</v>
      </c>
      <c r="C13" t="s">
        <v>16</v>
      </c>
      <c r="D13" t="s">
        <v>12</v>
      </c>
      <c r="E13" s="2">
        <v>4</v>
      </c>
      <c r="F13" s="2">
        <v>4</v>
      </c>
      <c r="G13" s="2">
        <v>2</v>
      </c>
      <c r="H13" s="2">
        <v>2</v>
      </c>
      <c r="I13" t="s">
        <v>8</v>
      </c>
    </row>
    <row r="17" spans="4:15" x14ac:dyDescent="0.3">
      <c r="D17" t="s">
        <v>18</v>
      </c>
    </row>
    <row r="20" spans="4:15" x14ac:dyDescent="0.3">
      <c r="G20" s="2"/>
      <c r="H20" s="4">
        <v>1</v>
      </c>
      <c r="I20" s="4">
        <v>1</v>
      </c>
      <c r="J20">
        <v>4</v>
      </c>
      <c r="K20">
        <v>0</v>
      </c>
      <c r="L20" s="6">
        <v>0</v>
      </c>
      <c r="M20">
        <v>49</v>
      </c>
    </row>
    <row r="21" spans="4:15" x14ac:dyDescent="0.3">
      <c r="G21" s="2"/>
      <c r="H21" s="4">
        <v>1</v>
      </c>
      <c r="I21" s="4">
        <v>1</v>
      </c>
      <c r="J21">
        <v>4</v>
      </c>
      <c r="K21">
        <v>0</v>
      </c>
      <c r="L21" s="6">
        <v>0</v>
      </c>
      <c r="M21">
        <v>40</v>
      </c>
    </row>
    <row r="22" spans="4:15" x14ac:dyDescent="0.3">
      <c r="G22" s="2"/>
      <c r="H22" s="5">
        <f>3/4</f>
        <v>0.75</v>
      </c>
      <c r="I22" s="4">
        <v>1</v>
      </c>
      <c r="J22">
        <v>3</v>
      </c>
      <c r="K22">
        <v>0</v>
      </c>
      <c r="L22" s="6">
        <v>0</v>
      </c>
      <c r="M22">
        <v>44</v>
      </c>
    </row>
    <row r="23" spans="4:15" x14ac:dyDescent="0.3">
      <c r="G23" s="2"/>
      <c r="H23" s="4">
        <v>1</v>
      </c>
      <c r="I23" s="5">
        <f>3/4</f>
        <v>0.75</v>
      </c>
      <c r="J23">
        <v>4</v>
      </c>
      <c r="K23">
        <v>1</v>
      </c>
      <c r="L23" s="9">
        <f>1/4</f>
        <v>0.25</v>
      </c>
      <c r="M23">
        <v>41</v>
      </c>
      <c r="O23">
        <f>7/8</f>
        <v>0.875</v>
      </c>
    </row>
    <row r="24" spans="4:15" x14ac:dyDescent="0.3">
      <c r="G24" s="2"/>
      <c r="H24" s="4">
        <v>1</v>
      </c>
      <c r="I24" s="4">
        <v>1</v>
      </c>
      <c r="J24">
        <v>4</v>
      </c>
      <c r="K24">
        <v>0</v>
      </c>
      <c r="L24" s="6">
        <v>0</v>
      </c>
      <c r="M24">
        <v>44</v>
      </c>
    </row>
    <row r="25" spans="4:15" x14ac:dyDescent="0.3">
      <c r="G25" s="2"/>
      <c r="H25" s="4">
        <v>1</v>
      </c>
      <c r="I25" s="5">
        <f>3/4</f>
        <v>0.75</v>
      </c>
      <c r="J25">
        <v>4</v>
      </c>
      <c r="K25">
        <v>1</v>
      </c>
      <c r="L25" s="9">
        <f>1/4</f>
        <v>0.25</v>
      </c>
      <c r="M25">
        <v>44</v>
      </c>
    </row>
    <row r="26" spans="4:15" x14ac:dyDescent="0.3">
      <c r="G26" s="2"/>
      <c r="H26" s="4">
        <v>1</v>
      </c>
      <c r="I26" s="4">
        <v>1</v>
      </c>
      <c r="J26">
        <v>4</v>
      </c>
      <c r="K26">
        <v>0</v>
      </c>
      <c r="L26" s="6">
        <v>0</v>
      </c>
      <c r="M26">
        <v>38</v>
      </c>
    </row>
    <row r="27" spans="4:15" x14ac:dyDescent="0.3">
      <c r="G27" s="2"/>
      <c r="H27" s="4">
        <v>1</v>
      </c>
      <c r="I27" s="4">
        <v>1</v>
      </c>
      <c r="J27">
        <v>4</v>
      </c>
      <c r="K27">
        <v>0</v>
      </c>
      <c r="L27" s="6">
        <v>0</v>
      </c>
      <c r="M27">
        <v>40</v>
      </c>
    </row>
    <row r="28" spans="4:15" x14ac:dyDescent="0.3">
      <c r="G28" s="2"/>
      <c r="H28" s="4">
        <v>1</v>
      </c>
      <c r="I28" s="5">
        <f>3/4</f>
        <v>0.75</v>
      </c>
      <c r="J28">
        <v>4</v>
      </c>
      <c r="K28">
        <v>1</v>
      </c>
      <c r="L28" s="9">
        <f>1/4</f>
        <v>0.25</v>
      </c>
      <c r="M28">
        <v>39</v>
      </c>
    </row>
    <row r="29" spans="4:15" x14ac:dyDescent="0.3">
      <c r="G29" s="2"/>
      <c r="H29" s="4">
        <v>1</v>
      </c>
      <c r="I29" s="4">
        <v>1</v>
      </c>
      <c r="J29">
        <v>4</v>
      </c>
      <c r="K29">
        <v>0</v>
      </c>
      <c r="L29" s="6">
        <v>0</v>
      </c>
      <c r="M29">
        <v>42</v>
      </c>
    </row>
    <row r="30" spans="4:15" x14ac:dyDescent="0.3">
      <c r="G30" s="2"/>
      <c r="J30">
        <f>SUM(M20:M29)</f>
        <v>421</v>
      </c>
    </row>
    <row r="31" spans="4:15" x14ac:dyDescent="0.3">
      <c r="G31" s="2" t="s">
        <v>20</v>
      </c>
      <c r="H31" s="7">
        <f>AVERAGE(H20:H29)</f>
        <v>0.97499999999999998</v>
      </c>
      <c r="I31" s="7">
        <f>AVERAGE(I20:I29)</f>
        <v>0.92500000000000004</v>
      </c>
      <c r="J31">
        <f>J30/10</f>
        <v>42.1</v>
      </c>
      <c r="L31" s="7">
        <f>AVERAGE(L20:L29)</f>
        <v>7.4999999999999997E-2</v>
      </c>
    </row>
    <row r="32" spans="4:15" x14ac:dyDescent="0.3">
      <c r="H32" s="7">
        <f>STDEV(H20:H29)/SQRT(COUNT(H20:H29))</f>
        <v>2.4999999999999998E-2</v>
      </c>
      <c r="I32" s="10">
        <f>STDEV(I20:I29)/SQRT(COUNT(I20:I29))</f>
        <v>3.8188130791298611E-2</v>
      </c>
      <c r="L32" s="7">
        <f>STDEV(L20:L29)/SQRT(COUNT(L20:L29))</f>
        <v>3.8188130791298666E-2</v>
      </c>
    </row>
    <row r="34" spans="7:9" x14ac:dyDescent="0.3">
      <c r="H34" t="s">
        <v>21</v>
      </c>
      <c r="I34" t="s">
        <v>22</v>
      </c>
    </row>
    <row r="35" spans="7:9" x14ac:dyDescent="0.3">
      <c r="G35" s="2" t="s">
        <v>23</v>
      </c>
      <c r="H35" s="7">
        <v>0.97499999999999998</v>
      </c>
      <c r="I35" s="7">
        <v>7.4999999999999997E-2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2021-04-26T04:11:06Z</dcterms:modified>
</cp:coreProperties>
</file>