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660" yWindow="600" windowWidth="25440" windowHeight="15735" activeTab="5"/>
  </bookViews>
  <sheets>
    <sheet name="SPG7" sheetId="2" r:id="rId1"/>
    <sheet name="POLG" sheetId="4" r:id="rId2"/>
    <sheet name="SLC22A5" sheetId="5" r:id="rId3"/>
    <sheet name="BTD" sheetId="6" r:id="rId4"/>
    <sheet name="ACADVL" sheetId="7" r:id="rId5"/>
    <sheet name="LIPT1" sheetId="8" r:id="rId6"/>
    <sheet name="CPT2" sheetId="9" r:id="rId7"/>
    <sheet name="TRMT5" sheetId="10" r:id="rId8"/>
    <sheet name="CLPB" sheetId="11" r:id="rId9"/>
    <sheet name="HADHA" sheetId="12" r:id="rId10"/>
    <sheet name="COQ8A" sheetId="13" r:id="rId11"/>
    <sheet name="CEP89" sheetId="14" r:id="rId12"/>
    <sheet name="TMEM126B" sheetId="15" r:id="rId13"/>
    <sheet name="ACADSB" sheetId="16" r:id="rId14"/>
    <sheet name="ACADS" sheetId="17" r:id="rId15"/>
    <sheet name="PARS2" sheetId="18" r:id="rId16"/>
    <sheet name="TRNT1" sheetId="19" r:id="rId17"/>
    <sheet name="ELAC2" sheetId="20" r:id="rId18"/>
    <sheet name="ETFDH" sheetId="21" r:id="rId19"/>
    <sheet name="PPA2" sheetId="22" r:id="rId20"/>
    <sheet name="AARS2" sheetId="23" r:id="rId21"/>
    <sheet name="SURF1" sheetId="24" r:id="rId22"/>
    <sheet name="RARS2" sheetId="25" r:id="rId23"/>
    <sheet name="NDUFB3" sheetId="26" r:id="rId24"/>
    <sheet name="SACS" sheetId="27" r:id="rId25"/>
    <sheet name="ECHS1" sheetId="28" r:id="rId26"/>
    <sheet name="EARS2" sheetId="29" r:id="rId27"/>
    <sheet name="MRPS7" sheetId="30" r:id="rId28"/>
    <sheet name="TYMP" sheetId="31" r:id="rId29"/>
    <sheet name="ACAD9" sheetId="32" r:id="rId30"/>
    <sheet name="DARS2" sheetId="33" r:id="rId31"/>
    <sheet name="BCS1L" sheetId="34" r:id="rId32"/>
    <sheet name="PANK2" sheetId="35" r:id="rId33"/>
    <sheet name="COASY" sheetId="36" r:id="rId34"/>
    <sheet name="MRPS34" sheetId="37" r:id="rId35"/>
    <sheet name="SDHA" sheetId="38" r:id="rId36"/>
    <sheet name="GFM1" sheetId="39" r:id="rId37"/>
    <sheet name="TRIT1" sheetId="40" r:id="rId38"/>
    <sheet name="MTFMT" sheetId="41" r:id="rId39"/>
    <sheet name="FOXRED1" sheetId="42" r:id="rId40"/>
    <sheet name="SLC25A46" sheetId="43" r:id="rId41"/>
    <sheet name="NDUFV1" sheetId="44" r:id="rId42"/>
    <sheet name="DGUOK" sheetId="45" r:id="rId43"/>
    <sheet name="FXN" sheetId="46" r:id="rId44"/>
    <sheet name="TSFM" sheetId="47" r:id="rId45"/>
    <sheet name="RMND1" sheetId="48" r:id="rId46"/>
    <sheet name="HMGCS2" sheetId="49" r:id="rId47"/>
    <sheet name="COX15" sheetId="50" r:id="rId48"/>
  </sheets>
  <definedNames>
    <definedName name="_xlnm._FilterDatabase" localSheetId="4" hidden="1">ACADVL!$A$1:$P$282</definedName>
    <definedName name="_xlnm._FilterDatabase" localSheetId="3" hidden="1">BTD!$A$1:$J$247</definedName>
    <definedName name="dels" localSheetId="14">ACADS!#REF!</definedName>
    <definedName name="dels" localSheetId="26">EARS2!#REF!</definedName>
    <definedName name="indels" localSheetId="26">EARS2!#REF!</definedName>
    <definedName name="splice" localSheetId="14">ACADS!#REF!</definedName>
    <definedName name="splice" localSheetId="26">EARS2!#REF!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4" i="7" l="1"/>
  <c r="D249" i="6"/>
  <c r="D156" i="5"/>
  <c r="L43" i="50" l="1"/>
  <c r="K43" i="50"/>
  <c r="J43" i="50"/>
  <c r="L41" i="50"/>
  <c r="K41" i="50"/>
  <c r="J41" i="50"/>
  <c r="L39" i="50"/>
  <c r="K39" i="50"/>
  <c r="J39" i="50"/>
  <c r="H36" i="50"/>
  <c r="H250" i="50" s="1"/>
  <c r="H251" i="50" s="1"/>
  <c r="G36" i="50"/>
  <c r="G250" i="50" s="1"/>
  <c r="G251" i="50" s="1"/>
  <c r="E36" i="50"/>
  <c r="F7" i="50"/>
  <c r="F6" i="50"/>
  <c r="F5" i="50"/>
  <c r="F4" i="50"/>
  <c r="F3" i="50"/>
  <c r="F2" i="50"/>
  <c r="H399" i="49"/>
  <c r="H400" i="49" s="1"/>
  <c r="L73" i="49"/>
  <c r="K73" i="49"/>
  <c r="J73" i="49"/>
  <c r="L71" i="49"/>
  <c r="K71" i="49"/>
  <c r="J71" i="49"/>
  <c r="L69" i="49"/>
  <c r="K69" i="49"/>
  <c r="J69" i="49"/>
  <c r="H66" i="49"/>
  <c r="P68" i="49" s="1"/>
  <c r="G66" i="49"/>
  <c r="G399" i="49" s="1"/>
  <c r="G400" i="49" s="1"/>
  <c r="E66" i="49"/>
  <c r="F14" i="49"/>
  <c r="F13" i="49"/>
  <c r="F12" i="49"/>
  <c r="F11" i="49"/>
  <c r="F10" i="49"/>
  <c r="F9" i="49"/>
  <c r="F8" i="49"/>
  <c r="F7" i="49"/>
  <c r="F6" i="49"/>
  <c r="F5" i="49"/>
  <c r="F4" i="49"/>
  <c r="F3" i="49"/>
  <c r="F2" i="49"/>
  <c r="L58" i="48"/>
  <c r="K58" i="48"/>
  <c r="J58" i="48"/>
  <c r="L56" i="48"/>
  <c r="K56" i="48"/>
  <c r="J56" i="48"/>
  <c r="L54" i="48"/>
  <c r="K54" i="48"/>
  <c r="J54" i="48"/>
  <c r="H51" i="48"/>
  <c r="P53" i="48" s="1"/>
  <c r="G51" i="48"/>
  <c r="O53" i="48" s="1"/>
  <c r="E51" i="48"/>
  <c r="F12" i="48"/>
  <c r="F11" i="48"/>
  <c r="F10" i="48"/>
  <c r="F9" i="48"/>
  <c r="F8" i="48"/>
  <c r="F7" i="48"/>
  <c r="F6" i="48"/>
  <c r="F5" i="48"/>
  <c r="F4" i="48"/>
  <c r="F3" i="48"/>
  <c r="L42" i="47"/>
  <c r="K42" i="47"/>
  <c r="J42" i="47"/>
  <c r="L40" i="47"/>
  <c r="K40" i="47"/>
  <c r="J40" i="47"/>
  <c r="L38" i="47"/>
  <c r="K38" i="47"/>
  <c r="J38" i="47"/>
  <c r="H35" i="47"/>
  <c r="H100" i="47" s="1"/>
  <c r="H101" i="47" s="1"/>
  <c r="G35" i="47"/>
  <c r="G100" i="47" s="1"/>
  <c r="G101" i="47" s="1"/>
  <c r="E35" i="47"/>
  <c r="F13" i="47"/>
  <c r="F12" i="47"/>
  <c r="F11" i="47"/>
  <c r="F10" i="47"/>
  <c r="F9" i="47"/>
  <c r="F8" i="47"/>
  <c r="F7" i="47"/>
  <c r="F6" i="47"/>
  <c r="F5" i="47"/>
  <c r="F4" i="47"/>
  <c r="F3" i="47"/>
  <c r="F2" i="47"/>
  <c r="L73" i="46"/>
  <c r="K73" i="46"/>
  <c r="J73" i="46"/>
  <c r="L71" i="46"/>
  <c r="K71" i="46"/>
  <c r="J71" i="46"/>
  <c r="L69" i="46"/>
  <c r="K69" i="46"/>
  <c r="J69" i="46"/>
  <c r="O68" i="46"/>
  <c r="H66" i="46"/>
  <c r="H100" i="46" s="1"/>
  <c r="H101" i="46" s="1"/>
  <c r="G66" i="46"/>
  <c r="G100" i="46" s="1"/>
  <c r="G101" i="46" s="1"/>
  <c r="E66" i="46"/>
  <c r="F4" i="46"/>
  <c r="F3" i="46"/>
  <c r="F2" i="46"/>
  <c r="J88" i="45"/>
  <c r="I88" i="45"/>
  <c r="H88" i="45"/>
  <c r="J86" i="45"/>
  <c r="I86" i="45"/>
  <c r="H86" i="45"/>
  <c r="J84" i="45"/>
  <c r="I84" i="45"/>
  <c r="H84" i="45"/>
  <c r="F81" i="45"/>
  <c r="L83" i="45" s="1"/>
  <c r="E81" i="45"/>
  <c r="K83" i="45" s="1"/>
  <c r="D81" i="45"/>
  <c r="K80" i="45"/>
  <c r="L15" i="45"/>
  <c r="L14" i="45"/>
  <c r="L13" i="45"/>
  <c r="L12" i="45"/>
  <c r="L11" i="45"/>
  <c r="L10" i="45"/>
  <c r="L9" i="45"/>
  <c r="L8" i="45"/>
  <c r="L7" i="45"/>
  <c r="L6" i="45"/>
  <c r="L5" i="45"/>
  <c r="L4" i="45"/>
  <c r="L3" i="45"/>
  <c r="L2" i="45"/>
  <c r="J79" i="44"/>
  <c r="I79" i="44"/>
  <c r="H79" i="44"/>
  <c r="J77" i="44"/>
  <c r="I77" i="44"/>
  <c r="H77" i="44"/>
  <c r="J75" i="44"/>
  <c r="I75" i="44"/>
  <c r="H75" i="44"/>
  <c r="F72" i="44"/>
  <c r="L74" i="44" s="1"/>
  <c r="E72" i="44"/>
  <c r="K74" i="44" s="1"/>
  <c r="D72" i="44"/>
  <c r="K71" i="44"/>
  <c r="L12" i="44"/>
  <c r="L11" i="44"/>
  <c r="L10" i="44"/>
  <c r="L9" i="44"/>
  <c r="L8" i="44"/>
  <c r="L7" i="44"/>
  <c r="L6" i="44"/>
  <c r="L5" i="44"/>
  <c r="L4" i="44"/>
  <c r="L3" i="44"/>
  <c r="L2" i="44"/>
  <c r="L44" i="43"/>
  <c r="K44" i="43"/>
  <c r="J44" i="43"/>
  <c r="L42" i="43"/>
  <c r="K42" i="43"/>
  <c r="J42" i="43"/>
  <c r="L40" i="43"/>
  <c r="K40" i="43"/>
  <c r="J40" i="43"/>
  <c r="O39" i="43"/>
  <c r="H37" i="43"/>
  <c r="H400" i="43" s="1"/>
  <c r="H401" i="43" s="1"/>
  <c r="G37" i="43"/>
  <c r="G400" i="43" s="1"/>
  <c r="G401" i="43" s="1"/>
  <c r="E37" i="43"/>
  <c r="F11" i="43"/>
  <c r="F10" i="43"/>
  <c r="F9" i="43"/>
  <c r="F8" i="43"/>
  <c r="F7" i="43"/>
  <c r="F6" i="43"/>
  <c r="F5" i="43"/>
  <c r="F4" i="43"/>
  <c r="L55" i="42"/>
  <c r="K55" i="42"/>
  <c r="J55" i="42"/>
  <c r="L53" i="42"/>
  <c r="K53" i="42"/>
  <c r="J53" i="42"/>
  <c r="L51" i="42"/>
  <c r="K51" i="42"/>
  <c r="J51" i="42"/>
  <c r="O49" i="42"/>
  <c r="H47" i="42"/>
  <c r="H100" i="42" s="1"/>
  <c r="H101" i="42" s="1"/>
  <c r="G47" i="42"/>
  <c r="G100" i="42" s="1"/>
  <c r="G101" i="42" s="1"/>
  <c r="E47" i="42"/>
  <c r="F7" i="42"/>
  <c r="F6" i="42"/>
  <c r="F5" i="42"/>
  <c r="F4" i="42"/>
  <c r="F3" i="42"/>
  <c r="F2" i="42"/>
  <c r="L43" i="41"/>
  <c r="K43" i="41"/>
  <c r="J43" i="41"/>
  <c r="L41" i="41"/>
  <c r="K41" i="41"/>
  <c r="J41" i="41"/>
  <c r="L39" i="41"/>
  <c r="K39" i="41"/>
  <c r="J39" i="41"/>
  <c r="O38" i="41"/>
  <c r="H36" i="41"/>
  <c r="H100" i="41" s="1"/>
  <c r="H101" i="41" s="1"/>
  <c r="G36" i="41"/>
  <c r="G100" i="41" s="1"/>
  <c r="G101" i="41" s="1"/>
  <c r="E36" i="41"/>
  <c r="F10" i="41"/>
  <c r="F9" i="41"/>
  <c r="F8" i="41"/>
  <c r="F7" i="41"/>
  <c r="F6" i="41"/>
  <c r="F5" i="41"/>
  <c r="F4" i="41"/>
  <c r="F3" i="41"/>
  <c r="L49" i="40"/>
  <c r="K49" i="40"/>
  <c r="J49" i="40"/>
  <c r="L47" i="40"/>
  <c r="K47" i="40"/>
  <c r="J47" i="40"/>
  <c r="L45" i="40"/>
  <c r="K45" i="40"/>
  <c r="J45" i="40"/>
  <c r="P44" i="40"/>
  <c r="H42" i="40"/>
  <c r="H100" i="40" s="1"/>
  <c r="H101" i="40" s="1"/>
  <c r="G42" i="40"/>
  <c r="G100" i="40" s="1"/>
  <c r="G101" i="40" s="1"/>
  <c r="E42" i="40"/>
  <c r="F6" i="40"/>
  <c r="F5" i="40"/>
  <c r="F4" i="40"/>
  <c r="F3" i="40"/>
  <c r="F2" i="40"/>
  <c r="J101" i="39"/>
  <c r="I101" i="39"/>
  <c r="H101" i="39"/>
  <c r="J99" i="39"/>
  <c r="I99" i="39"/>
  <c r="H99" i="39"/>
  <c r="J97" i="39"/>
  <c r="I97" i="39"/>
  <c r="H97" i="39"/>
  <c r="F94" i="39"/>
  <c r="L96" i="39" s="1"/>
  <c r="E94" i="39"/>
  <c r="K96" i="39" s="1"/>
  <c r="D94" i="39"/>
  <c r="L93" i="39"/>
  <c r="M24" i="39"/>
  <c r="M23" i="39"/>
  <c r="M22" i="39"/>
  <c r="M21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M7" i="39"/>
  <c r="M6" i="39"/>
  <c r="M5" i="39"/>
  <c r="M4" i="39"/>
  <c r="M3" i="39"/>
  <c r="M2" i="39"/>
  <c r="J93" i="38"/>
  <c r="I93" i="38"/>
  <c r="H93" i="38"/>
  <c r="J91" i="38"/>
  <c r="I91" i="38"/>
  <c r="H91" i="38"/>
  <c r="J89" i="38"/>
  <c r="I89" i="38"/>
  <c r="H89" i="38"/>
  <c r="F86" i="38"/>
  <c r="L88" i="38" s="1"/>
  <c r="E86" i="38"/>
  <c r="K88" i="38" s="1"/>
  <c r="D86" i="38"/>
  <c r="K85" i="38"/>
  <c r="L13" i="38"/>
  <c r="L12" i="38"/>
  <c r="L11" i="38"/>
  <c r="L10" i="38"/>
  <c r="L9" i="38"/>
  <c r="L8" i="38"/>
  <c r="L7" i="38"/>
  <c r="L6" i="38"/>
  <c r="L5" i="38"/>
  <c r="L4" i="38"/>
  <c r="L3" i="38"/>
  <c r="L2" i="38"/>
  <c r="L29" i="37"/>
  <c r="K29" i="37"/>
  <c r="J29" i="37"/>
  <c r="L27" i="37"/>
  <c r="K27" i="37"/>
  <c r="J27" i="37"/>
  <c r="L25" i="37"/>
  <c r="K25" i="37"/>
  <c r="J25" i="37"/>
  <c r="H22" i="37"/>
  <c r="H100" i="37" s="1"/>
  <c r="H101" i="37" s="1"/>
  <c r="G22" i="37"/>
  <c r="O24" i="37" s="1"/>
  <c r="E22" i="37"/>
  <c r="F6" i="37"/>
  <c r="F5" i="37"/>
  <c r="F4" i="37"/>
  <c r="L59" i="36"/>
  <c r="K59" i="36"/>
  <c r="J59" i="36"/>
  <c r="L57" i="36"/>
  <c r="K57" i="36"/>
  <c r="J57" i="36"/>
  <c r="L55" i="36"/>
  <c r="K55" i="36"/>
  <c r="J55" i="36"/>
  <c r="P54" i="36"/>
  <c r="H52" i="36"/>
  <c r="H250" i="36" s="1"/>
  <c r="H251" i="36" s="1"/>
  <c r="G52" i="36"/>
  <c r="G250" i="36" s="1"/>
  <c r="G251" i="36" s="1"/>
  <c r="E52" i="36"/>
  <c r="F15" i="36"/>
  <c r="F14" i="36"/>
  <c r="F13" i="36"/>
  <c r="F12" i="36"/>
  <c r="F11" i="36"/>
  <c r="F10" i="36"/>
  <c r="F9" i="36"/>
  <c r="F8" i="36"/>
  <c r="F7" i="36"/>
  <c r="F6" i="36"/>
  <c r="F5" i="36"/>
  <c r="F4" i="36"/>
  <c r="F3" i="36"/>
  <c r="L183" i="35"/>
  <c r="K183" i="35"/>
  <c r="J183" i="35"/>
  <c r="L181" i="35"/>
  <c r="K181" i="35"/>
  <c r="J181" i="35"/>
  <c r="L179" i="35"/>
  <c r="K179" i="35"/>
  <c r="J179" i="35"/>
  <c r="H176" i="35"/>
  <c r="H250" i="35" s="1"/>
  <c r="H251" i="35" s="1"/>
  <c r="G176" i="35"/>
  <c r="O178" i="35" s="1"/>
  <c r="E176" i="35"/>
  <c r="F18" i="35"/>
  <c r="F17" i="35"/>
  <c r="F16" i="35"/>
  <c r="F15" i="35"/>
  <c r="F14" i="35"/>
  <c r="F13" i="35"/>
  <c r="F12" i="35"/>
  <c r="F11" i="35"/>
  <c r="F10" i="35"/>
  <c r="F9" i="35"/>
  <c r="F8" i="35"/>
  <c r="F7" i="35"/>
  <c r="F6" i="35"/>
  <c r="F5" i="35"/>
  <c r="F4" i="35"/>
  <c r="J91" i="34"/>
  <c r="I91" i="34"/>
  <c r="H91" i="34"/>
  <c r="J89" i="34"/>
  <c r="I89" i="34"/>
  <c r="H89" i="34"/>
  <c r="J87" i="34"/>
  <c r="I87" i="34"/>
  <c r="H87" i="34"/>
  <c r="F84" i="34"/>
  <c r="L86" i="34" s="1"/>
  <c r="E84" i="34"/>
  <c r="K86" i="34" s="1"/>
  <c r="D84" i="34"/>
  <c r="K83" i="34"/>
  <c r="L14" i="34"/>
  <c r="L13" i="34"/>
  <c r="L12" i="34"/>
  <c r="L11" i="34"/>
  <c r="L10" i="34"/>
  <c r="L9" i="34"/>
  <c r="L8" i="34"/>
  <c r="L7" i="34"/>
  <c r="L6" i="34"/>
  <c r="L5" i="34"/>
  <c r="L4" i="34"/>
  <c r="L3" i="34"/>
  <c r="L2" i="34"/>
  <c r="H119" i="33"/>
  <c r="H120" i="33" s="1"/>
  <c r="G119" i="33"/>
  <c r="G120" i="33" s="1"/>
  <c r="L108" i="33"/>
  <c r="K108" i="33"/>
  <c r="J108" i="33"/>
  <c r="L106" i="33"/>
  <c r="K106" i="33"/>
  <c r="J106" i="33"/>
  <c r="L104" i="33"/>
  <c r="K104" i="33"/>
  <c r="J104" i="33"/>
  <c r="H101" i="33"/>
  <c r="O103" i="33" s="1"/>
  <c r="G101" i="33"/>
  <c r="N103" i="33" s="1"/>
  <c r="E101" i="33"/>
  <c r="F19" i="33"/>
  <c r="F18" i="33"/>
  <c r="F17" i="33"/>
  <c r="F16" i="33"/>
  <c r="F15" i="33"/>
  <c r="F14" i="33"/>
  <c r="F13" i="33"/>
  <c r="F12" i="33"/>
  <c r="F11" i="33"/>
  <c r="F10" i="33"/>
  <c r="F9" i="33"/>
  <c r="F8" i="33"/>
  <c r="F7" i="33"/>
  <c r="F6" i="33"/>
  <c r="F5" i="33"/>
  <c r="F4" i="33"/>
  <c r="F3" i="33"/>
  <c r="F2" i="33"/>
  <c r="J87" i="32"/>
  <c r="I87" i="32"/>
  <c r="H87" i="32"/>
  <c r="J85" i="32"/>
  <c r="I85" i="32"/>
  <c r="H85" i="32"/>
  <c r="J83" i="32"/>
  <c r="I83" i="32"/>
  <c r="H83" i="32"/>
  <c r="F80" i="32"/>
  <c r="M82" i="32" s="1"/>
  <c r="E80" i="32"/>
  <c r="L82" i="32" s="1"/>
  <c r="D80" i="32"/>
  <c r="K79" i="32"/>
  <c r="L22" i="32"/>
  <c r="L21" i="32"/>
  <c r="L20" i="32"/>
  <c r="L19" i="32"/>
  <c r="L18" i="32"/>
  <c r="L17" i="32"/>
  <c r="L16" i="32"/>
  <c r="L15" i="32"/>
  <c r="L14" i="32"/>
  <c r="L13" i="32"/>
  <c r="L12" i="32"/>
  <c r="L11" i="32"/>
  <c r="L10" i="32"/>
  <c r="L9" i="32"/>
  <c r="L8" i="32"/>
  <c r="L7" i="32"/>
  <c r="L6" i="32"/>
  <c r="L5" i="32"/>
  <c r="L4" i="32"/>
  <c r="L3" i="32"/>
  <c r="L2" i="32"/>
  <c r="J135" i="31"/>
  <c r="I135" i="31"/>
  <c r="H135" i="31"/>
  <c r="J133" i="31"/>
  <c r="I133" i="31"/>
  <c r="H133" i="31"/>
  <c r="J131" i="31"/>
  <c r="I131" i="31"/>
  <c r="H131" i="31"/>
  <c r="F128" i="31"/>
  <c r="L130" i="31" s="1"/>
  <c r="E128" i="31"/>
  <c r="K130" i="31" s="1"/>
  <c r="D128" i="31"/>
  <c r="K127" i="31"/>
  <c r="L14" i="31"/>
  <c r="L13" i="31"/>
  <c r="L12" i="31"/>
  <c r="L11" i="31"/>
  <c r="L10" i="31"/>
  <c r="L9" i="31"/>
  <c r="L8" i="31"/>
  <c r="L7" i="31"/>
  <c r="L6" i="31"/>
  <c r="L5" i="31"/>
  <c r="L4" i="31"/>
  <c r="L3" i="31"/>
  <c r="L2" i="31"/>
  <c r="L23" i="30"/>
  <c r="K23" i="30"/>
  <c r="J23" i="30"/>
  <c r="L21" i="30"/>
  <c r="K21" i="30"/>
  <c r="J21" i="30"/>
  <c r="L19" i="30"/>
  <c r="K19" i="30"/>
  <c r="J19" i="30"/>
  <c r="P18" i="30"/>
  <c r="H16" i="30"/>
  <c r="H100" i="30" s="1"/>
  <c r="H101" i="30" s="1"/>
  <c r="G16" i="30"/>
  <c r="G100" i="30" s="1"/>
  <c r="G101" i="30" s="1"/>
  <c r="F16" i="30"/>
  <c r="E16" i="30"/>
  <c r="F2" i="30"/>
  <c r="L58" i="29"/>
  <c r="K58" i="29"/>
  <c r="J58" i="29"/>
  <c r="L56" i="29"/>
  <c r="K56" i="29"/>
  <c r="J56" i="29"/>
  <c r="L54" i="29"/>
  <c r="K54" i="29"/>
  <c r="J54" i="29"/>
  <c r="P53" i="29"/>
  <c r="H51" i="29"/>
  <c r="H100" i="29" s="1"/>
  <c r="H101" i="29" s="1"/>
  <c r="G51" i="29"/>
  <c r="G100" i="29" s="1"/>
  <c r="G101" i="29" s="1"/>
  <c r="E51" i="29"/>
  <c r="F19" i="29"/>
  <c r="F18" i="29"/>
  <c r="F17" i="29"/>
  <c r="F16" i="29"/>
  <c r="F15" i="29"/>
  <c r="F14" i="29"/>
  <c r="F13" i="29"/>
  <c r="F12" i="29"/>
  <c r="F11" i="29"/>
  <c r="F10" i="29"/>
  <c r="F9" i="29"/>
  <c r="F8" i="29"/>
  <c r="F7" i="29"/>
  <c r="F6" i="29"/>
  <c r="F5" i="29"/>
  <c r="F4" i="29"/>
  <c r="F3" i="29"/>
  <c r="F2" i="29"/>
  <c r="L68" i="28"/>
  <c r="K68" i="28"/>
  <c r="J68" i="28"/>
  <c r="L66" i="28"/>
  <c r="K66" i="28"/>
  <c r="J66" i="28"/>
  <c r="L64" i="28"/>
  <c r="K64" i="28"/>
  <c r="J64" i="28"/>
  <c r="P63" i="28"/>
  <c r="H61" i="28"/>
  <c r="H400" i="28" s="1"/>
  <c r="H401" i="28" s="1"/>
  <c r="G61" i="28"/>
  <c r="G400" i="28" s="1"/>
  <c r="G401" i="28" s="1"/>
  <c r="E61" i="28"/>
  <c r="F18" i="28"/>
  <c r="F17" i="28"/>
  <c r="F16" i="28"/>
  <c r="F15" i="28"/>
  <c r="F14" i="28"/>
  <c r="F13" i="28"/>
  <c r="F12" i="28"/>
  <c r="F11" i="28"/>
  <c r="F10" i="28"/>
  <c r="F9" i="28"/>
  <c r="F8" i="28"/>
  <c r="F7" i="28"/>
  <c r="F6" i="28"/>
  <c r="F5" i="28"/>
  <c r="F4" i="28"/>
  <c r="F3" i="28"/>
  <c r="L404" i="27"/>
  <c r="K404" i="27"/>
  <c r="J404" i="27"/>
  <c r="L402" i="27"/>
  <c r="K402" i="27"/>
  <c r="J402" i="27"/>
  <c r="L400" i="27"/>
  <c r="K400" i="27"/>
  <c r="J400" i="27"/>
  <c r="O399" i="27"/>
  <c r="H397" i="27"/>
  <c r="H414" i="27" s="1"/>
  <c r="H415" i="27" s="1"/>
  <c r="G397" i="27"/>
  <c r="G414" i="27" s="1"/>
  <c r="G415" i="27" s="1"/>
  <c r="E39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F11" i="27"/>
  <c r="F10" i="27"/>
  <c r="F9" i="27"/>
  <c r="F8" i="27"/>
  <c r="F7" i="27"/>
  <c r="F6" i="27"/>
  <c r="F5" i="27"/>
  <c r="F4" i="27"/>
  <c r="H400" i="26"/>
  <c r="H401" i="26" s="1"/>
  <c r="L22" i="26"/>
  <c r="K22" i="26"/>
  <c r="J22" i="26"/>
  <c r="L20" i="26"/>
  <c r="K20" i="26"/>
  <c r="J20" i="26"/>
  <c r="L18" i="26"/>
  <c r="K18" i="26"/>
  <c r="J18" i="26"/>
  <c r="P17" i="26"/>
  <c r="H15" i="26"/>
  <c r="G15" i="26"/>
  <c r="G400" i="26" s="1"/>
  <c r="G401" i="26" s="1"/>
  <c r="E15" i="26"/>
  <c r="F7" i="26"/>
  <c r="F6" i="26"/>
  <c r="F5" i="26"/>
  <c r="F15" i="26" s="1"/>
  <c r="F4" i="26"/>
  <c r="F3" i="26"/>
  <c r="F2" i="26"/>
  <c r="G250" i="35" l="1"/>
  <c r="G251" i="35" s="1"/>
  <c r="G100" i="37"/>
  <c r="G101" i="37" s="1"/>
  <c r="G100" i="48"/>
  <c r="G101" i="48" s="1"/>
  <c r="F66" i="49"/>
  <c r="F399" i="49" s="1"/>
  <c r="F400" i="49" s="1"/>
  <c r="P399" i="27"/>
  <c r="F100" i="30"/>
  <c r="F101" i="30" s="1"/>
  <c r="F119" i="33"/>
  <c r="F120" i="33" s="1"/>
  <c r="P39" i="43"/>
  <c r="P68" i="46"/>
  <c r="H100" i="48"/>
  <c r="H101" i="48" s="1"/>
  <c r="O63" i="28"/>
  <c r="O53" i="29"/>
  <c r="O18" i="30"/>
  <c r="P178" i="35"/>
  <c r="P24" i="37"/>
  <c r="O44" i="40"/>
  <c r="O37" i="47"/>
  <c r="F51" i="48"/>
  <c r="F36" i="50"/>
  <c r="F250" i="50" s="1"/>
  <c r="F251" i="50" s="1"/>
  <c r="P38" i="50"/>
  <c r="O38" i="50"/>
  <c r="O68" i="49"/>
  <c r="F100" i="48"/>
  <c r="F101" i="48" s="1"/>
  <c r="F35" i="47"/>
  <c r="F100" i="47" s="1"/>
  <c r="F101" i="47" s="1"/>
  <c r="P37" i="47"/>
  <c r="F66" i="46"/>
  <c r="F100" i="46" s="1"/>
  <c r="F101" i="46" s="1"/>
  <c r="F37" i="43"/>
  <c r="F400" i="43" s="1"/>
  <c r="F401" i="43" s="1"/>
  <c r="F47" i="42"/>
  <c r="F100" i="42" s="1"/>
  <c r="F101" i="42" s="1"/>
  <c r="P49" i="42"/>
  <c r="F36" i="41"/>
  <c r="F100" i="41" s="1"/>
  <c r="F101" i="41" s="1"/>
  <c r="P38" i="41"/>
  <c r="F42" i="40"/>
  <c r="F100" i="40" s="1"/>
  <c r="F101" i="40" s="1"/>
  <c r="F22" i="37"/>
  <c r="F100" i="37" s="1"/>
  <c r="F101" i="37" s="1"/>
  <c r="F52" i="36"/>
  <c r="F250" i="36" s="1"/>
  <c r="F251" i="36" s="1"/>
  <c r="O54" i="36"/>
  <c r="F176" i="35"/>
  <c r="F250" i="35" s="1"/>
  <c r="F251" i="35" s="1"/>
  <c r="F101" i="33"/>
  <c r="F51" i="29"/>
  <c r="F100" i="29" s="1"/>
  <c r="F101" i="29" s="1"/>
  <c r="F61" i="28"/>
  <c r="F400" i="28" s="1"/>
  <c r="F401" i="28" s="1"/>
  <c r="F397" i="27"/>
  <c r="F414" i="27" s="1"/>
  <c r="F415" i="27" s="1"/>
  <c r="F400" i="26"/>
  <c r="F401" i="26" s="1"/>
  <c r="O17" i="26"/>
  <c r="L93" i="25" l="1"/>
  <c r="K93" i="25"/>
  <c r="J93" i="25"/>
  <c r="L91" i="25"/>
  <c r="K91" i="25"/>
  <c r="J91" i="25"/>
  <c r="L89" i="25"/>
  <c r="K89" i="25"/>
  <c r="J89" i="25"/>
  <c r="H86" i="25"/>
  <c r="H100" i="25" s="1"/>
  <c r="H101" i="25" s="1"/>
  <c r="G86" i="25"/>
  <c r="G100" i="25" s="1"/>
  <c r="G101" i="25" s="1"/>
  <c r="E86" i="25"/>
  <c r="F20" i="25"/>
  <c r="F19" i="25"/>
  <c r="F18" i="25"/>
  <c r="F17" i="25"/>
  <c r="F16" i="25"/>
  <c r="F15" i="25"/>
  <c r="F14" i="25"/>
  <c r="F13" i="25"/>
  <c r="F12" i="25"/>
  <c r="F11" i="25"/>
  <c r="F10" i="25"/>
  <c r="F9" i="25"/>
  <c r="F8" i="25"/>
  <c r="F7" i="25"/>
  <c r="F6" i="25"/>
  <c r="F5" i="25"/>
  <c r="F4" i="25"/>
  <c r="F3" i="25"/>
  <c r="F2" i="25"/>
  <c r="J138" i="24"/>
  <c r="I138" i="24"/>
  <c r="H138" i="24"/>
  <c r="J136" i="24"/>
  <c r="I136" i="24"/>
  <c r="H136" i="24"/>
  <c r="J134" i="24"/>
  <c r="I134" i="24"/>
  <c r="H134" i="24"/>
  <c r="F131" i="24"/>
  <c r="L133" i="24" s="1"/>
  <c r="E131" i="24"/>
  <c r="K133" i="24" s="1"/>
  <c r="D131" i="24"/>
  <c r="K130" i="24"/>
  <c r="L18" i="24"/>
  <c r="L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L4" i="24"/>
  <c r="L3" i="24"/>
  <c r="L2" i="24"/>
  <c r="L94" i="23"/>
  <c r="K94" i="23"/>
  <c r="J94" i="23"/>
  <c r="L92" i="23"/>
  <c r="K92" i="23"/>
  <c r="J92" i="23"/>
  <c r="L90" i="23"/>
  <c r="K90" i="23"/>
  <c r="J90" i="23"/>
  <c r="H87" i="23"/>
  <c r="H100" i="23" s="1"/>
  <c r="H101" i="23" s="1"/>
  <c r="G87" i="23"/>
  <c r="O89" i="23" s="1"/>
  <c r="E87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F4" i="23"/>
  <c r="F3" i="23"/>
  <c r="F2" i="23"/>
  <c r="L43" i="22"/>
  <c r="K43" i="22"/>
  <c r="J43" i="22"/>
  <c r="L41" i="22"/>
  <c r="K41" i="22"/>
  <c r="J41" i="22"/>
  <c r="L39" i="22"/>
  <c r="K39" i="22"/>
  <c r="J39" i="22"/>
  <c r="H36" i="22"/>
  <c r="H399" i="22" s="1"/>
  <c r="H400" i="22" s="1"/>
  <c r="G36" i="22"/>
  <c r="O38" i="22" s="1"/>
  <c r="E36" i="22"/>
  <c r="F11" i="22"/>
  <c r="F10" i="22"/>
  <c r="F9" i="22"/>
  <c r="F8" i="22"/>
  <c r="F7" i="22"/>
  <c r="F6" i="22"/>
  <c r="F5" i="22"/>
  <c r="F4" i="22"/>
  <c r="F3" i="22"/>
  <c r="J206" i="21"/>
  <c r="I206" i="21"/>
  <c r="H206" i="21"/>
  <c r="J204" i="21"/>
  <c r="I204" i="21"/>
  <c r="H204" i="21"/>
  <c r="J202" i="21"/>
  <c r="I202" i="21"/>
  <c r="H202" i="21"/>
  <c r="F199" i="21"/>
  <c r="N201" i="21" s="1"/>
  <c r="E199" i="21"/>
  <c r="M201" i="21" s="1"/>
  <c r="D199" i="21"/>
  <c r="L19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9" i="21"/>
  <c r="M8" i="21"/>
  <c r="M7" i="21"/>
  <c r="M6" i="21"/>
  <c r="M5" i="21"/>
  <c r="M4" i="21"/>
  <c r="M3" i="21"/>
  <c r="M2" i="21"/>
  <c r="L81" i="20"/>
  <c r="K81" i="20"/>
  <c r="J81" i="20"/>
  <c r="L79" i="20"/>
  <c r="K79" i="20"/>
  <c r="J79" i="20"/>
  <c r="O77" i="20"/>
  <c r="L77" i="20"/>
  <c r="K77" i="20"/>
  <c r="J77" i="20"/>
  <c r="H74" i="20"/>
  <c r="P77" i="20" s="1"/>
  <c r="G74" i="20"/>
  <c r="G250" i="20" s="1"/>
  <c r="G251" i="20" s="1"/>
  <c r="E74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L63" i="19"/>
  <c r="K63" i="19"/>
  <c r="J63" i="19"/>
  <c r="L61" i="19"/>
  <c r="K61" i="19"/>
  <c r="J61" i="19"/>
  <c r="L59" i="19"/>
  <c r="K59" i="19"/>
  <c r="J59" i="19"/>
  <c r="H56" i="19"/>
  <c r="H100" i="19" s="1"/>
  <c r="H101" i="19" s="1"/>
  <c r="G56" i="19"/>
  <c r="G100" i="19" s="1"/>
  <c r="G101" i="19" s="1"/>
  <c r="E56" i="19"/>
  <c r="F41" i="19"/>
  <c r="F40" i="19"/>
  <c r="F39" i="19"/>
  <c r="F38" i="19"/>
  <c r="F37" i="19"/>
  <c r="L32" i="18"/>
  <c r="K32" i="18"/>
  <c r="J32" i="18"/>
  <c r="L30" i="18"/>
  <c r="K30" i="18"/>
  <c r="J30" i="18"/>
  <c r="L28" i="18"/>
  <c r="K28" i="18"/>
  <c r="J28" i="18"/>
  <c r="H25" i="18"/>
  <c r="H100" i="18" s="1"/>
  <c r="H101" i="18" s="1"/>
  <c r="G25" i="18"/>
  <c r="G100" i="18" s="1"/>
  <c r="G101" i="18" s="1"/>
  <c r="E25" i="18"/>
  <c r="F4" i="18"/>
  <c r="F3" i="18"/>
  <c r="F2" i="18"/>
  <c r="F25" i="18" s="1"/>
  <c r="L112" i="17"/>
  <c r="K112" i="17"/>
  <c r="J112" i="17"/>
  <c r="L110" i="17"/>
  <c r="K110" i="17"/>
  <c r="J110" i="17"/>
  <c r="L108" i="17"/>
  <c r="K108" i="17"/>
  <c r="J108" i="17"/>
  <c r="H105" i="17"/>
  <c r="H399" i="17" s="1"/>
  <c r="H400" i="17" s="1"/>
  <c r="G105" i="17"/>
  <c r="G399" i="17" s="1"/>
  <c r="G400" i="17" s="1"/>
  <c r="E105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3" i="17"/>
  <c r="F2" i="17"/>
  <c r="L50" i="16"/>
  <c r="K50" i="16"/>
  <c r="J50" i="16"/>
  <c r="L48" i="16"/>
  <c r="K48" i="16"/>
  <c r="J48" i="16"/>
  <c r="L46" i="16"/>
  <c r="K46" i="16"/>
  <c r="J46" i="16"/>
  <c r="H43" i="16"/>
  <c r="H399" i="16" s="1"/>
  <c r="H400" i="16" s="1"/>
  <c r="G43" i="16"/>
  <c r="G399" i="16" s="1"/>
  <c r="G400" i="16" s="1"/>
  <c r="E43" i="16"/>
  <c r="F12" i="16"/>
  <c r="F11" i="16"/>
  <c r="F10" i="16"/>
  <c r="F9" i="16"/>
  <c r="F8" i="16"/>
  <c r="F7" i="16"/>
  <c r="F6" i="16"/>
  <c r="F5" i="16"/>
  <c r="F4" i="16"/>
  <c r="F3" i="16"/>
  <c r="F2" i="16"/>
  <c r="G100" i="15"/>
  <c r="G101" i="15" s="1"/>
  <c r="L43" i="15"/>
  <c r="K43" i="15"/>
  <c r="J43" i="15"/>
  <c r="L41" i="15"/>
  <c r="K41" i="15"/>
  <c r="J41" i="15"/>
  <c r="L39" i="15"/>
  <c r="K39" i="15"/>
  <c r="J39" i="15"/>
  <c r="P38" i="15"/>
  <c r="H36" i="15"/>
  <c r="H100" i="15" s="1"/>
  <c r="H101" i="15" s="1"/>
  <c r="G36" i="15"/>
  <c r="O38" i="15" s="1"/>
  <c r="E36" i="15"/>
  <c r="F7" i="15"/>
  <c r="F6" i="15"/>
  <c r="F5" i="15"/>
  <c r="F4" i="15"/>
  <c r="F3" i="15"/>
  <c r="F2" i="15"/>
  <c r="L61" i="14"/>
  <c r="K61" i="14"/>
  <c r="J61" i="14"/>
  <c r="L59" i="14"/>
  <c r="K59" i="14"/>
  <c r="J59" i="14"/>
  <c r="L57" i="14"/>
  <c r="K57" i="14"/>
  <c r="J57" i="14"/>
  <c r="P55" i="14"/>
  <c r="H53" i="14"/>
  <c r="H100" i="14" s="1"/>
  <c r="H101" i="14" s="1"/>
  <c r="G53" i="14"/>
  <c r="G100" i="14" s="1"/>
  <c r="G101" i="14" s="1"/>
  <c r="E53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L108" i="13"/>
  <c r="K108" i="13"/>
  <c r="J108" i="13"/>
  <c r="L106" i="13"/>
  <c r="K106" i="13"/>
  <c r="J106" i="13"/>
  <c r="L104" i="13"/>
  <c r="K104" i="13"/>
  <c r="J104" i="13"/>
  <c r="H101" i="13"/>
  <c r="H250" i="13" s="1"/>
  <c r="H251" i="13" s="1"/>
  <c r="G101" i="13"/>
  <c r="G250" i="13" s="1"/>
  <c r="G251" i="13" s="1"/>
  <c r="E101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3" i="13"/>
  <c r="F2" i="13"/>
  <c r="L131" i="12"/>
  <c r="K131" i="12"/>
  <c r="J131" i="12"/>
  <c r="L129" i="12"/>
  <c r="K129" i="12"/>
  <c r="J129" i="12"/>
  <c r="L127" i="12"/>
  <c r="K127" i="12"/>
  <c r="J127" i="12"/>
  <c r="H124" i="12"/>
  <c r="H396" i="12" s="1"/>
  <c r="H397" i="12" s="1"/>
  <c r="G124" i="12"/>
  <c r="G396" i="12" s="1"/>
  <c r="G397" i="12" s="1"/>
  <c r="E124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1" i="12"/>
  <c r="F34" i="12"/>
  <c r="L64" i="11"/>
  <c r="K64" i="11"/>
  <c r="J64" i="11"/>
  <c r="L62" i="11"/>
  <c r="K62" i="11"/>
  <c r="J62" i="11"/>
  <c r="L60" i="11"/>
  <c r="K60" i="11"/>
  <c r="J60" i="11"/>
  <c r="H57" i="11"/>
  <c r="H100" i="11" s="1"/>
  <c r="H101" i="11" s="1"/>
  <c r="G57" i="11"/>
  <c r="O59" i="11" s="1"/>
  <c r="E57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" i="11"/>
  <c r="L37" i="10"/>
  <c r="K37" i="10"/>
  <c r="J37" i="10"/>
  <c r="L35" i="10"/>
  <c r="K35" i="10"/>
  <c r="J35" i="10"/>
  <c r="L33" i="10"/>
  <c r="K33" i="10"/>
  <c r="J33" i="10"/>
  <c r="H30" i="10"/>
  <c r="H100" i="10" s="1"/>
  <c r="H101" i="10" s="1"/>
  <c r="G30" i="10"/>
  <c r="G100" i="10" s="1"/>
  <c r="G101" i="10" s="1"/>
  <c r="E30" i="10"/>
  <c r="F6" i="10"/>
  <c r="F5" i="10"/>
  <c r="F4" i="10"/>
  <c r="F3" i="10"/>
  <c r="F2" i="10"/>
  <c r="P32" i="10" l="1"/>
  <c r="G100" i="11"/>
  <c r="G101" i="11" s="1"/>
  <c r="G399" i="22"/>
  <c r="G400" i="22" s="1"/>
  <c r="G100" i="23"/>
  <c r="G101" i="23" s="1"/>
  <c r="F100" i="18"/>
  <c r="F101" i="18" s="1"/>
  <c r="F399" i="22"/>
  <c r="F400" i="22" s="1"/>
  <c r="F30" i="10"/>
  <c r="P59" i="11"/>
  <c r="F36" i="22"/>
  <c r="P38" i="22"/>
  <c r="P89" i="23"/>
  <c r="F86" i="25"/>
  <c r="F100" i="25" s="1"/>
  <c r="F101" i="25" s="1"/>
  <c r="P88" i="25"/>
  <c r="O88" i="25"/>
  <c r="F87" i="23"/>
  <c r="F100" i="23" s="1"/>
  <c r="F101" i="23" s="1"/>
  <c r="F74" i="20"/>
  <c r="F250" i="20" s="1"/>
  <c r="F251" i="20" s="1"/>
  <c r="H250" i="20"/>
  <c r="H251" i="20" s="1"/>
  <c r="F100" i="19"/>
  <c r="F101" i="19" s="1"/>
  <c r="F56" i="19"/>
  <c r="P58" i="19"/>
  <c r="O58" i="19"/>
  <c r="P27" i="18"/>
  <c r="O27" i="18"/>
  <c r="F399" i="17"/>
  <c r="F400" i="17" s="1"/>
  <c r="F105" i="17"/>
  <c r="P107" i="17"/>
  <c r="O107" i="17"/>
  <c r="F399" i="16"/>
  <c r="F400" i="16" s="1"/>
  <c r="F43" i="16"/>
  <c r="P45" i="16"/>
  <c r="O45" i="16"/>
  <c r="F100" i="15"/>
  <c r="F101" i="15" s="1"/>
  <c r="F36" i="15"/>
  <c r="F100" i="14"/>
  <c r="F101" i="14" s="1"/>
  <c r="F53" i="14"/>
  <c r="O55" i="14"/>
  <c r="F101" i="13"/>
  <c r="F250" i="13" s="1"/>
  <c r="F251" i="13" s="1"/>
  <c r="P103" i="13"/>
  <c r="O103" i="13"/>
  <c r="F396" i="12"/>
  <c r="F397" i="12" s="1"/>
  <c r="F124" i="12"/>
  <c r="P126" i="12"/>
  <c r="O126" i="12"/>
  <c r="F100" i="11"/>
  <c r="F101" i="11" s="1"/>
  <c r="F57" i="11"/>
  <c r="F100" i="10"/>
  <c r="F101" i="10" s="1"/>
  <c r="O32" i="10"/>
  <c r="L142" i="9" l="1"/>
  <c r="K142" i="9"/>
  <c r="J142" i="9"/>
  <c r="L140" i="9"/>
  <c r="K140" i="9"/>
  <c r="J140" i="9"/>
  <c r="L138" i="9"/>
  <c r="K138" i="9"/>
  <c r="J138" i="9"/>
  <c r="H135" i="9"/>
  <c r="P137" i="9" s="1"/>
  <c r="G135" i="9"/>
  <c r="O137" i="9" s="1"/>
  <c r="E135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2" i="9"/>
  <c r="L49" i="8"/>
  <c r="K49" i="8"/>
  <c r="J49" i="8"/>
  <c r="L47" i="8"/>
  <c r="K47" i="8"/>
  <c r="J47" i="8"/>
  <c r="L45" i="8"/>
  <c r="K45" i="8"/>
  <c r="J45" i="8"/>
  <c r="O44" i="8"/>
  <c r="H42" i="8"/>
  <c r="P44" i="8" s="1"/>
  <c r="G42" i="8"/>
  <c r="E42" i="8"/>
  <c r="F9" i="8"/>
  <c r="F8" i="8"/>
  <c r="F7" i="8"/>
  <c r="F6" i="8"/>
  <c r="F5" i="8"/>
  <c r="F4" i="8"/>
  <c r="F3" i="8"/>
  <c r="F2" i="8"/>
  <c r="F135" i="9" l="1"/>
  <c r="F42" i="8"/>
  <c r="F337" i="7"/>
  <c r="F336" i="7"/>
  <c r="F335" i="7"/>
  <c r="F334" i="7"/>
  <c r="F325" i="7"/>
  <c r="F324" i="7"/>
  <c r="F323" i="7"/>
  <c r="F321" i="7"/>
  <c r="F320" i="7"/>
  <c r="F318" i="7"/>
  <c r="F317" i="7"/>
  <c r="F314" i="7"/>
  <c r="F313" i="7"/>
  <c r="F312" i="7"/>
  <c r="F310" i="7"/>
  <c r="F309" i="7"/>
  <c r="F307" i="7"/>
  <c r="F304" i="7"/>
  <c r="F303" i="7"/>
  <c r="E284" i="7"/>
  <c r="E249" i="6"/>
  <c r="F249" i="6" l="1"/>
  <c r="F284" i="7"/>
  <c r="E156" i="5" l="1"/>
  <c r="F289" i="4"/>
  <c r="E289" i="4"/>
  <c r="D289" i="4"/>
  <c r="F156" i="5" l="1"/>
  <c r="F161" i="2" l="1"/>
  <c r="E161" i="2"/>
  <c r="D161" i="2"/>
</calcChain>
</file>

<file path=xl/sharedStrings.xml><?xml version="1.0" encoding="utf-8"?>
<sst xmlns="http://schemas.openxmlformats.org/spreadsheetml/2006/main" count="29206" uniqueCount="7790">
  <si>
    <t>Gene</t>
  </si>
  <si>
    <t>Protein</t>
    <phoneticPr fontId="5" type="noConversion"/>
  </si>
  <si>
    <t>cDNA</t>
    <phoneticPr fontId="5" type="noConversion"/>
  </si>
  <si>
    <t>MAF in in-house database</t>
    <phoneticPr fontId="5" type="noConversion"/>
  </si>
  <si>
    <t>MAF of European population (Non-Finnish) in gnomAD dataset</t>
    <phoneticPr fontId="5" type="noConversion"/>
  </si>
  <si>
    <t>MAF of total population in gnomAD dataset</t>
    <phoneticPr fontId="5" type="noConversion"/>
  </si>
  <si>
    <t>HGMD</t>
  </si>
  <si>
    <t>ClinVar</t>
  </si>
  <si>
    <t>gnomAD dataset</t>
    <phoneticPr fontId="5" type="noConversion"/>
  </si>
  <si>
    <t>Our rating</t>
  </si>
  <si>
    <t>SPG7 (NM_003119.3)</t>
  </si>
  <si>
    <t>p.(Gly352Argfs*44)</t>
  </si>
  <si>
    <t>c.1053dup</t>
  </si>
  <si>
    <t>yes</t>
  </si>
  <si>
    <t>yes</t>
    <phoneticPr fontId="5" type="noConversion"/>
  </si>
  <si>
    <t>Pathogenic</t>
  </si>
  <si>
    <t>p.(Val540Cysfs*52)</t>
  </si>
  <si>
    <t>c.1617del</t>
  </si>
  <si>
    <t>p.(Ser576Trp)</t>
  </si>
  <si>
    <t xml:space="preserve">c.1727C&gt;G </t>
  </si>
  <si>
    <t>p.(Gly577Ser)</t>
  </si>
  <si>
    <t xml:space="preserve">c.1729G&gt;A </t>
  </si>
  <si>
    <t>Likely pathogenic</t>
  </si>
  <si>
    <t>p.(Trp583Cys)</t>
  </si>
  <si>
    <t>c.1749G&gt;C</t>
  </si>
  <si>
    <t>—</t>
    <phoneticPr fontId="5" type="noConversion"/>
  </si>
  <si>
    <t>no</t>
    <phoneticPr fontId="5" type="noConversion"/>
  </si>
  <si>
    <t>p.(Ala10Ser)</t>
  </si>
  <si>
    <t xml:space="preserve"> c.28G&gt;T</t>
  </si>
  <si>
    <t>no</t>
  </si>
  <si>
    <t>Pathogenic</t>
    <phoneticPr fontId="5" type="noConversion"/>
  </si>
  <si>
    <t>p.(Val549Met)</t>
  </si>
  <si>
    <t xml:space="preserve"> c.1645G&gt;A</t>
  </si>
  <si>
    <t>p.(Leu706Glnfs*30)</t>
  </si>
  <si>
    <t>c.2115_2131del</t>
  </si>
  <si>
    <t>p.(?)</t>
  </si>
  <si>
    <t>c.1324+4142delC</t>
  </si>
  <si>
    <t>c.1663+886delG</t>
  </si>
  <si>
    <t>p.(Gln621*)</t>
  </si>
  <si>
    <t>c.1861C&gt;T</t>
  </si>
  <si>
    <t xml:space="preserve"> c.861+1G&gt;C</t>
  </si>
  <si>
    <t>Likely pathogenic</t>
    <phoneticPr fontId="5" type="noConversion"/>
  </si>
  <si>
    <t>c.618+1G&gt;C</t>
  </si>
  <si>
    <t>c.184-3_186del</t>
  </si>
  <si>
    <t>c.1450-627G&gt;T</t>
  </si>
  <si>
    <t>c.1663+1182C&gt;T</t>
  </si>
  <si>
    <t>c.376+1G&gt;T</t>
  </si>
  <si>
    <t>p.(Arg227*)</t>
  </si>
  <si>
    <t xml:space="preserve">c.679C&gt;T </t>
  </si>
  <si>
    <t>p.(Arg457*)</t>
  </si>
  <si>
    <t xml:space="preserve"> c.1369C&gt;T</t>
  </si>
  <si>
    <t>p.(Gly199Glufs*10)</t>
  </si>
  <si>
    <t>c.596del</t>
  </si>
  <si>
    <t>p.(Leu393Argfs*8)</t>
  </si>
  <si>
    <t>c.1162_1177dup</t>
  </si>
  <si>
    <t>frameshift</t>
  </si>
  <si>
    <t>p.(Glu428Argfs*11)</t>
  </si>
  <si>
    <t>c.1282del</t>
  </si>
  <si>
    <t>p.(Arg213*)</t>
  </si>
  <si>
    <t>c.637C&gt;T</t>
  </si>
  <si>
    <t>p.(Ala572Val)</t>
  </si>
  <si>
    <t>c.1715C&gt;T</t>
  </si>
  <si>
    <t>p.(Asn288*)</t>
  </si>
  <si>
    <t>c.861dup</t>
  </si>
  <si>
    <t>c.1663+1177_1663+1180delACTT</t>
  </si>
  <si>
    <t>p.(Ile743Thr)</t>
  </si>
  <si>
    <t xml:space="preserve">c.2228T&gt;C </t>
  </si>
  <si>
    <t xml:space="preserve"> c.1552+1G&gt;A</t>
  </si>
  <si>
    <t>c.860dup</t>
  </si>
  <si>
    <t>p.(Gln761*)</t>
  </si>
  <si>
    <t>c.2281C&gt;T</t>
  </si>
  <si>
    <t>nonsense</t>
  </si>
  <si>
    <t>p.(Ala731Thr)</t>
  </si>
  <si>
    <t xml:space="preserve"> c.2191G&gt;A</t>
  </si>
  <si>
    <t>p.(Lys558*)</t>
  </si>
  <si>
    <t>c.1672A&gt;T</t>
  </si>
  <si>
    <t xml:space="preserve"> c.1552+1G&gt;T</t>
  </si>
  <si>
    <t>p.(Arg470Gln)</t>
  </si>
  <si>
    <t xml:space="preserve"> c.1409G&gt;A</t>
  </si>
  <si>
    <t>c.614_618+18delGGCCTGTGAGTGAGGGTGCGGGA</t>
  </si>
  <si>
    <t>p.(Leu78*)</t>
  </si>
  <si>
    <t>c.233T&gt;A</t>
  </si>
  <si>
    <t>p.(Arg485_Glu487del)</t>
  </si>
  <si>
    <t>c.1454_1462del</t>
  </si>
  <si>
    <t>p.(Gly349Ser)</t>
  </si>
  <si>
    <t xml:space="preserve">c.1045G&gt;A </t>
  </si>
  <si>
    <t>p.(Ala510Val)</t>
  </si>
  <si>
    <t>c.1529C&gt;T</t>
  </si>
  <si>
    <t>c.1553-?_1779+?del</t>
  </si>
  <si>
    <t>p.(Val581del)</t>
  </si>
  <si>
    <t>c.1742_1744del</t>
  </si>
  <si>
    <t>p.(Phe284Profs*45)</t>
  </si>
  <si>
    <t>c.850_851delinsC</t>
  </si>
  <si>
    <t>p.(Met1Val)</t>
  </si>
  <si>
    <t>c.1A&gt;G</t>
  </si>
  <si>
    <t>p.(Arg139Leufs*44)</t>
  </si>
  <si>
    <t>c.416_432del</t>
  </si>
  <si>
    <t xml:space="preserve">p.(Leu158Glnfs*30)
</t>
  </si>
  <si>
    <t>c.473_474del</t>
  </si>
  <si>
    <t>p.(Leu175Pro)</t>
  </si>
  <si>
    <t>c.524T&gt;C</t>
  </si>
  <si>
    <t>p.(Gln289*)</t>
  </si>
  <si>
    <t>c.865C&gt;T</t>
  </si>
  <si>
    <t>c.976_987+3delGATTATCTGAAGGTG</t>
  </si>
  <si>
    <t>c.988-1G&gt;A</t>
  </si>
  <si>
    <t>p.(Gly349Serfs*47)</t>
  </si>
  <si>
    <t>c.1045_1046delinsAGC</t>
  </si>
  <si>
    <t>p.(Asp411Asn)</t>
  </si>
  <si>
    <t>c.1231G&gt;A</t>
  </si>
  <si>
    <t>p.(Arg470*)</t>
  </si>
  <si>
    <t>c.1408C&gt;T</t>
  </si>
  <si>
    <t>p.(Gln483*)</t>
  </si>
  <si>
    <t xml:space="preserve">c.1447C&gt;T </t>
  </si>
  <si>
    <t>p.(Val707Alafs*38)</t>
  </si>
  <si>
    <t>c.2120delinsCCAAGTCTGTA</t>
  </si>
  <si>
    <t>c.1553-2_1553-1del</t>
  </si>
  <si>
    <t>p.(Ala529Val)</t>
  </si>
  <si>
    <t xml:space="preserve">c.1586C&gt;T </t>
  </si>
  <si>
    <t>p.(Leu543Glnfs*32)</t>
  </si>
  <si>
    <t>c.1628_1629del</t>
  </si>
  <si>
    <t>p.(Ala548Asp)</t>
  </si>
  <si>
    <t xml:space="preserve">c.1643C&gt;A </t>
  </si>
  <si>
    <t>p.(Lys559*)</t>
  </si>
  <si>
    <t xml:space="preserve">c.1675A&gt;T </t>
  </si>
  <si>
    <t>p.(Gly666Arg)</t>
  </si>
  <si>
    <t>c.1996G&gt;A</t>
  </si>
  <si>
    <t>p.(Ser692Thr)</t>
  </si>
  <si>
    <t xml:space="preserve">c.2075G&gt;C </t>
  </si>
  <si>
    <t>p.(Leu695Pro)</t>
  </si>
  <si>
    <t>c.2084T&gt;C</t>
  </si>
  <si>
    <t>p.(Met699Ilefs*4)</t>
  </si>
  <si>
    <t>c.2096dup</t>
  </si>
  <si>
    <t>p.(Glu702Lys)</t>
  </si>
  <si>
    <t xml:space="preserve">c.2104G&gt;A </t>
  </si>
  <si>
    <t>p.(Asn730Thrfs*8)</t>
  </si>
  <si>
    <t>c.2189del</t>
  </si>
  <si>
    <t>p.(Pro750Leu)</t>
  </si>
  <si>
    <t xml:space="preserve">c.2249C&gt;T </t>
  </si>
  <si>
    <t>p.(?) (p. Met1Ile)</t>
  </si>
  <si>
    <t xml:space="preserve"> c.3G&gt;A</t>
  </si>
  <si>
    <t>p.(?) (p. Met1Leu)</t>
  </si>
  <si>
    <t xml:space="preserve"> c.1A&gt;T</t>
  </si>
  <si>
    <t>p.(Trp29*)</t>
  </si>
  <si>
    <t xml:space="preserve"> c.86G&gt;A</t>
  </si>
  <si>
    <t>p.(Arg139*)</t>
  </si>
  <si>
    <t xml:space="preserve"> c.415C&gt;T</t>
  </si>
  <si>
    <t>p.(Lys221*)</t>
  </si>
  <si>
    <t xml:space="preserve"> c.661A&gt;T</t>
  </si>
  <si>
    <t>p.(Leu233Pro)</t>
  </si>
  <si>
    <t xml:space="preserve"> c.698T&gt;C</t>
  </si>
  <si>
    <t>p.(Arg247*)</t>
  </si>
  <si>
    <t xml:space="preserve"> c.739C&gt;T</t>
  </si>
  <si>
    <t>p.(Gly354Ala)</t>
  </si>
  <si>
    <t xml:space="preserve"> c.1061G&gt;C</t>
  </si>
  <si>
    <t>p.(Thr356Met)</t>
  </si>
  <si>
    <t xml:space="preserve"> c.1067C&gt;T</t>
  </si>
  <si>
    <t>p.(Gly383*)</t>
  </si>
  <si>
    <t xml:space="preserve"> c.1147G&gt;T</t>
  </si>
  <si>
    <t>p.(Arg398*)</t>
  </si>
  <si>
    <t xml:space="preserve"> c.1192C&gt;T</t>
  </si>
  <si>
    <t>p.(Asp411Ala)</t>
  </si>
  <si>
    <t xml:space="preserve"> c.1232A&gt;C</t>
  </si>
  <si>
    <t>p.(Gln507*)</t>
  </si>
  <si>
    <t xml:space="preserve"> c.1519C&gt;T</t>
  </si>
  <si>
    <t>p.(Glu546Lys)</t>
  </si>
  <si>
    <t xml:space="preserve"> c.1636G&gt;A</t>
  </si>
  <si>
    <t>p.(Gly577Asp)</t>
  </si>
  <si>
    <t xml:space="preserve"> c.1730G&gt;A</t>
  </si>
  <si>
    <t>p.(Lys593*)</t>
  </si>
  <si>
    <t xml:space="preserve"> c.1777A&gt;T</t>
  </si>
  <si>
    <t>p.(Gln608*)</t>
  </si>
  <si>
    <t>c.1822C&gt;T</t>
  </si>
  <si>
    <t>p.(Phe623Ser)</t>
  </si>
  <si>
    <t>c.1868T&gt;C</t>
  </si>
  <si>
    <t>p.(Gly632Arg)</t>
  </si>
  <si>
    <t xml:space="preserve"> c.1894G&gt;A</t>
  </si>
  <si>
    <t>p.(Met661Thr)</t>
  </si>
  <si>
    <t xml:space="preserve"> c.1982T&gt;C</t>
  </si>
  <si>
    <t>p.(Lys663*)</t>
  </si>
  <si>
    <t>c.1987A&gt;T</t>
  </si>
  <si>
    <t>p.(Phe676Leu)</t>
  </si>
  <si>
    <t xml:space="preserve"> c.2026T&gt;C</t>
  </si>
  <si>
    <t>p.(Gly694Asp)</t>
  </si>
  <si>
    <t xml:space="preserve"> c.2081G&gt;A</t>
  </si>
  <si>
    <t>p.(Gln697Pro)</t>
  </si>
  <si>
    <t xml:space="preserve"> c.2090A&gt;C</t>
  </si>
  <si>
    <t>p.(His701Pro)</t>
  </si>
  <si>
    <t xml:space="preserve"> c.2102A&gt;C</t>
  </si>
  <si>
    <t>p.(Glu741Lys)</t>
  </si>
  <si>
    <t xml:space="preserve"> c.2221G&gt;A</t>
  </si>
  <si>
    <t>p.(Asp742Asn)</t>
  </si>
  <si>
    <t>c.2224G&gt;A</t>
  </si>
  <si>
    <t>p.(Ile747Thr)</t>
  </si>
  <si>
    <t xml:space="preserve"> c.2240T&gt;C</t>
  </si>
  <si>
    <t xml:space="preserve"> c.184-3C&gt;T</t>
  </si>
  <si>
    <t xml:space="preserve"> c.618+3G&gt;C</t>
  </si>
  <si>
    <t xml:space="preserve"> c.759-1G&gt;T</t>
  </si>
  <si>
    <t xml:space="preserve"> c.861+6T&gt;C</t>
  </si>
  <si>
    <t>p.(Ala2Profs*64)</t>
  </si>
  <si>
    <t xml:space="preserve"> c.4del</t>
  </si>
  <si>
    <t>p.(Gln82del)</t>
  </si>
  <si>
    <t xml:space="preserve"> c.246_248del</t>
  </si>
  <si>
    <t>p.(Val258Glyfs*30)</t>
  </si>
  <si>
    <t>c.773_774del</t>
  </si>
  <si>
    <t>p.(Glu409Argfs*49)</t>
  </si>
  <si>
    <t xml:space="preserve"> c.1225_1229del</t>
  </si>
  <si>
    <t xml:space="preserve"> c.1937-2delA</t>
  </si>
  <si>
    <t xml:space="preserve"> c.861+2dupT</t>
  </si>
  <si>
    <t>p.(Leu348dup)</t>
  </si>
  <si>
    <t xml:space="preserve"> c.1041_1043dup</t>
  </si>
  <si>
    <t>p.(His448Profs*12)</t>
  </si>
  <si>
    <t xml:space="preserve"> c.1342dup</t>
  </si>
  <si>
    <t>p.(Asn739Lysfs*3)</t>
  </si>
  <si>
    <t xml:space="preserve"> c.2216dup</t>
  </si>
  <si>
    <t>p.(Val662Phefs*2)</t>
  </si>
  <si>
    <t>c.1984delinsTTC</t>
  </si>
  <si>
    <t>p.(Arg485_Phe489delinsIle)</t>
  </si>
  <si>
    <t>c.1454_1465del</t>
  </si>
  <si>
    <t>p.(Leu68*)</t>
  </si>
  <si>
    <t>c.201del</t>
  </si>
  <si>
    <t>p.(Gly77Aspfs*4)</t>
  </si>
  <si>
    <t>c.230del</t>
  </si>
  <si>
    <t>p.(Glu112Aspfs*42)</t>
  </si>
  <si>
    <t>c.335_336insTA</t>
  </si>
  <si>
    <t>p.(Ser244Profs*17)</t>
  </si>
  <si>
    <t>c.730del</t>
  </si>
  <si>
    <t>p.(Thr261Argfs*30)</t>
  </si>
  <si>
    <t>c.775_781dup</t>
  </si>
  <si>
    <t>p.(Phe284Serfs*45)</t>
  </si>
  <si>
    <t>c.851del</t>
  </si>
  <si>
    <t>p.(Pro350Glnfs*36)</t>
  </si>
  <si>
    <t>c.1049_1077del</t>
  </si>
  <si>
    <t>p.(Gly352Alafs*87)</t>
  </si>
  <si>
    <t>c.1053del</t>
  </si>
  <si>
    <t>p.(Ala361Glyfs*30)</t>
  </si>
  <si>
    <t>c.1082_1095del</t>
  </si>
  <si>
    <t>p.(Pro369Alafs*27)</t>
  </si>
  <si>
    <t>c.1103dup</t>
  </si>
  <si>
    <t>p.(Ala401Profs*38)</t>
  </si>
  <si>
    <t>c.1201del</t>
  </si>
  <si>
    <t>p.(Ser506Profs*7)</t>
  </si>
  <si>
    <t>c.1516del</t>
  </si>
  <si>
    <t>p.(Val581Trpfs*11)</t>
  </si>
  <si>
    <t>c.1741del</t>
  </si>
  <si>
    <t>p.(Ser645Valfs*39)</t>
  </si>
  <si>
    <t>c.1928_1929insTACTGTATTTGATGGG</t>
  </si>
  <si>
    <t>p.(Phe691Serfs*8)</t>
  </si>
  <si>
    <t>c.2070del</t>
  </si>
  <si>
    <t>p.(Arg391Glyfs*48)</t>
  </si>
  <si>
    <t>c.1170del</t>
  </si>
  <si>
    <t>p.(Gln82*)</t>
  </si>
  <si>
    <t>c.244C&gt;T</t>
  </si>
  <si>
    <t>p.(Gln108*)</t>
  </si>
  <si>
    <t>c.322C&gt;T</t>
  </si>
  <si>
    <t>p.(Ser116*)</t>
  </si>
  <si>
    <t>c.347C&gt;A</t>
  </si>
  <si>
    <t>p.(Tyr256*)</t>
  </si>
  <si>
    <t>c.768C&gt;G</t>
  </si>
  <si>
    <t>p.(Trp269*)</t>
  </si>
  <si>
    <t>c.806G&gt;A</t>
  </si>
  <si>
    <t>p.(Glu320*)</t>
  </si>
  <si>
    <t>c.958G&gt;T</t>
  </si>
  <si>
    <t>p.(Gln367*)</t>
  </si>
  <si>
    <t>c.1099C&gt;T</t>
  </si>
  <si>
    <t>p.(Gln491*)</t>
  </si>
  <si>
    <t>c.1471C&gt;T</t>
  </si>
  <si>
    <t>p.(Lys565*)</t>
  </si>
  <si>
    <t>c.1693A&gt;T</t>
  </si>
  <si>
    <t>p.(Gln680*)</t>
  </si>
  <si>
    <t>c.2038C&gt;T</t>
  </si>
  <si>
    <t>p.(Tyr711*)</t>
  </si>
  <si>
    <t>c.2133C&gt;G</t>
  </si>
  <si>
    <t>p.(Gln648*)</t>
  </si>
  <si>
    <t>c.1942C&gt;T</t>
  </si>
  <si>
    <t>p.(Thr644_Pro794delinsLysSerGlnIleValThrMetLys)</t>
  </si>
  <si>
    <t>c.1930_1931insAAAGTCAGATAGTCACAATGAAAAAGTGAGTCT</t>
  </si>
  <si>
    <t xml:space="preserve"> c.377-1G&gt;C</t>
  </si>
  <si>
    <t xml:space="preserve"> c.619-2A&gt;G</t>
  </si>
  <si>
    <t>c.759-2A&gt;G</t>
  </si>
  <si>
    <t>c.862-2A&gt;G</t>
  </si>
  <si>
    <t>c.988-2A&gt;G</t>
  </si>
  <si>
    <t>c.1450-2A&gt;G</t>
  </si>
  <si>
    <t>c.1553-1G&gt;A</t>
  </si>
  <si>
    <t xml:space="preserve"> c.1780-1G&gt;A</t>
  </si>
  <si>
    <t>c.1937-2A&gt;G</t>
  </si>
  <si>
    <t xml:space="preserve"> c.1553-2A&gt;G</t>
  </si>
  <si>
    <t>c.286+1G&gt;A</t>
  </si>
  <si>
    <t>c.376+1G&gt;A</t>
  </si>
  <si>
    <t>c.376+1G&gt;C</t>
  </si>
  <si>
    <t>c.758+1G&gt;T</t>
  </si>
  <si>
    <t>c.987+1_987+65del</t>
  </si>
  <si>
    <t xml:space="preserve"> c.987+1G&gt;A</t>
  </si>
  <si>
    <t>c.1552+2dupT</t>
  </si>
  <si>
    <t>c.1936+2T&gt;A</t>
  </si>
  <si>
    <t>p.(Glu126Gln)</t>
  </si>
  <si>
    <t xml:space="preserve">c.376G&gt;C </t>
  </si>
  <si>
    <t>Pathogenic/Likely pathogenic</t>
  </si>
  <si>
    <t>p.(Thr644Ile)</t>
  </si>
  <si>
    <t xml:space="preserve">c.1931C&gt;T </t>
  </si>
  <si>
    <t>In Total</t>
  </si>
  <si>
    <t>Euro alles</t>
  </si>
  <si>
    <t>total alles</t>
  </si>
  <si>
    <t>in-house</t>
  </si>
  <si>
    <t>13624*2</t>
  </si>
  <si>
    <t>14014*2</t>
  </si>
  <si>
    <t>Number Variants</t>
  </si>
  <si>
    <t>In Total</t>
    <phoneticPr fontId="12" type="noConversion"/>
  </si>
  <si>
    <t>c.203del</t>
  </si>
  <si>
    <t>p.(Gln232*)</t>
  </si>
  <si>
    <t>c.631C&gt;T</t>
  </si>
  <si>
    <t>c.548A&gt;G</t>
  </si>
  <si>
    <t>p.(Met1Arg)</t>
  </si>
  <si>
    <t>c.1073del</t>
  </si>
  <si>
    <t>Conflicting interpretations of pathogenicity</t>
  </si>
  <si>
    <t xml:space="preserve">c.1A&gt;G </t>
  </si>
  <si>
    <t>c.287-1G&gt;C</t>
  </si>
  <si>
    <t>p.(Gly195Arg)</t>
  </si>
  <si>
    <t>Uncertain significance</t>
  </si>
  <si>
    <t>splice donor</t>
  </si>
  <si>
    <t xml:space="preserve">c.157C&gt;T </t>
  </si>
  <si>
    <t>c.983del</t>
  </si>
  <si>
    <t xml:space="preserve">c.443G&gt;A </t>
  </si>
  <si>
    <t>c.1189dup</t>
  </si>
  <si>
    <t>c.426del</t>
  </si>
  <si>
    <t>p.(Leu409Phe)</t>
  </si>
  <si>
    <t>c.437del</t>
  </si>
  <si>
    <t>Function</t>
  </si>
  <si>
    <t>AF gnomAD Total</t>
  </si>
  <si>
    <t>AF gnomAD European (Non-Finnish)</t>
  </si>
  <si>
    <t>AF inhouse</t>
  </si>
  <si>
    <t>Number inhouse</t>
  </si>
  <si>
    <t>Affecteds in in-house db</t>
  </si>
  <si>
    <t>Variant (coding sequence)</t>
  </si>
  <si>
    <t>Variant (protein sequence)</t>
  </si>
  <si>
    <t>DNA POLG Mut Database</t>
  </si>
  <si>
    <t>POLG (NM_002693.2)</t>
  </si>
  <si>
    <t>p.(Arg290Cys)</t>
  </si>
  <si>
    <t>c.868C&gt;T</t>
  </si>
  <si>
    <t>p.(Pro163Leu)</t>
  </si>
  <si>
    <t>c.488C&gt;T</t>
  </si>
  <si>
    <t>p.(Gln60*)</t>
  </si>
  <si>
    <t>c.178C&gt;T</t>
  </si>
  <si>
    <t>p.(Arg953His)</t>
  </si>
  <si>
    <t>c.2858G&gt;A</t>
  </si>
  <si>
    <t>p.(Glu1192*)</t>
  </si>
  <si>
    <t>c.3574G&gt;T</t>
  </si>
  <si>
    <t>p.(Arg807Cys)</t>
  </si>
  <si>
    <t>c.2419C&gt;T</t>
  </si>
  <si>
    <t>p.(Ser1095Arg)</t>
  </si>
  <si>
    <t>c.3285C&gt;G</t>
  </si>
  <si>
    <t>p.(Leu559Pro)</t>
  </si>
  <si>
    <t>c.1676T&gt;C</t>
  </si>
  <si>
    <t>p.(Arg562Gln)</t>
  </si>
  <si>
    <t>c.1685G&gt;A</t>
  </si>
  <si>
    <t>p.(Arg579Trp)</t>
  </si>
  <si>
    <t>c.1735C&gt;T</t>
  </si>
  <si>
    <t>p.(Ala899Thr)</t>
  </si>
  <si>
    <t>c.2695G&gt;A</t>
  </si>
  <si>
    <t>p.(Ala957Pro)</t>
  </si>
  <si>
    <t>c.2869G&gt;C</t>
  </si>
  <si>
    <t>p.(Ser998Leu)</t>
  </si>
  <si>
    <t>c.2993C&gt;T</t>
  </si>
  <si>
    <t>p.(Arg1047Gln)</t>
  </si>
  <si>
    <t>c.3140G&gt;A</t>
  </si>
  <si>
    <t>p.(Thr1053Argfs*7)</t>
  </si>
  <si>
    <t>c.3158_3159del</t>
  </si>
  <si>
    <t>p.(Ser218*)</t>
  </si>
  <si>
    <t>c.653C&gt;A</t>
  </si>
  <si>
    <t>p.(Arg852Cys)</t>
  </si>
  <si>
    <t>c.2554C&gt;T</t>
  </si>
  <si>
    <t>p.(Arg386Cys)</t>
  </si>
  <si>
    <t>c.1156C&gt;T</t>
  </si>
  <si>
    <t>c.659+1G&gt;T</t>
  </si>
  <si>
    <t>p.(Ser1176Leu)</t>
  </si>
  <si>
    <t xml:space="preserve"> c.3527C&gt;T</t>
  </si>
  <si>
    <t>p.(Ala804Thr)</t>
  </si>
  <si>
    <t xml:space="preserve"> c.2410G&gt;A</t>
  </si>
  <si>
    <t>POLG (NM_002693.3)</t>
  </si>
  <si>
    <t>p.(His734Arg)</t>
  </si>
  <si>
    <t>c.2201A&gt;G</t>
  </si>
  <si>
    <t>POLG (NM_002693.4)</t>
  </si>
  <si>
    <t>c.1712+1G&gt;A</t>
  </si>
  <si>
    <t>splice</t>
  </si>
  <si>
    <t>p.(Ala143Val)</t>
  </si>
  <si>
    <t>c.428C&gt;T</t>
  </si>
  <si>
    <t>p.(Met1116Val)</t>
  </si>
  <si>
    <t>c.3346A&gt;G</t>
  </si>
  <si>
    <t>p.(Lys461*)</t>
  </si>
  <si>
    <t>c.1381A&gt;T</t>
  </si>
  <si>
    <t>p.(Ala962Thr)</t>
  </si>
  <si>
    <t>c.2884G&gt;A</t>
  </si>
  <si>
    <t>p.(Arg1128His)</t>
  </si>
  <si>
    <t>c.3383G&gt;A</t>
  </si>
  <si>
    <t>p.(Tyr282Asp)</t>
  </si>
  <si>
    <t>c.844T&gt;G</t>
  </si>
  <si>
    <t>p.(Pro1073Leu)</t>
  </si>
  <si>
    <t>c.3218C&gt;T</t>
  </si>
  <si>
    <t>p.(Arg1047Trp)</t>
  </si>
  <si>
    <t>c.3139C&gt;T</t>
  </si>
  <si>
    <t>p.(Gly1051Arg)</t>
  </si>
  <si>
    <t>c.3151G&gt;C</t>
  </si>
  <si>
    <t>p.(Leu304Arg)</t>
  </si>
  <si>
    <t>c.911T&gt;G</t>
  </si>
  <si>
    <t>p.(Arg627Gln)</t>
  </si>
  <si>
    <t>c.1880G&gt;A</t>
  </si>
  <si>
    <t>p.(Gly848Ser)</t>
  </si>
  <si>
    <t>c.2542G&gt;A</t>
  </si>
  <si>
    <t>p.(Gly737Arg)</t>
  </si>
  <si>
    <t>c.2209G&gt;C</t>
  </si>
  <si>
    <t>likely pathogenic</t>
    <phoneticPr fontId="5" type="noConversion"/>
  </si>
  <si>
    <t>p.(Trp748Ser)</t>
  </si>
  <si>
    <t>c.2243G&gt;C</t>
  </si>
  <si>
    <t>p.(Ala467Thr)</t>
  </si>
  <si>
    <t>c.1399G&gt;A</t>
  </si>
  <si>
    <t>p.[Pro587Leu, Thr251Ile]</t>
  </si>
  <si>
    <t>c.(752C&gt;T, 1760C&gt;T)</t>
  </si>
  <si>
    <t>p.(Trp486*)</t>
  </si>
  <si>
    <t>c.1458G&gt;A</t>
  </si>
  <si>
    <t>P.(?)</t>
  </si>
  <si>
    <t>c.[2693T&gt;C];[924G&gt;T]</t>
  </si>
  <si>
    <t>p.(Asn354Asp)</t>
  </si>
  <si>
    <t>c.1060A&gt;G</t>
  </si>
  <si>
    <t>p.(Tyr434His)</t>
  </si>
  <si>
    <t>c.1300T&gt;C</t>
  </si>
  <si>
    <t>p.(Gly588Asp)</t>
  </si>
  <si>
    <t xml:space="preserve">c.1763G&gt;A </t>
  </si>
  <si>
    <t>p.(Arg597Trp)</t>
  </si>
  <si>
    <t xml:space="preserve">c.1789C&gt;T </t>
  </si>
  <si>
    <t>p.(Leu623Trp)</t>
  </si>
  <si>
    <t xml:space="preserve">c.1868T&gt;G </t>
  </si>
  <si>
    <t>p.(Pro625Leu)</t>
  </si>
  <si>
    <t xml:space="preserve">c.1874C&gt;T </t>
  </si>
  <si>
    <t>p.(Ala854Asp)</t>
  </si>
  <si>
    <t xml:space="preserve">c.2561C&gt;A </t>
  </si>
  <si>
    <t>p.(Phe88Leu)</t>
  </si>
  <si>
    <t>c.264C&gt;G</t>
  </si>
  <si>
    <t>p.(Gly917Arg)</t>
  </si>
  <si>
    <t>c.2749G&gt;A</t>
  </si>
  <si>
    <t>p.(Glu944Lys)</t>
  </si>
  <si>
    <t>c.2830G&gt;A</t>
  </si>
  <si>
    <t>p.(Gly956Asp)</t>
  </si>
  <si>
    <t xml:space="preserve">c.2867G&gt;A </t>
  </si>
  <si>
    <t>c.2982-6C&gt;A</t>
  </si>
  <si>
    <t>c.3104+2T&gt;A</t>
  </si>
  <si>
    <t>p.(Arg1081dup)</t>
  </si>
  <si>
    <t>c.3240_3242dup</t>
  </si>
  <si>
    <t>p.(Met1116Thr)</t>
  </si>
  <si>
    <t>c.3347T&gt;C</t>
  </si>
  <si>
    <t>p.(Glu1136Lys)</t>
  </si>
  <si>
    <t>c.3406G&gt;A</t>
  </si>
  <si>
    <t>p.(Val1137Glyfs*36)</t>
  </si>
  <si>
    <t>c.3409dup</t>
  </si>
  <si>
    <t>p.(Arg1142Profs*31)</t>
  </si>
  <si>
    <t>c.3424dup</t>
  </si>
  <si>
    <t>c.3483-2A&gt;G</t>
  </si>
  <si>
    <t>p.(Met1163Thr)</t>
  </si>
  <si>
    <t>c.3488T&gt;C</t>
  </si>
  <si>
    <t>p.(Ser1176*)</t>
  </si>
  <si>
    <t>c.3527C&gt;A</t>
  </si>
  <si>
    <t>p.(Lys1191Asn)</t>
  </si>
  <si>
    <t>c.3573G&gt;T</t>
  </si>
  <si>
    <t>p.(Leu127Profs*137)</t>
  </si>
  <si>
    <t>c.380_386del</t>
  </si>
  <si>
    <t>p.(Gln137*)</t>
  </si>
  <si>
    <t xml:space="preserve">c.409C&gt;T </t>
  </si>
  <si>
    <t>p.(Pro190Ser)</t>
  </si>
  <si>
    <t xml:space="preserve">c.568C&gt;T </t>
  </si>
  <si>
    <t>p.(Gln285His)</t>
  </si>
  <si>
    <t>c.855G&gt;C</t>
  </si>
  <si>
    <t>p.(Arg309His)</t>
  </si>
  <si>
    <t>c.926G&gt;A</t>
  </si>
  <si>
    <t>p.(Ala397Val)</t>
  </si>
  <si>
    <t xml:space="preserve"> c.1190C&gt;T</t>
  </si>
  <si>
    <t>p.(Arg417Thr)</t>
  </si>
  <si>
    <t xml:space="preserve"> c.1250G&gt;C</t>
  </si>
  <si>
    <t>p.(Cys418Arg)</t>
  </si>
  <si>
    <t xml:space="preserve"> c.1252T&gt;C</t>
  </si>
  <si>
    <t>p.(Leu428Pro)</t>
  </si>
  <si>
    <t xml:space="preserve"> c.1283T&gt;C</t>
  </si>
  <si>
    <t>p.(Met430Leu)</t>
  </si>
  <si>
    <t xml:space="preserve"> c.1288A&gt;T</t>
  </si>
  <si>
    <t>p.(Met430Thr)</t>
  </si>
  <si>
    <t xml:space="preserve"> c.1289T&gt;C</t>
  </si>
  <si>
    <t>p.(Gly431Val)</t>
  </si>
  <si>
    <t xml:space="preserve"> c.1292G&gt;T</t>
  </si>
  <si>
    <t>p.(Ser433Cys)</t>
  </si>
  <si>
    <t xml:space="preserve"> c.1298C&gt;G</t>
  </si>
  <si>
    <t>p.(Arg443Cys)</t>
  </si>
  <si>
    <t xml:space="preserve"> c.1327C&gt;T</t>
  </si>
  <si>
    <t>p.(Gln449*)</t>
  </si>
  <si>
    <t xml:space="preserve"> c.1345C&gt;T</t>
  </si>
  <si>
    <t>p.(Tyr452Cys)</t>
  </si>
  <si>
    <t xml:space="preserve"> c.1355A&gt;G</t>
  </si>
  <si>
    <t>p.(Tyr452*)</t>
  </si>
  <si>
    <t xml:space="preserve"> c.1356T&gt;G</t>
  </si>
  <si>
    <t>p.(Met464Thr)</t>
  </si>
  <si>
    <t xml:space="preserve"> c.1391T&gt;C</t>
  </si>
  <si>
    <t>p.(His569Gln)</t>
  </si>
  <si>
    <t xml:space="preserve"> c.1707C&gt;A</t>
  </si>
  <si>
    <t>p.(Arg574Trp)</t>
  </si>
  <si>
    <t xml:space="preserve"> c.1720C&gt;T</t>
  </si>
  <si>
    <t>p.(Trp585*)</t>
  </si>
  <si>
    <t xml:space="preserve"> c.1754G&gt;A</t>
  </si>
  <si>
    <t>p.(Pro589Leu)</t>
  </si>
  <si>
    <t xml:space="preserve"> c.1766C&gt;T</t>
  </si>
  <si>
    <t>p.(Pro625Arg)</t>
  </si>
  <si>
    <t xml:space="preserve"> c.1874C&gt;G</t>
  </si>
  <si>
    <t>p.(=)</t>
  </si>
  <si>
    <t xml:space="preserve"> c.1881G&gt;A</t>
  </si>
  <si>
    <t>p.(Gln715*)</t>
  </si>
  <si>
    <t xml:space="preserve"> c.2143C&gt;T</t>
  </si>
  <si>
    <t>p.(Gly746Ser)</t>
  </si>
  <si>
    <t xml:space="preserve"> c.2236G&gt;A</t>
  </si>
  <si>
    <t>p.(Trp748Cys)</t>
  </si>
  <si>
    <t xml:space="preserve"> c.2244G&gt;T</t>
  </si>
  <si>
    <t>p.(Leu752Pro)</t>
  </si>
  <si>
    <t xml:space="preserve"> c.2255T&gt;C</t>
  </si>
  <si>
    <t>p.(His754Gln)</t>
  </si>
  <si>
    <t xml:space="preserve"> c.2262C&gt;G</t>
  </si>
  <si>
    <t>p.(Lys755Glu)</t>
  </si>
  <si>
    <t xml:space="preserve"> c.2263A&gt;G</t>
  </si>
  <si>
    <t>p.(Gly757Asp)</t>
  </si>
  <si>
    <t xml:space="preserve"> c.2270G&gt;A</t>
  </si>
  <si>
    <t>p.(Gly763Arg)</t>
  </si>
  <si>
    <t xml:space="preserve"> c.2287G&gt;C</t>
  </si>
  <si>
    <t>p.(Pro765Thr)</t>
  </si>
  <si>
    <t xml:space="preserve"> c.2293C&gt;A</t>
  </si>
  <si>
    <t>p.(Arg807Pro)</t>
  </si>
  <si>
    <t xml:space="preserve"> c.2420G&gt;C</t>
  </si>
  <si>
    <t xml:space="preserve"> c.2480+1G&gt;A</t>
  </si>
  <si>
    <t xml:space="preserve"> c.2481-5_2487del12</t>
  </si>
  <si>
    <t>p.(Val855Leu)</t>
  </si>
  <si>
    <t xml:space="preserve"> c.2563G&gt;T</t>
  </si>
  <si>
    <t>p.(Glu856Lys)</t>
  </si>
  <si>
    <t xml:space="preserve"> c.2566G&gt;A</t>
  </si>
  <si>
    <t>p.(Ala862Thr)</t>
  </si>
  <si>
    <t xml:space="preserve"> c.2584G&gt;A</t>
  </si>
  <si>
    <t>p.(Ser863Arg)</t>
  </si>
  <si>
    <t xml:space="preserve"> c.2589C&gt;G</t>
  </si>
  <si>
    <t>p.(Arg869*)</t>
  </si>
  <si>
    <t xml:space="preserve"> c.2605C&gt;T</t>
  </si>
  <si>
    <t>p.(Arg869Gln)</t>
  </si>
  <si>
    <t xml:space="preserve"> c.2606G&gt;A</t>
  </si>
  <si>
    <t>p.(Gln879His)</t>
  </si>
  <si>
    <t xml:space="preserve"> c.2637G&gt;T</t>
  </si>
  <si>
    <t>p.(Thr885Ser)</t>
  </si>
  <si>
    <t xml:space="preserve"> c.2653A&gt;T</t>
  </si>
  <si>
    <t>p.(Leu886Pro)</t>
  </si>
  <si>
    <t xml:space="preserve"> c.2657T&gt;C</t>
  </si>
  <si>
    <t>p.(Gly888Ser)</t>
  </si>
  <si>
    <t xml:space="preserve"> c.2662G&gt;A</t>
  </si>
  <si>
    <t>p.(Ala889Thr)</t>
  </si>
  <si>
    <t xml:space="preserve"> c.2665G&gt;A</t>
  </si>
  <si>
    <t>p.(Asp890Val)</t>
  </si>
  <si>
    <t xml:space="preserve"> c.2669A&gt;T</t>
  </si>
  <si>
    <t>p.(Glu895Gly)</t>
  </si>
  <si>
    <t xml:space="preserve"> c.2684A&gt;G</t>
  </si>
  <si>
    <t>p.(Leu896Arg)</t>
  </si>
  <si>
    <t xml:space="preserve"> c.2687T&gt;G</t>
  </si>
  <si>
    <t>p.(Thr914Ala)</t>
  </si>
  <si>
    <t xml:space="preserve"> c.2740A&gt;G</t>
  </si>
  <si>
    <t>p.(Trp918Arg)</t>
  </si>
  <si>
    <t xml:space="preserve"> c.2752T&gt;C</t>
  </si>
  <si>
    <t>p.(Gly923Asp)</t>
  </si>
  <si>
    <t xml:space="preserve"> c.2768G&gt;A</t>
  </si>
  <si>
    <t>p.(Arg943Cys)</t>
  </si>
  <si>
    <t xml:space="preserve"> c.2827C&gt;T</t>
  </si>
  <si>
    <t>p.(Glu944Gly)</t>
  </si>
  <si>
    <t xml:space="preserve"> c.2831A&gt;G</t>
  </si>
  <si>
    <t>p.(His945Leu)</t>
  </si>
  <si>
    <t xml:space="preserve"> c.2834A&gt;T</t>
  </si>
  <si>
    <t>p.(Gln968Glu)</t>
  </si>
  <si>
    <t xml:space="preserve"> c.2902C&gt;G</t>
  </si>
  <si>
    <t xml:space="preserve"> c.3104+3A&gt;T</t>
  </si>
  <si>
    <t>p.(Gly1076Val)</t>
  </si>
  <si>
    <t xml:space="preserve"> c.3227G&gt;T</t>
  </si>
  <si>
    <t>p.(Cys1077Gly)</t>
  </si>
  <si>
    <t xml:space="preserve"> c.3229T&gt;G</t>
  </si>
  <si>
    <t>p.(Ser1080Ile)</t>
  </si>
  <si>
    <t xml:space="preserve"> c.3239G&gt;T</t>
  </si>
  <si>
    <t>p.(Ser1104Cys)</t>
  </si>
  <si>
    <t xml:space="preserve"> c.3311C&gt;G</t>
  </si>
  <si>
    <t>p.(Ala1105Thr)</t>
  </si>
  <si>
    <t xml:space="preserve"> c.3313G&gt;A</t>
  </si>
  <si>
    <t>p.(Val1106Ile)</t>
  </si>
  <si>
    <t xml:space="preserve"> c.3316G&gt;A</t>
  </si>
  <si>
    <t>p.(His1110Tyr)</t>
  </si>
  <si>
    <t xml:space="preserve"> c.3328C&gt;T</t>
  </si>
  <si>
    <t>p.(Leu1113Pro)</t>
  </si>
  <si>
    <t xml:space="preserve"> c.3338T&gt;C</t>
  </si>
  <si>
    <t>p.(Asp1184His)</t>
  </si>
  <si>
    <t xml:space="preserve"> c.3550G&gt;C</t>
  </si>
  <si>
    <t>p.(Ile1185Asn)</t>
  </si>
  <si>
    <t xml:space="preserve"> c.3554T&gt;A</t>
  </si>
  <si>
    <t>p.(Ile1185Thr)</t>
  </si>
  <si>
    <t xml:space="preserve"> c.3554T&gt;C</t>
  </si>
  <si>
    <t>p.(Cys1188Arg)</t>
  </si>
  <si>
    <t xml:space="preserve"> c.3562T&gt;C</t>
  </si>
  <si>
    <t>p.(Lys1191Arg)</t>
  </si>
  <si>
    <t xml:space="preserve"> c.3572A&gt;G</t>
  </si>
  <si>
    <t>p.(Gly1205Glu)</t>
  </si>
  <si>
    <t xml:space="preserve"> c.3614G&gt;A</t>
  </si>
  <si>
    <t xml:space="preserve"> c.3643+2T&gt;C</t>
  </si>
  <si>
    <t>p.(Ile1224Thr)</t>
  </si>
  <si>
    <t xml:space="preserve"> c.3671T&gt;C</t>
  </si>
  <si>
    <t>p.(*1240Glnext*35)</t>
  </si>
  <si>
    <t xml:space="preserve"> c.3718T&gt;C</t>
  </si>
  <si>
    <t>p.(Arg232Gly)</t>
  </si>
  <si>
    <t xml:space="preserve"> c.694C&gt;G</t>
  </si>
  <si>
    <t>p.(Trp235*)</t>
  </si>
  <si>
    <t xml:space="preserve"> c.705G&gt;A</t>
  </si>
  <si>
    <t>p.(Leu244Pro)</t>
  </si>
  <si>
    <t xml:space="preserve"> c.731T&gt;C</t>
  </si>
  <si>
    <t>p.(Met299Leu)</t>
  </si>
  <si>
    <t xml:space="preserve"> c.895A&gt;C</t>
  </si>
  <si>
    <t>p.(Gly303Arg)</t>
  </si>
  <si>
    <t xml:space="preserve"> c.907G&gt;A</t>
  </si>
  <si>
    <t>p.(Gln308His)</t>
  </si>
  <si>
    <t xml:space="preserve"> c.924G&gt;C</t>
  </si>
  <si>
    <t>p.(Lys319Glu)</t>
  </si>
  <si>
    <t xml:space="preserve"> c.955A&gt;G</t>
  </si>
  <si>
    <t>p.(Glu358Glyfs*7)</t>
  </si>
  <si>
    <t>p.(Gly365Glufs*17)</t>
  </si>
  <si>
    <t>c.1094_1110del</t>
  </si>
  <si>
    <t>p.(Pro367Alafs*21)</t>
  </si>
  <si>
    <t>c.1098dup</t>
  </si>
  <si>
    <t>p.(Arg374*)</t>
  </si>
  <si>
    <t>c.1120C&gt;T</t>
  </si>
  <si>
    <t>p.(Glu375*)</t>
  </si>
  <si>
    <t>c.1123G&gt;T</t>
  </si>
  <si>
    <t>p.(Gly380Asp)</t>
  </si>
  <si>
    <t>c.1139G&gt;A</t>
  </si>
  <si>
    <t>p.(Arg386His)</t>
  </si>
  <si>
    <t>c.1157G&gt;A</t>
  </si>
  <si>
    <t>c.1251-2A&gt;T</t>
  </si>
  <si>
    <t>p.(Gly426Ser)</t>
  </si>
  <si>
    <t>c.1276G&gt;A</t>
  </si>
  <si>
    <t>p.(Trp484*)</t>
  </si>
  <si>
    <t>c.1452G&gt;A</t>
  </si>
  <si>
    <t>p.(Asp487Tyr)</t>
  </si>
  <si>
    <t>c.1459G&gt;T</t>
  </si>
  <si>
    <t>p.(Lys512Met)</t>
  </si>
  <si>
    <t>c.1535A&gt;T</t>
  </si>
  <si>
    <t>p.(Met525Ilefs*27)</t>
  </si>
  <si>
    <t>c.1575_1578del</t>
  </si>
  <si>
    <t>p.(Gln53_Gln55dup)</t>
  </si>
  <si>
    <t>c.158_166dup</t>
  </si>
  <si>
    <t>p.(Glu538*)</t>
  </si>
  <si>
    <t>c.1612G&gt;T</t>
  </si>
  <si>
    <t>p.(Pro570Leufs*11)</t>
  </si>
  <si>
    <t>c.1709del</t>
  </si>
  <si>
    <t>p.(Pro587_Pro589delinsLeuGlyThr)</t>
  </si>
  <si>
    <t>c.1760_1765delinsTGGGCA</t>
  </si>
  <si>
    <t>p.(Leu592Phe)</t>
  </si>
  <si>
    <t>c.1774C&gt;T</t>
  </si>
  <si>
    <t>p.(Lys601Glu)</t>
  </si>
  <si>
    <t>c.1801A&gt;G</t>
  </si>
  <si>
    <t>p.(Met603Leu)</t>
  </si>
  <si>
    <t>c.1807A&gt;T</t>
  </si>
  <si>
    <t>p.(Leu605Arg)</t>
  </si>
  <si>
    <t>c.1814_1815delinsGC</t>
  </si>
  <si>
    <t>p.(Thr606Profs*63)</t>
  </si>
  <si>
    <t>c.1815del</t>
  </si>
  <si>
    <t>p.(Thr606Asnfs*78)</t>
  </si>
  <si>
    <t>c.1816dup</t>
  </si>
  <si>
    <t>p.(Tyr649*)</t>
  </si>
  <si>
    <t>c.1947C&gt;A</t>
  </si>
  <si>
    <t>p.(Gly66Alafs*200)</t>
  </si>
  <si>
    <t>c.197del</t>
  </si>
  <si>
    <t>c.2157+5_2157+6delGCinsAG</t>
  </si>
  <si>
    <t>p.(His733Leufs*66)</t>
  </si>
  <si>
    <t>c.2196_2197dup</t>
  </si>
  <si>
    <t>p.(Ile744Thrfs*59)</t>
  </si>
  <si>
    <t>c.2217_2230dup</t>
  </si>
  <si>
    <t>p.(Tyr739*)</t>
  </si>
  <si>
    <t>c.2217C&gt;A</t>
  </si>
  <si>
    <t>p.(Ala767Asp)</t>
  </si>
  <si>
    <t>c.2300C&gt;A</t>
  </si>
  <si>
    <t>p.(Lys768Glu)</t>
  </si>
  <si>
    <t>c.2302A&gt;G</t>
  </si>
  <si>
    <t>p.(Ala786Cysfs*21)</t>
  </si>
  <si>
    <t>c.2354dup</t>
  </si>
  <si>
    <t>p.(Leu79Phe)</t>
  </si>
  <si>
    <t>c.235C&gt;T</t>
  </si>
  <si>
    <t>p.(Met797del)</t>
  </si>
  <si>
    <t>c.2391_2393del</t>
  </si>
  <si>
    <t>p.(Leu83Pro)</t>
  </si>
  <si>
    <t>c.248T&gt;C</t>
  </si>
  <si>
    <t>p.(Thr849Hisfs*20)</t>
  </si>
  <si>
    <t>c.2544dup</t>
  </si>
  <si>
    <t>p.(Thr851Ala)</t>
  </si>
  <si>
    <t>c.2551A&gt;G</t>
  </si>
  <si>
    <t>p.(Arg852His)</t>
  </si>
  <si>
    <t>c.2555G&gt;A</t>
  </si>
  <si>
    <t>p.(Arg866Profs*3)</t>
  </si>
  <si>
    <t>c.2596dup</t>
  </si>
  <si>
    <t>p.(Asp890Ala)</t>
  </si>
  <si>
    <t>c.2669A&gt;C</t>
  </si>
  <si>
    <t>p.(Asp892Glyfs*39)</t>
  </si>
  <si>
    <t>c.2674dup</t>
  </si>
  <si>
    <t>p.(Met919Thr)</t>
  </si>
  <si>
    <t>c.2756T&gt;C</t>
  </si>
  <si>
    <t>p.(Lys925Argfs*42)</t>
  </si>
  <si>
    <t>c.2772del</t>
  </si>
  <si>
    <t>p.(Asp930Asn)</t>
  </si>
  <si>
    <t>c.2788G&gt;A</t>
  </si>
  <si>
    <t>p.(Ser933Arg)</t>
  </si>
  <si>
    <t>c.2799T&gt;G</t>
  </si>
  <si>
    <t xml:space="preserve">0,000008979
</t>
  </si>
  <si>
    <t>p.(Ile948Asnfs*16)</t>
  </si>
  <si>
    <t>c.2842dup</t>
  </si>
  <si>
    <t>p.(Tyr951His)</t>
  </si>
  <si>
    <t>c.2851T&gt;C</t>
  </si>
  <si>
    <t>p.(Leu965*)</t>
  </si>
  <si>
    <t>c.2894T&gt;G</t>
  </si>
  <si>
    <t>p.(Ala99Glufs*135)</t>
  </si>
  <si>
    <t>c.294_322del</t>
  </si>
  <si>
    <t>p.(Trp994Cysfs*12)</t>
  </si>
  <si>
    <t>c.2982del</t>
  </si>
  <si>
    <t>p.(Leu1004Glyfs*12)</t>
  </si>
  <si>
    <t>c.3010_3011del</t>
  </si>
  <si>
    <t>p.(Trp1019*)</t>
  </si>
  <si>
    <t>c.3057G&gt;A</t>
  </si>
  <si>
    <t>p.(Gln1023*)</t>
  </si>
  <si>
    <t>c.3067C&gt;T</t>
  </si>
  <si>
    <t>p.(Lys1035*)</t>
  </si>
  <si>
    <t>c.3103A&gt;T</t>
  </si>
  <si>
    <t>p.(Lys1050Argfs*44)</t>
  </si>
  <si>
    <t>c.3149del</t>
  </si>
  <si>
    <t>—</t>
  </si>
  <si>
    <t>p.(Cys1077Leufs*31)</t>
  </si>
  <si>
    <t>c.3229dup</t>
  </si>
  <si>
    <t>p.(Arg1081Gly)</t>
  </si>
  <si>
    <t>c.3241C&gt;G</t>
  </si>
  <si>
    <t>p.(Arg1081*)</t>
  </si>
  <si>
    <t>c.3241C&gt;T</t>
  </si>
  <si>
    <t>p.(Arg1081Pro)</t>
  </si>
  <si>
    <t>c.3242G&gt;C</t>
  </si>
  <si>
    <t>p.(Val1106Ala)</t>
  </si>
  <si>
    <t>c.3317T&gt;C</t>
  </si>
  <si>
    <t>p.(Leu1109Thrfs*7)</t>
  </si>
  <si>
    <t>c.3325_3328del</t>
  </si>
  <si>
    <t>p.(His1134Arg)</t>
  </si>
  <si>
    <t>c.3401A&gt;G</t>
  </si>
  <si>
    <t>p.(Arg1138Cys)</t>
  </si>
  <si>
    <t>c.3412C&gt;T</t>
  </si>
  <si>
    <t>p.(Asp1145Glyfs*29)</t>
  </si>
  <si>
    <t>c.3430_3433dup</t>
  </si>
  <si>
    <t>p.(Pro116Gln)</t>
  </si>
  <si>
    <t>c.3482+2T&gt;C</t>
  </si>
  <si>
    <t>p.(Ala1165Valfs*9)</t>
  </si>
  <si>
    <t>c.3490_3493dup</t>
  </si>
  <si>
    <t>p.(Leu1173*)</t>
  </si>
  <si>
    <t>c.3514_3517dup</t>
  </si>
  <si>
    <t>p.(Asp1186His)</t>
  </si>
  <si>
    <t>c.3556G&gt;C</t>
  </si>
  <si>
    <t>p.(Thr1199Asnfs*18)</t>
  </si>
  <si>
    <t>c.3595dup</t>
  </si>
  <si>
    <t>p.(Ser1201Profs*23)</t>
  </si>
  <si>
    <t>c.3601del</t>
  </si>
  <si>
    <t>p.(Tyr1210*)</t>
  </si>
  <si>
    <t>c.3626_3629dup</t>
  </si>
  <si>
    <t>p.(Gln1214*)</t>
  </si>
  <si>
    <t>c.3640C&gt;T</t>
  </si>
  <si>
    <t>p.(Pro163Ser)</t>
  </si>
  <si>
    <t>c.487C&gt;T</t>
  </si>
  <si>
    <t>p.(Ala212Val)</t>
  </si>
  <si>
    <t>c.635C&gt;T</t>
  </si>
  <si>
    <t>p.(Cys224Tyr)</t>
  </si>
  <si>
    <t>c.671G&gt;A</t>
  </si>
  <si>
    <t>p.(Arg227Pro)</t>
  </si>
  <si>
    <t>c.680G&gt;C</t>
  </si>
  <si>
    <t xml:space="preserve">p.(Gln238*)
</t>
  </si>
  <si>
    <t>c.712C&gt;T</t>
  </si>
  <si>
    <t>p.(Gln262*)</t>
  </si>
  <si>
    <t>c.784C&gt;T</t>
  </si>
  <si>
    <t>p.(Arg275Gln)</t>
  </si>
  <si>
    <t>c.824G&gt;A</t>
  </si>
  <si>
    <t>p.(Ser28Cys)</t>
  </si>
  <si>
    <t>c.82A&gt;T</t>
  </si>
  <si>
    <t>p.(Arg309Leu)</t>
  </si>
  <si>
    <t>c.926G&gt;T</t>
  </si>
  <si>
    <t>p.(Trp312Arg)</t>
  </si>
  <si>
    <t>c.934T&gt;C</t>
  </si>
  <si>
    <t>p.(Thr326Hisfs*62)</t>
  </si>
  <si>
    <t>c.975dup</t>
  </si>
  <si>
    <t>p.(Thr326Lysfs*61)</t>
  </si>
  <si>
    <t>c.977_978delCA</t>
  </si>
  <si>
    <t>p.(Asp1184Asn)</t>
  </si>
  <si>
    <t xml:space="preserve"> c.3550G&gt;A</t>
  </si>
  <si>
    <t>p.(Leu424Glyfs*29)</t>
  </si>
  <si>
    <t>c.1270_1271del</t>
  </si>
  <si>
    <t>c.1433+1G&gt;A</t>
  </si>
  <si>
    <t>p.(Trp572*)</t>
  </si>
  <si>
    <t>c.1716G&gt;A</t>
  </si>
  <si>
    <t>p.(Met603Thr)</t>
  </si>
  <si>
    <t>c.1808T&gt;C</t>
  </si>
  <si>
    <t>p.(Arg627Trp)</t>
  </si>
  <si>
    <t xml:space="preserve">c.1879C&gt;T </t>
  </si>
  <si>
    <t>p.(Pro648Arg)</t>
  </si>
  <si>
    <t xml:space="preserve">c.1943C&gt;G </t>
  </si>
  <si>
    <t>p.(Gln68*)</t>
  </si>
  <si>
    <t>c.202C&gt;T</t>
  </si>
  <si>
    <t>p.(Arg709*)</t>
  </si>
  <si>
    <t>c.2125C&gt;T</t>
  </si>
  <si>
    <t>p.(Ser799Leufs*27)</t>
  </si>
  <si>
    <t>c.2395del</t>
  </si>
  <si>
    <t>p.(Arg807His)</t>
  </si>
  <si>
    <t>c.2420G&gt;A</t>
  </si>
  <si>
    <t>p.(Arg853Trp)</t>
  </si>
  <si>
    <t xml:space="preserve">c.2557C&gt;T </t>
  </si>
  <si>
    <t>p.(Arg853Gln)</t>
  </si>
  <si>
    <t xml:space="preserve">c.2558G&gt;A </t>
  </si>
  <si>
    <t>p.(Asn864Ser)</t>
  </si>
  <si>
    <t>c.2591A&gt;G</t>
  </si>
  <si>
    <t>p.(Glu873*)</t>
  </si>
  <si>
    <t xml:space="preserve">c.2617G&gt;T </t>
  </si>
  <si>
    <t>p.(Gln879Arg)</t>
  </si>
  <si>
    <t>c.2636A&gt;G</t>
  </si>
  <si>
    <t>p.(Thr914Pro)</t>
  </si>
  <si>
    <t>c.2740A&gt;C</t>
  </si>
  <si>
    <t>p.(His932Tyr)</t>
  </si>
  <si>
    <t>c.2794C&gt;T</t>
  </si>
  <si>
    <t>p.(Lys934Aspfs*10)</t>
  </si>
  <si>
    <t>c.2800_2801del</t>
  </si>
  <si>
    <t>p.(Lys947Arg)</t>
  </si>
  <si>
    <t>c.2840A&gt;G</t>
  </si>
  <si>
    <t>p.(Leu966Arg)</t>
  </si>
  <si>
    <t xml:space="preserve">c.2897T&gt;G </t>
  </si>
  <si>
    <t>c.2982-1G&gt;C</t>
  </si>
  <si>
    <t>p.(Val1005Aspfs*27)</t>
  </si>
  <si>
    <t>c.3014_3057del</t>
  </si>
  <si>
    <t>p.(Arg1096Gly)</t>
  </si>
  <si>
    <t>c.3286C&gt;G</t>
  </si>
  <si>
    <t>yess</t>
  </si>
  <si>
    <t>p.(Arg1096Cys)</t>
  </si>
  <si>
    <t xml:space="preserve">c.3286C&gt;T </t>
  </si>
  <si>
    <t>p.(Arg1096His)</t>
  </si>
  <si>
    <t>c.3287G&gt;A</t>
  </si>
  <si>
    <t>p.(Arg1096Leu)</t>
  </si>
  <si>
    <t>c.3287G&gt;T</t>
  </si>
  <si>
    <t>p.(Ala1105Pro)</t>
  </si>
  <si>
    <t xml:space="preserve">c.3313G&gt;C </t>
  </si>
  <si>
    <t>p.(Glu1121Valfs*2)</t>
  </si>
  <si>
    <t>c.3358_3361dup</t>
  </si>
  <si>
    <t>p.(Asn1157Ser)</t>
  </si>
  <si>
    <t xml:space="preserve">c.3470A&gt;G </t>
  </si>
  <si>
    <t>p.(Met1163Arg)</t>
  </si>
  <si>
    <t xml:space="preserve">c.3488T&gt;G </t>
  </si>
  <si>
    <t>p.(Gly1205Asnfs*13)</t>
  </si>
  <si>
    <t>c.3609_3612dup</t>
  </si>
  <si>
    <t>p.(Gly1211Argfs*6)</t>
  </si>
  <si>
    <t>c.3630dup</t>
  </si>
  <si>
    <t>p.(Arg227Trp)</t>
  </si>
  <si>
    <t>p.(Arg232Cys)</t>
  </si>
  <si>
    <t xml:space="preserve">c.694C&gt;T </t>
  </si>
  <si>
    <t>p.(Arg232His)</t>
  </si>
  <si>
    <t>c.695G&gt;A</t>
  </si>
  <si>
    <t>p.(Arg275*)</t>
  </si>
  <si>
    <t>c.823C&gt;T</t>
  </si>
  <si>
    <t>p.(Arg3Pro)</t>
  </si>
  <si>
    <t>c.8G&gt;C</t>
  </si>
  <si>
    <t>p.(Ser305Arg)</t>
  </si>
  <si>
    <t>c.915C&gt;G</t>
  </si>
  <si>
    <t>p.(Arg309Cys)</t>
  </si>
  <si>
    <t>c.925C&gt;T</t>
  </si>
  <si>
    <t>p.(Ala957Val)</t>
  </si>
  <si>
    <t xml:space="preserve">c.2870C&gt;T </t>
  </si>
  <si>
    <t>p.(Gln975*)</t>
  </si>
  <si>
    <t>c.2923C&gt;T</t>
  </si>
  <si>
    <t>p.(Gln497His)</t>
  </si>
  <si>
    <t xml:space="preserve"> c.1491G&gt;C</t>
  </si>
  <si>
    <t>p.(Phe749Ser)</t>
  </si>
  <si>
    <t xml:space="preserve"> c.2246T&gt;C</t>
  </si>
  <si>
    <t>c.3483-7_3509del34</t>
  </si>
  <si>
    <t>c.3483-4_3497del19</t>
  </si>
  <si>
    <t>c.1586-3_1586-2delCA</t>
  </si>
  <si>
    <t>c.1024-2A&gt;G</t>
  </si>
  <si>
    <t>c.3643+1G&gt;A</t>
  </si>
  <si>
    <t>c.3104+2_3104+5delTAAG</t>
  </si>
  <si>
    <t>c.3104+1G&gt;A</t>
  </si>
  <si>
    <t>c.2981+2T&gt;G</t>
  </si>
  <si>
    <t>c.2598+1G&gt;A</t>
  </si>
  <si>
    <t>c.2480+2_2480+13del</t>
  </si>
  <si>
    <t>c.2157+2T&gt;C</t>
  </si>
  <si>
    <t>c.2157+1G&gt;C</t>
  </si>
  <si>
    <t>NM_003060.3(SLC22A5)</t>
  </si>
  <si>
    <t>p.(Cys113Tyr)</t>
  </si>
  <si>
    <t xml:space="preserve">c.338G&gt;A </t>
  </si>
  <si>
    <t>c.394-16T&gt;A</t>
  </si>
  <si>
    <t>yes1</t>
  </si>
  <si>
    <t>p.(Val153Alafs*41)</t>
  </si>
  <si>
    <t>c.458_459del</t>
  </si>
  <si>
    <t>p.(Arg169Trp)</t>
  </si>
  <si>
    <t xml:space="preserve">c.505C&gt;T </t>
  </si>
  <si>
    <t>p.(Arg227His)</t>
  </si>
  <si>
    <t xml:space="preserve">c.680G&gt;A </t>
  </si>
  <si>
    <t>p.(Arg282*)</t>
  </si>
  <si>
    <t xml:space="preserve">c.844C&gt;T </t>
  </si>
  <si>
    <t>c.1052+5G&gt;A</t>
  </si>
  <si>
    <t>p.(Ser280Phe)</t>
  </si>
  <si>
    <t>c.839C&gt;T</t>
  </si>
  <si>
    <t>p.(Arg471Pro)</t>
  </si>
  <si>
    <t>c.1412G&gt;C</t>
  </si>
  <si>
    <t>p.(Arg282Profs*10)</t>
  </si>
  <si>
    <t>c.844dup</t>
  </si>
  <si>
    <t>p.(Trp62Thrfs*66)</t>
  </si>
  <si>
    <t>c.183_189del</t>
  </si>
  <si>
    <t>p.(Gly529*)</t>
  </si>
  <si>
    <t>c.1585G&gt;T</t>
  </si>
  <si>
    <t>c.394-142G&gt;A</t>
  </si>
  <si>
    <t>c.1053-2A&gt;G</t>
  </si>
  <si>
    <t>p.(Ile89Glyfs*45)</t>
  </si>
  <si>
    <t>c.254_264dup</t>
  </si>
  <si>
    <t>p.(Arg282Gln)</t>
  </si>
  <si>
    <t xml:space="preserve">c.845G&gt;A </t>
  </si>
  <si>
    <t>p.(Arg399Trp)</t>
  </si>
  <si>
    <t xml:space="preserve">c.1195C&gt;T </t>
  </si>
  <si>
    <t>p.(Thr440Met)</t>
  </si>
  <si>
    <t xml:space="preserve">c.1319C&gt;T </t>
  </si>
  <si>
    <t>p.(Ser467Cys)</t>
  </si>
  <si>
    <t>c.1400C&gt;G</t>
  </si>
  <si>
    <t>p.(Ala44Val)</t>
  </si>
  <si>
    <t>c.131C&gt;T</t>
  </si>
  <si>
    <t>p.(Thr232Met)</t>
  </si>
  <si>
    <t xml:space="preserve">c.695C&gt;T </t>
  </si>
  <si>
    <t>p.(Arg257Trp)</t>
  </si>
  <si>
    <t>c.769C&gt;T</t>
  </si>
  <si>
    <t>p.(Phe23del)</t>
  </si>
  <si>
    <t>c.67_69del</t>
  </si>
  <si>
    <t>p.(Arg83Leu)</t>
  </si>
  <si>
    <t xml:space="preserve">c.248G&gt;T </t>
  </si>
  <si>
    <t>p.(Pro46Ser)</t>
  </si>
  <si>
    <t xml:space="preserve">c.136C&gt;T </t>
  </si>
  <si>
    <t>p.(Gly484Val)</t>
  </si>
  <si>
    <t xml:space="preserve">c.1451G&gt;T </t>
  </si>
  <si>
    <t>p.(Arg488His)</t>
  </si>
  <si>
    <t xml:space="preserve">c.1463G&gt;A </t>
  </si>
  <si>
    <t>p.(Met1Ile)</t>
  </si>
  <si>
    <t xml:space="preserve">c.3G&gt;T </t>
  </si>
  <si>
    <t>p.(Trp14*)</t>
  </si>
  <si>
    <t xml:space="preserve">c.42G&gt;A </t>
  </si>
  <si>
    <t>p.(Gly15Trp)</t>
  </si>
  <si>
    <t xml:space="preserve">c.43G&gt;T </t>
  </si>
  <si>
    <t>p.(Phe17Leu)</t>
  </si>
  <si>
    <t xml:space="preserve">c.51C&gt;G </t>
  </si>
  <si>
    <t>p.(Leu24Argfs*19)</t>
  </si>
  <si>
    <t>c.71del</t>
  </si>
  <si>
    <t>p.(Ser26Asn)</t>
  </si>
  <si>
    <t xml:space="preserve">c.77G&gt;A </t>
  </si>
  <si>
    <t>p.(Asn32Ser)</t>
  </si>
  <si>
    <t xml:space="preserve">c.95A&gt;G </t>
  </si>
  <si>
    <t>p.(Cys50Alafs*9)</t>
  </si>
  <si>
    <t>c.148del</t>
  </si>
  <si>
    <t>p.(Ala56Glyfs*84)</t>
  </si>
  <si>
    <t>c.160_166dup</t>
  </si>
  <si>
    <t>p.(Pro68Ser)</t>
  </si>
  <si>
    <t xml:space="preserve">c.202C&gt;T </t>
  </si>
  <si>
    <t>p.(Gln121*)</t>
  </si>
  <si>
    <t xml:space="preserve">c.361C&gt;T </t>
  </si>
  <si>
    <t>c.393+1G&gt;A</t>
  </si>
  <si>
    <t>c.394-2A&gt;C</t>
  </si>
  <si>
    <t>c.394-1G&gt;T</t>
  </si>
  <si>
    <t xml:space="preserve"> Likely pathogenic</t>
  </si>
  <si>
    <t>p.(Trp132*)</t>
  </si>
  <si>
    <t xml:space="preserve">c.395G&gt;A </t>
  </si>
  <si>
    <t xml:space="preserve"> Pathogenic</t>
  </si>
  <si>
    <t xml:space="preserve">c.396G&gt;A </t>
  </si>
  <si>
    <t>p.(Ala142Ser)</t>
  </si>
  <si>
    <t xml:space="preserve">c.424G&gt;T </t>
  </si>
  <si>
    <t>p.(Pro167Leu)</t>
  </si>
  <si>
    <t xml:space="preserve">c.500C&gt;T </t>
  </si>
  <si>
    <t>p.(Ser164*)</t>
  </si>
  <si>
    <t xml:space="preserve">c.491C&gt;G </t>
  </si>
  <si>
    <t>c.498-1G&gt;C</t>
  </si>
  <si>
    <t>p.(Arg169Gln)</t>
  </si>
  <si>
    <t xml:space="preserve">c.506G&gt;A </t>
  </si>
  <si>
    <t>p.(Met177Val)</t>
  </si>
  <si>
    <t xml:space="preserve">c.529A&gt;G </t>
  </si>
  <si>
    <t>p.(Met205Arg)</t>
  </si>
  <si>
    <t xml:space="preserve">c.614T&gt;G </t>
  </si>
  <si>
    <t>p.(Tyr211Cys)</t>
  </si>
  <si>
    <t xml:space="preserve">c.632A&gt;G </t>
  </si>
  <si>
    <t>p.(Ala214Val)</t>
  </si>
  <si>
    <t xml:space="preserve">c.641C&gt;T </t>
  </si>
  <si>
    <t>c.652+1G&gt;A</t>
  </si>
  <si>
    <t>p.(Glu220Val)</t>
  </si>
  <si>
    <t xml:space="preserve">c.659A&gt;T </t>
  </si>
  <si>
    <t>p.(Phe252Serfs*12)</t>
  </si>
  <si>
    <t>c.755del</t>
  </si>
  <si>
    <t>p.(Arg254*)</t>
  </si>
  <si>
    <t xml:space="preserve">c.760C&gt;T </t>
  </si>
  <si>
    <t>p.(Leu269Hisfs*27)</t>
  </si>
  <si>
    <t>c.806del</t>
  </si>
  <si>
    <t>c.825-1G&gt;C</t>
  </si>
  <si>
    <t>p.(Pro281Leu)</t>
  </si>
  <si>
    <t xml:space="preserve">c.842C&gt;T </t>
  </si>
  <si>
    <t>p.(Arg289*)</t>
  </si>
  <si>
    <t xml:space="preserve">c.865C&gt;T </t>
  </si>
  <si>
    <t>p.(Glu294Glyfs*2)</t>
  </si>
  <si>
    <t>c.881del</t>
  </si>
  <si>
    <t>p.(Trp351Arg)</t>
  </si>
  <si>
    <t xml:space="preserve">c.1051T&gt;C </t>
  </si>
  <si>
    <t>c.1053-3_1053-2delinsTC</t>
  </si>
  <si>
    <t>c.1053-2A&gt;C</t>
  </si>
  <si>
    <t>p.(Leu361_Ser362insGlyLeu)</t>
  </si>
  <si>
    <t>c.1078_1083dup</t>
  </si>
  <si>
    <t>p.(Trp391*)</t>
  </si>
  <si>
    <t xml:space="preserve">c.1172G&gt;A </t>
  </si>
  <si>
    <t>p.(Leu394del)</t>
  </si>
  <si>
    <t>c.1181_1183del</t>
  </si>
  <si>
    <t>p.(Tyr396*)</t>
  </si>
  <si>
    <t xml:space="preserve">c.1188T&gt;G </t>
  </si>
  <si>
    <t>p.(Pro398Leu)</t>
  </si>
  <si>
    <t xml:space="preserve">c.1193C&gt;T </t>
  </si>
  <si>
    <t>p.(Arg399Gln)</t>
  </si>
  <si>
    <t xml:space="preserve">c.1196G&gt;A </t>
  </si>
  <si>
    <t>p.(Tyr401*)</t>
  </si>
  <si>
    <t>c.1202dup</t>
  </si>
  <si>
    <t>p.(Met417Ilefs*106)</t>
  </si>
  <si>
    <t xml:space="preserve">c.1250dup </t>
  </si>
  <si>
    <t>p.(Gln418*)</t>
  </si>
  <si>
    <t xml:space="preserve">c.1252C&gt;T </t>
  </si>
  <si>
    <t>p.(Gly435Alafs*24)</t>
  </si>
  <si>
    <t>c.1304del</t>
  </si>
  <si>
    <t>p.(Ala442Ile)</t>
  </si>
  <si>
    <t>c.1324_1325delinsAT</t>
  </si>
  <si>
    <t>p.(Tyr447Cys)</t>
  </si>
  <si>
    <t xml:space="preserve">c.1340A&gt;G </t>
  </si>
  <si>
    <t>p.(Glu452Lys)</t>
  </si>
  <si>
    <t xml:space="preserve">c.1354G&gt;A </t>
  </si>
  <si>
    <t>p.(Thr456Hisfs*67)</t>
  </si>
  <si>
    <t>c.1365dup</t>
  </si>
  <si>
    <t>p.(Thr468Arg)</t>
  </si>
  <si>
    <t xml:space="preserve">c.1403C&gt;G </t>
  </si>
  <si>
    <t>p.(Ser470Phe)</t>
  </si>
  <si>
    <t xml:space="preserve">c.1409C&gt;T </t>
  </si>
  <si>
    <t>p.(Arg471Cys)</t>
  </si>
  <si>
    <t xml:space="preserve">c.1411C&gt;T </t>
  </si>
  <si>
    <t>p.(Arg471Ser)</t>
  </si>
  <si>
    <t xml:space="preserve">c.1411C&gt;A </t>
  </si>
  <si>
    <t>p.(Arg471His)</t>
  </si>
  <si>
    <t xml:space="preserve">c.1412G&gt;A </t>
  </si>
  <si>
    <t>p.(Pro478Leu)</t>
  </si>
  <si>
    <t xml:space="preserve">c.1433C&gt;T </t>
  </si>
  <si>
    <t>c.1451-1G&gt;A</t>
  </si>
  <si>
    <t>p.(Tyr486Leufs*37)</t>
  </si>
  <si>
    <t>c.1455dup</t>
  </si>
  <si>
    <t>p.(Tyr486*)</t>
  </si>
  <si>
    <t xml:space="preserve">c.1458C&gt;G </t>
  </si>
  <si>
    <t>p.(Pro516Hisfs*10)</t>
  </si>
  <si>
    <t>c.1547del</t>
  </si>
  <si>
    <t>p.(Ile521Hisfs*3)</t>
  </si>
  <si>
    <t>c.1556_1559dup</t>
  </si>
  <si>
    <t>c.1587-2A&gt;G</t>
  </si>
  <si>
    <t>c.1587-1G&gt;C</t>
  </si>
  <si>
    <t>p.(Pro536Glnfs*21)</t>
  </si>
  <si>
    <t>c.1595_1604dup</t>
  </si>
  <si>
    <t>p.(Thr219Serfs*20)</t>
  </si>
  <si>
    <t>c.654_825del</t>
  </si>
  <si>
    <t>p.(Thr219Metfs*67)</t>
  </si>
  <si>
    <t>c.653_654insTATGGCCATCAGGTTGGAG</t>
  </si>
  <si>
    <t>p.(Tyr4*)</t>
  </si>
  <si>
    <t>c.12C&gt;G</t>
  </si>
  <si>
    <t>p.(Trp62*)</t>
  </si>
  <si>
    <t>c.186G&gt;A</t>
  </si>
  <si>
    <t>p.(Tyr84Asn)</t>
  </si>
  <si>
    <t>c.250T&gt;A</t>
  </si>
  <si>
    <t>p.(Trp117*)</t>
  </si>
  <si>
    <t>c.350G&gt;A</t>
  </si>
  <si>
    <t>p.(Pro143Leu)</t>
  </si>
  <si>
    <t>p.(Gly152Arg)</t>
  </si>
  <si>
    <t>c.454G&gt;C</t>
  </si>
  <si>
    <t>p.(Gln180*)</t>
  </si>
  <si>
    <t>c.538C&gt;T</t>
  </si>
  <si>
    <t>p.(Gly234Arg)</t>
  </si>
  <si>
    <t>c.700G&gt;C</t>
  </si>
  <si>
    <t>p.(Gly242Val)</t>
  </si>
  <si>
    <t>c.725G&gt;T</t>
  </si>
  <si>
    <t>p.(Trp256*)</t>
  </si>
  <si>
    <t>c.768G&gt;A</t>
  </si>
  <si>
    <t>p.(Thr264Arg)</t>
  </si>
  <si>
    <t>c.791C&gt;G</t>
  </si>
  <si>
    <t>p.(Pro266Leu)</t>
  </si>
  <si>
    <t>c.797C&gt;T</t>
  </si>
  <si>
    <t>p.(Trp275*)</t>
  </si>
  <si>
    <t>c.825G&gt;A</t>
  </si>
  <si>
    <t>p.(Trp283Arg)</t>
  </si>
  <si>
    <t>c.847T&gt;A</t>
  </si>
  <si>
    <t>c.847T&gt;C</t>
  </si>
  <si>
    <t>p.(Trp283Cys)</t>
  </si>
  <si>
    <t>c.849G&gt;T</t>
  </si>
  <si>
    <t>p.(Ala301Asp)</t>
  </si>
  <si>
    <t>c.902C&gt;A</t>
  </si>
  <si>
    <t>p.(Gln319*)</t>
  </si>
  <si>
    <t>c.955C&gt;T</t>
  </si>
  <si>
    <t>p.(Ser355Leu)</t>
  </si>
  <si>
    <t>c.1064C&gt;T</t>
  </si>
  <si>
    <t>p.(Ser362Leu)</t>
  </si>
  <si>
    <t>c.1085C&gt;T</t>
  </si>
  <si>
    <t>p.(Leu363Pro)</t>
  </si>
  <si>
    <t>c.1088T&gt;C</t>
  </si>
  <si>
    <t>p.(Ala380Val)</t>
  </si>
  <si>
    <t>c.1139C&gt;T</t>
  </si>
  <si>
    <t>p.(Tyr387*)</t>
  </si>
  <si>
    <t>c.1161T&gt;G</t>
  </si>
  <si>
    <t>p.(Gly411Val)</t>
  </si>
  <si>
    <t>c.1232G&gt;T</t>
  </si>
  <si>
    <t>p.(Phe443Val)</t>
  </si>
  <si>
    <t>c.1327T&gt;G</t>
  </si>
  <si>
    <t>p.(Val446Phe)</t>
  </si>
  <si>
    <t>c.1336G&gt;T</t>
  </si>
  <si>
    <t>p.(Tyr454*)</t>
  </si>
  <si>
    <t>c.1362T&gt;G</t>
  </si>
  <si>
    <t>p.(Pro455Arg)</t>
  </si>
  <si>
    <t>c.1364C&gt;G</t>
  </si>
  <si>
    <t>p.(Gly462Asp)</t>
  </si>
  <si>
    <t>c.1385G&gt;A</t>
  </si>
  <si>
    <t>c.1458C&gt;A</t>
  </si>
  <si>
    <t>p.(Ala503Pro)</t>
  </si>
  <si>
    <t>c.1507G&gt;C</t>
  </si>
  <si>
    <t>p.(Leu507Ser)</t>
  </si>
  <si>
    <t>c.1520T&gt;C</t>
  </si>
  <si>
    <t>c.393+5G&gt;A</t>
  </si>
  <si>
    <t>c.497+1G&gt;T</t>
  </si>
  <si>
    <t>c.825-52G&gt;A</t>
  </si>
  <si>
    <t>p.(His79Thrfs*51)</t>
  </si>
  <si>
    <t>c.235del</t>
  </si>
  <si>
    <t>p.(His79Alafs*50)</t>
  </si>
  <si>
    <t>c.235_238del</t>
  </si>
  <si>
    <t>p.(Leu173Cysfs*3)</t>
  </si>
  <si>
    <t>c.517del</t>
  </si>
  <si>
    <t>p.(Asn192Ilefs*12)</t>
  </si>
  <si>
    <t>c.573del</t>
  </si>
  <si>
    <t>p.(Phe200Leufs*4)</t>
  </si>
  <si>
    <t>c.597del</t>
  </si>
  <si>
    <t>p.(Phe249Leufs*14)</t>
  </si>
  <si>
    <t>c.745_748del</t>
  </si>
  <si>
    <t>p.(Arg282Aspfs*14)</t>
  </si>
  <si>
    <t>c.844del</t>
  </si>
  <si>
    <t>p.(Thr337Profs*12)</t>
  </si>
  <si>
    <t>c.1009del</t>
  </si>
  <si>
    <t>p.(Gly435Glufs*21)</t>
  </si>
  <si>
    <t>c.1304_1313del</t>
  </si>
  <si>
    <t>p.(Val458*)</t>
  </si>
  <si>
    <t>c.1372del</t>
  </si>
  <si>
    <t>p.(Arg2Profs*136)</t>
  </si>
  <si>
    <t>c.4dup</t>
  </si>
  <si>
    <t>p.(Thr145Asnfs*50)</t>
  </si>
  <si>
    <t>c.433dup</t>
  </si>
  <si>
    <t>p.(Tyr482Thrfs*17)</t>
  </si>
  <si>
    <t>c.1444del</t>
  </si>
  <si>
    <t>p.(Ala301Leufs*22)</t>
  </si>
  <si>
    <t>c.899_900dup</t>
  </si>
  <si>
    <t>p.(Leu394Cysfs*39)</t>
  </si>
  <si>
    <t>c.1180del</t>
  </si>
  <si>
    <t>p.(Trp62Profs*69)</t>
  </si>
  <si>
    <t>c.181_182dup</t>
  </si>
  <si>
    <t>p.(Leu69Profs*70)</t>
  </si>
  <si>
    <t>c.200_203dup</t>
  </si>
  <si>
    <t>c.394-2A&gt;T</t>
  </si>
  <si>
    <t>splice acceptor</t>
  </si>
  <si>
    <t>c.498-2A&gt;G</t>
  </si>
  <si>
    <t>c.952-2delA</t>
  </si>
  <si>
    <t>c.824+1G&gt;C</t>
  </si>
  <si>
    <t xml:space="preserve"> c.951+2T&gt;G</t>
  </si>
  <si>
    <t>c.1048_1052+5del</t>
  </si>
  <si>
    <t>c.1267+2T&gt;A</t>
  </si>
  <si>
    <t>minimal prevalence</t>
  </si>
  <si>
    <t>NM_000060.4(BTD)</t>
  </si>
  <si>
    <t>p.(Cys186Tyr)</t>
  </si>
  <si>
    <t xml:space="preserve">c.557G&gt;A </t>
  </si>
  <si>
    <t>p.(Ser311Argfs*23)</t>
  </si>
  <si>
    <t>c.933del</t>
  </si>
  <si>
    <t>p.(Val62Met)</t>
  </si>
  <si>
    <t xml:space="preserve">c.184G&gt;A </t>
  </si>
  <si>
    <t>p.(Arg209His)</t>
  </si>
  <si>
    <t xml:space="preserve">c.626G&gt;A </t>
  </si>
  <si>
    <t>p.(Asp252Gly)</t>
  </si>
  <si>
    <t xml:space="preserve">c.755A&gt;G </t>
  </si>
  <si>
    <t>p.(Thr404Ile)</t>
  </si>
  <si>
    <t xml:space="preserve">c.1211C&gt;T </t>
  </si>
  <si>
    <t>p.(Gly445Arg)</t>
  </si>
  <si>
    <t xml:space="preserve">c.1333G&gt;A </t>
  </si>
  <si>
    <t>p.(His485Gln)</t>
  </si>
  <si>
    <t xml:space="preserve">c.1455C&gt;G </t>
  </si>
  <si>
    <t>p.(Gln511Glu)</t>
  </si>
  <si>
    <t xml:space="preserve">c.1531C&gt;G </t>
  </si>
  <si>
    <t>p.(Val109Glyfs*50)</t>
  </si>
  <si>
    <t>c.326del</t>
  </si>
  <si>
    <t>p.(Gln102*)</t>
  </si>
  <si>
    <t>c.304C&gt;T</t>
  </si>
  <si>
    <t>p.(Arg148His)</t>
  </si>
  <si>
    <t>p.(Glu153Glu)p.(=)</t>
    <phoneticPr fontId="12" type="noConversion"/>
  </si>
  <si>
    <t>c.459G&gt;A</t>
  </si>
  <si>
    <t>p.(Trp386*)</t>
  </si>
  <si>
    <t xml:space="preserve">c.1158G&gt;A </t>
  </si>
  <si>
    <t>p.(Tyr93Cys)</t>
  </si>
  <si>
    <t xml:space="preserve">c.278A&gt;G </t>
  </si>
  <si>
    <t>p.(Gly114Val)</t>
  </si>
  <si>
    <t xml:space="preserve">c.341G&gt;T </t>
  </si>
  <si>
    <t>p.(Leu215Phe)</t>
  </si>
  <si>
    <t xml:space="preserve">c.643C&gt;T </t>
  </si>
  <si>
    <t>p.(Tyr414_Val417del)</t>
  </si>
  <si>
    <t>c.1241_1252del</t>
  </si>
  <si>
    <t>p.(Pro497Ser)</t>
  </si>
  <si>
    <t xml:space="preserve">c.1489C&gt;T </t>
  </si>
  <si>
    <t>p.(Arg148Cys)</t>
  </si>
  <si>
    <t xml:space="preserve">c.442C&gt;T </t>
  </si>
  <si>
    <t>p.(Cys33Serfs*36)</t>
  </si>
  <si>
    <t>c.98_101del</t>
  </si>
  <si>
    <t>p.(Gly34Valfs*35)</t>
  </si>
  <si>
    <t>c.101_104del</t>
  </si>
  <si>
    <t>p.(Arg157His)</t>
  </si>
  <si>
    <t xml:space="preserve">c.470G&gt;A </t>
  </si>
  <si>
    <t>p.(Asp222Asn)</t>
  </si>
  <si>
    <t xml:space="preserve">c.664G&gt;A </t>
  </si>
  <si>
    <t>p.(His43Arg)</t>
  </si>
  <si>
    <t xml:space="preserve">c.128A&gt;G </t>
  </si>
  <si>
    <t>p.(Asn402Ser)</t>
  </si>
  <si>
    <t xml:space="preserve">c.1205A&gt;G </t>
  </si>
  <si>
    <t>p.(Pro142Thr)</t>
  </si>
  <si>
    <t xml:space="preserve">c.424C&gt;A </t>
  </si>
  <si>
    <t>p.(Arg157Cys)</t>
  </si>
  <si>
    <t xml:space="preserve">c.469C&gt;T </t>
  </si>
  <si>
    <t>p.(Lys176Asn)</t>
  </si>
  <si>
    <t xml:space="preserve">c.528G&gt;T </t>
  </si>
  <si>
    <t>p.(Val199Met)</t>
  </si>
  <si>
    <t xml:space="preserve">c.595G&gt;A </t>
  </si>
  <si>
    <t>p.(Tyr210Cys)</t>
  </si>
  <si>
    <t>c.629A&gt;G</t>
  </si>
  <si>
    <t>p.(Cys245Tyr)</t>
  </si>
  <si>
    <t xml:space="preserve">c.734G&gt;A </t>
  </si>
  <si>
    <t>p.(Ile248Thr)</t>
  </si>
  <si>
    <t xml:space="preserve">c.743T&gt;C </t>
  </si>
  <si>
    <t>p.(Asn300His)</t>
  </si>
  <si>
    <t xml:space="preserve">c.898A&gt;C </t>
  </si>
  <si>
    <t>p.(Cys424Tyr)</t>
  </si>
  <si>
    <t xml:space="preserve">c.1271G&gt;A </t>
  </si>
  <si>
    <t>p.(Tyr438*)</t>
  </si>
  <si>
    <t xml:space="preserve">c.1314T&gt;A </t>
  </si>
  <si>
    <t>p.(Asp446His)</t>
  </si>
  <si>
    <t xml:space="preserve">c.1336G&gt;C </t>
  </si>
  <si>
    <t>p.(Leu466Serfs*18)</t>
  </si>
  <si>
    <t>c.1394dup</t>
  </si>
  <si>
    <t>p.(Cys471Leufs*13)</t>
  </si>
  <si>
    <t>c.1410dup</t>
  </si>
  <si>
    <t>p.(Trp487Glyfs*14)</t>
  </si>
  <si>
    <t>c.1459del</t>
  </si>
  <si>
    <t>p.(Cys33Phefs*36)</t>
  </si>
  <si>
    <t>c.98_104delinsTCC</t>
  </si>
  <si>
    <t>p.(Gly34Ser)</t>
  </si>
  <si>
    <t xml:space="preserve">c.100G&gt;A </t>
  </si>
  <si>
    <t>p.(Glu46*)</t>
  </si>
  <si>
    <t xml:space="preserve">c.136G&gt;T </t>
  </si>
  <si>
    <t>p.(Tyr57*)</t>
  </si>
  <si>
    <t xml:space="preserve">c.171T&gt;G </t>
  </si>
  <si>
    <t>p.(Val62Leu)</t>
  </si>
  <si>
    <t xml:space="preserve">c.184G&gt;T </t>
  </si>
  <si>
    <t>p.(Glu64Lys)</t>
  </si>
  <si>
    <t xml:space="preserve">c.190G&gt;A </t>
  </si>
  <si>
    <t>p.(Glu64Asp)</t>
  </si>
  <si>
    <t xml:space="preserve">c.192G&gt;C </t>
  </si>
  <si>
    <t>p.(His65Arg)</t>
  </si>
  <si>
    <t xml:space="preserve">c.194A&gt;G </t>
  </si>
  <si>
    <t>p.(Arg79Cys)</t>
  </si>
  <si>
    <t xml:space="preserve">c.235C&gt;T </t>
  </si>
  <si>
    <t>p.(Arg79His)</t>
  </si>
  <si>
    <t xml:space="preserve">c.236G&gt;A </t>
  </si>
  <si>
    <t>p.(Ala82Asp)</t>
  </si>
  <si>
    <t xml:space="preserve">c.245C&gt;A </t>
  </si>
  <si>
    <t>p.(Ala82Val)</t>
  </si>
  <si>
    <t xml:space="preserve">c.245C&gt;T </t>
  </si>
  <si>
    <t>p.(Leu83_Leu85del)</t>
  </si>
  <si>
    <t>c.246_254del</t>
  </si>
  <si>
    <t>p.(Leu83Ser)</t>
  </si>
  <si>
    <t xml:space="preserve">c.248T&gt;C </t>
  </si>
  <si>
    <t>p.(Met86Arg)</t>
  </si>
  <si>
    <t xml:space="preserve">c.257T&gt;G </t>
  </si>
  <si>
    <t>p.(Gln88*)</t>
  </si>
  <si>
    <t xml:space="preserve">c.262C&gt;T </t>
  </si>
  <si>
    <t>p.(Asn89Thrfs*9)</t>
  </si>
  <si>
    <t>c.266del</t>
  </si>
  <si>
    <t>p.(Ala100Thr)</t>
  </si>
  <si>
    <t xml:space="preserve">c.298G&gt;A </t>
  </si>
  <si>
    <t>c.310-15del</t>
  </si>
  <si>
    <t>p.(Asp104Tyr)</t>
  </si>
  <si>
    <t xml:space="preserve">c.310G&gt;T </t>
  </si>
  <si>
    <t>p.(Val109Gly)</t>
  </si>
  <si>
    <t xml:space="preserve">c.326T&gt;G </t>
  </si>
  <si>
    <t>p.(Glu112Lys)</t>
  </si>
  <si>
    <t xml:space="preserve">c.334G&gt;A </t>
  </si>
  <si>
    <t>p.(Glu112Gln)</t>
  </si>
  <si>
    <t xml:space="preserve">c.334G&gt;C </t>
  </si>
  <si>
    <t>p.(Asn119Ser)</t>
  </si>
  <si>
    <t xml:space="preserve">c.356A&gt;G </t>
  </si>
  <si>
    <t>p.(Arg122Gly)</t>
  </si>
  <si>
    <t xml:space="preserve">c.364A&gt;G </t>
  </si>
  <si>
    <t>p.(Phe128Val)</t>
  </si>
  <si>
    <t xml:space="preserve">c.382T&gt;G </t>
  </si>
  <si>
    <t>p.(Phe131Leufs*28)</t>
  </si>
  <si>
    <t>c.393del</t>
  </si>
  <si>
    <t>p.(Val137Glyfs*15)</t>
  </si>
  <si>
    <t>c.407dup</t>
  </si>
  <si>
    <t>p.(Phe149Leu)</t>
  </si>
  <si>
    <t xml:space="preserve">c.445T&gt;C </t>
  </si>
  <si>
    <t>p.(Thr152Pro)</t>
  </si>
  <si>
    <t xml:space="preserve">c.454A&gt;C </t>
  </si>
  <si>
    <t>p.(Thr152Arg)</t>
  </si>
  <si>
    <t xml:space="preserve">c.455C&gt;G </t>
  </si>
  <si>
    <t>p.(Gln156*)</t>
  </si>
  <si>
    <t xml:space="preserve">c.466C&gt;T </t>
  </si>
  <si>
    <t>p.(Ala162Val)</t>
  </si>
  <si>
    <t xml:space="preserve">c.485C&gt;T </t>
  </si>
  <si>
    <t>p.(Arg164Glyfs*17)</t>
  </si>
  <si>
    <t>c.490_491del</t>
  </si>
  <si>
    <t>p.(Ala171Thr)</t>
  </si>
  <si>
    <t xml:space="preserve">c.511G&gt;A </t>
  </si>
  <si>
    <t>p.(Asn172Ser)</t>
  </si>
  <si>
    <t xml:space="preserve">c.515A&gt;G </t>
  </si>
  <si>
    <t>p.(Leu173Arg)</t>
  </si>
  <si>
    <t xml:space="preserve">c.518T&gt;G </t>
  </si>
  <si>
    <t>p.(Ser182Valfs*82)</t>
  </si>
  <si>
    <t>c.544del</t>
  </si>
  <si>
    <t>p.(Pro187Ser)</t>
  </si>
  <si>
    <t xml:space="preserve">c.559C&gt;T </t>
  </si>
  <si>
    <t>p.(Asn195Asp)</t>
  </si>
  <si>
    <t xml:space="preserve">c.583A&gt;G </t>
  </si>
  <si>
    <t>p.(Asn195Ser)</t>
  </si>
  <si>
    <t xml:space="preserve">c.584A&gt;G </t>
  </si>
  <si>
    <t>p.(Thr196Arg)</t>
  </si>
  <si>
    <t xml:space="preserve">c.587C&gt;G </t>
  </si>
  <si>
    <t>p.(Val199Cysfs*65)</t>
  </si>
  <si>
    <t>c.594del</t>
  </si>
  <si>
    <t>p.(Val199del)</t>
  </si>
  <si>
    <t>c.594_596del</t>
  </si>
  <si>
    <t>p.(Asn202Ile)</t>
  </si>
  <si>
    <t xml:space="preserve">c.605A&gt;T </t>
  </si>
  <si>
    <t>p.(Arg211Cys)</t>
  </si>
  <si>
    <t xml:space="preserve">c.631C&gt;T </t>
  </si>
  <si>
    <t>p.(Glu218Gln)</t>
  </si>
  <si>
    <t xml:space="preserve">c.652G&gt;C </t>
  </si>
  <si>
    <t>p.(Glu218Asp)</t>
  </si>
  <si>
    <t xml:space="preserve">c.654G&gt;C </t>
  </si>
  <si>
    <t>p.(Asp222His)</t>
  </si>
  <si>
    <t xml:space="preserve">c.664G&gt;C </t>
  </si>
  <si>
    <t>p.(Asp228Tyr)</t>
  </si>
  <si>
    <t xml:space="preserve">c.682G&gt;T </t>
  </si>
  <si>
    <t>p.(Asp228Gly)</t>
  </si>
  <si>
    <t xml:space="preserve">c.683A&gt;G </t>
  </si>
  <si>
    <t>p.(Thr234Ile)</t>
  </si>
  <si>
    <t xml:space="preserve">c.701C&gt;T </t>
  </si>
  <si>
    <t>p.(Ala237Thr)</t>
  </si>
  <si>
    <t xml:space="preserve">c.709G&gt;A </t>
  </si>
  <si>
    <t>p.(Pro253Ser)</t>
  </si>
  <si>
    <t xml:space="preserve">c.757C&gt;T </t>
  </si>
  <si>
    <t>p.(Pro253Leu)</t>
  </si>
  <si>
    <t xml:space="preserve">c.758C&gt;T </t>
  </si>
  <si>
    <t>p.(Ile255Thr)</t>
  </si>
  <si>
    <t xml:space="preserve">c.764T&gt;C </t>
  </si>
  <si>
    <t>p.(His265Leu)</t>
  </si>
  <si>
    <t xml:space="preserve">c.794A&gt;T </t>
  </si>
  <si>
    <t>p.(Trp272Gly)</t>
  </si>
  <si>
    <t xml:space="preserve">c.814T&gt;G </t>
  </si>
  <si>
    <t>p.(Leu278Val)</t>
  </si>
  <si>
    <t xml:space="preserve">c.832C&gt;G </t>
  </si>
  <si>
    <t>p.(Leu278Pro)</t>
  </si>
  <si>
    <t xml:space="preserve">c.833T&gt;C </t>
  </si>
  <si>
    <t>p.(Leu279Trp)</t>
  </si>
  <si>
    <t xml:space="preserve">c.836T&gt;G </t>
  </si>
  <si>
    <t>p.(Ala289Val)</t>
  </si>
  <si>
    <t xml:space="preserve">c.866C&gt;T </t>
  </si>
  <si>
    <t>p.(Val296Gly)</t>
  </si>
  <si>
    <t xml:space="preserve">c.887T&gt;G </t>
  </si>
  <si>
    <t>p.(Ala299Val)</t>
  </si>
  <si>
    <t xml:space="preserve">c.896C&gt;T </t>
  </si>
  <si>
    <t>p.(Gly310Glu)</t>
  </si>
  <si>
    <t xml:space="preserve">c.929G&gt;A </t>
  </si>
  <si>
    <t>p.(Ser311Asn)</t>
  </si>
  <si>
    <t xml:space="preserve">c.932G&gt;A </t>
  </si>
  <si>
    <t>p.(Ser311Arg)</t>
  </si>
  <si>
    <t xml:space="preserve">c.933T&gt;G </t>
  </si>
  <si>
    <t>p.(Gly312Ser)</t>
  </si>
  <si>
    <t xml:space="preserve">c.934G&gt;A </t>
  </si>
  <si>
    <t>p.(Gly312Asp)</t>
  </si>
  <si>
    <t xml:space="preserve">c.935G&gt;A </t>
  </si>
  <si>
    <t>p.(Ile334Asn)</t>
  </si>
  <si>
    <t xml:space="preserve">c.1001T&gt;A </t>
  </si>
  <si>
    <t>p.(Ala350Glufs*13)</t>
  </si>
  <si>
    <t>c.1049del</t>
  </si>
  <si>
    <t>p.(Thr351Lysfs*12)</t>
  </si>
  <si>
    <t>c.1052del</t>
  </si>
  <si>
    <t>p.(Ser366Pro)</t>
  </si>
  <si>
    <t xml:space="preserve">c.1096T&gt;C </t>
  </si>
  <si>
    <t>p.(Pro369Leu)</t>
  </si>
  <si>
    <t xml:space="preserve">c.1106C&gt;T </t>
  </si>
  <si>
    <t xml:space="preserve">c.1157G&gt;A </t>
  </si>
  <si>
    <t>p.(Glu397Aspfs*4)</t>
  </si>
  <si>
    <t>c.1191_1192del</t>
  </si>
  <si>
    <t>p.(Phe403Val)</t>
  </si>
  <si>
    <t xml:space="preserve">c.1207T&gt;G </t>
  </si>
  <si>
    <t>p.(Leu405Pro)</t>
  </si>
  <si>
    <t xml:space="preserve">c.1214T&gt;C </t>
  </si>
  <si>
    <t>c.1227_1241delins11</t>
  </si>
  <si>
    <t>p.(Tyr414Ilefs*87)</t>
  </si>
  <si>
    <t>c.1239del</t>
  </si>
  <si>
    <t>p.(Val417Phe)</t>
  </si>
  <si>
    <t xml:space="preserve">c.1249G&gt;T </t>
  </si>
  <si>
    <t xml:space="preserve">c.1252T&gt;C </t>
  </si>
  <si>
    <t>p.(Cys418Ser)</t>
  </si>
  <si>
    <t xml:space="preserve">c.1253G&gt;C </t>
  </si>
  <si>
    <t>p.(Leu422Profs*23)</t>
  </si>
  <si>
    <t>c.1264dup</t>
  </si>
  <si>
    <t>p.(Cys423Arg)</t>
  </si>
  <si>
    <t xml:space="preserve">c.1267T&gt;C </t>
  </si>
  <si>
    <t>p.(Cys423Ser)</t>
  </si>
  <si>
    <t xml:space="preserve">c.1268G&gt;C </t>
  </si>
  <si>
    <t>p.(Cys424Ser)</t>
  </si>
  <si>
    <t xml:space="preserve">c.1271G&gt;C </t>
  </si>
  <si>
    <t>p.(Tyr425*)</t>
  </si>
  <si>
    <t xml:space="preserve">c.1275T&gt;G </t>
  </si>
  <si>
    <t>p.(Tyr428*)</t>
  </si>
  <si>
    <t xml:space="preserve">c.1284C&gt;A </t>
  </si>
  <si>
    <t>p.(Tyr438Cys)</t>
  </si>
  <si>
    <t xml:space="preserve">c.1313A&gt;G </t>
  </si>
  <si>
    <t>p.(Asn489Thr)</t>
  </si>
  <si>
    <t xml:space="preserve">c.1466A&gt;C </t>
  </si>
  <si>
    <t>p.(Gln95*)</t>
  </si>
  <si>
    <t>c.283C&gt;T</t>
  </si>
  <si>
    <t>p.(Gly445Val)</t>
  </si>
  <si>
    <t xml:space="preserve">c.1334G&gt;T </t>
  </si>
  <si>
    <t>p.(His447Tyr)</t>
  </si>
  <si>
    <t xml:space="preserve">c.1339C&gt;T </t>
  </si>
  <si>
    <t>p.(Gly451Asp)</t>
  </si>
  <si>
    <t xml:space="preserve">c.1352G&gt;A </t>
  </si>
  <si>
    <t>p.(Gln456His)</t>
  </si>
  <si>
    <t xml:space="preserve">c.1368A&gt;C </t>
  </si>
  <si>
    <t>p.(Val457Met)</t>
  </si>
  <si>
    <t xml:space="preserve">c.1369G&gt;A </t>
  </si>
  <si>
    <t>p.(Cys458Leufs*26)</t>
  </si>
  <si>
    <t>c.1372dup</t>
  </si>
  <si>
    <t>p.(Arg462Glyfs*39)</t>
  </si>
  <si>
    <t>c.1384del</t>
  </si>
  <si>
    <t>p.(Cys463Tyr)</t>
  </si>
  <si>
    <t xml:space="preserve">c.1388G&gt;A </t>
  </si>
  <si>
    <t>p.(Ala478Thr)</t>
  </si>
  <si>
    <t xml:space="preserve">c.1432G&gt;A </t>
  </si>
  <si>
    <t>p.(Ala478Pro)</t>
  </si>
  <si>
    <t xml:space="preserve">c.1432G&gt;C </t>
  </si>
  <si>
    <t>p.(Trp487Arg)</t>
  </si>
  <si>
    <t xml:space="preserve">c.1459T&gt;C </t>
  </si>
  <si>
    <t>p.(Gly488Asp)</t>
  </si>
  <si>
    <t>p.(Leu498Phefs*13)</t>
  </si>
  <si>
    <t>c.1493dup</t>
  </si>
  <si>
    <t>p.(Gly503Aspfs*6)</t>
  </si>
  <si>
    <t>c.1508_1512del</t>
  </si>
  <si>
    <t>p.(Met504Lys)</t>
  </si>
  <si>
    <t xml:space="preserve">c.1511T&gt;A </t>
  </si>
  <si>
    <t>p.(Thr532Met)</t>
  </si>
  <si>
    <t xml:space="preserve">c.1595C&gt;T </t>
  </si>
  <si>
    <t>p.(Gly537Glu)</t>
  </si>
  <si>
    <t xml:space="preserve">c.1610G&gt;A </t>
  </si>
  <si>
    <t>p.(Arg538Cys)</t>
  </si>
  <si>
    <t xml:space="preserve">c.1612C&gt;T </t>
  </si>
  <si>
    <t>p.(Arg538His)</t>
  </si>
  <si>
    <t xml:space="preserve">c.1613G&gt;A </t>
  </si>
  <si>
    <t>p.(Leu539Phefs*3)</t>
  </si>
  <si>
    <t>c.1616dup</t>
  </si>
  <si>
    <t>p.(Asp543His)</t>
  </si>
  <si>
    <t xml:space="preserve">c.1627G&gt;C </t>
  </si>
  <si>
    <t>p.(Arg15*)</t>
  </si>
  <si>
    <t xml:space="preserve">c.43A&gt;T </t>
  </si>
  <si>
    <t>c.44+1delG</t>
  </si>
  <si>
    <t>c.44+1G&gt;T</t>
  </si>
  <si>
    <t>c.44+1G&gt;C</t>
  </si>
  <si>
    <t>c.44+1G&gt;A</t>
  </si>
  <si>
    <t>p.(Tyr36*)</t>
  </si>
  <si>
    <t>c.107dup</t>
  </si>
  <si>
    <t>p.(Leu69Hisfs*24)</t>
  </si>
  <si>
    <t>c.202_205dup</t>
  </si>
  <si>
    <t>p.(Val105Aspfs*4)</t>
  </si>
  <si>
    <t>c.314del</t>
  </si>
  <si>
    <t>c.309+1G&gt;T</t>
  </si>
  <si>
    <t>p.(Tyr126Hisfs*27)</t>
  </si>
  <si>
    <t>c.372_375dup</t>
  </si>
  <si>
    <t>p.(Ile248Met)</t>
  </si>
  <si>
    <t xml:space="preserve">c.744A&gt;G </t>
  </si>
  <si>
    <t>p.(Ala299Pro)</t>
  </si>
  <si>
    <t xml:space="preserve">c.895G&gt;C </t>
  </si>
  <si>
    <t>p.(Glu377*)</t>
  </si>
  <si>
    <t xml:space="preserve">c.1129G&gt;T </t>
  </si>
  <si>
    <t>p.(Pro391Leufs*9)</t>
  </si>
  <si>
    <t>c.1170_1171dup</t>
  </si>
  <si>
    <t>p.(Trp409Cysfs*91)</t>
  </si>
  <si>
    <t xml:space="preserve">c.1227_1241delinsTTCCAATGGCC </t>
  </si>
  <si>
    <t>p.(Glu436Lys)</t>
  </si>
  <si>
    <t xml:space="preserve">c.1306G&gt;A </t>
  </si>
  <si>
    <t>p.(Glu436Alafs*8)</t>
  </si>
  <si>
    <t>c.1307_1308del</t>
  </si>
  <si>
    <t>p.(Val442Serfs*59)</t>
  </si>
  <si>
    <t>c.1324del</t>
  </si>
  <si>
    <t>p.(Gly465Cys)</t>
  </si>
  <si>
    <t xml:space="preserve">c.1393G&gt;T </t>
  </si>
  <si>
    <t>p.(Arg538Ser)</t>
  </si>
  <si>
    <t xml:space="preserve">c.1612C&gt;A </t>
  </si>
  <si>
    <t>p.(Asp543Glu)</t>
  </si>
  <si>
    <t xml:space="preserve">c.1629C&gt;A </t>
  </si>
  <si>
    <t>p.(Gly34Asp)</t>
  </si>
  <si>
    <t>c.101G&gt;A</t>
  </si>
  <si>
    <t>p.(Leu40Pro)</t>
  </si>
  <si>
    <t>c.119T&gt;C</t>
  </si>
  <si>
    <t>p.(His53Gln)</t>
  </si>
  <si>
    <t>c.159C&gt;A</t>
  </si>
  <si>
    <t>p.(Glu54*)</t>
  </si>
  <si>
    <t>c.160G&gt;T</t>
  </si>
  <si>
    <t>p.(Met86Thr)</t>
  </si>
  <si>
    <t>c.257T&gt;C</t>
  </si>
  <si>
    <t>p.(Val97Met)</t>
  </si>
  <si>
    <t>c.289G&gt;A</t>
  </si>
  <si>
    <t>p.(Ala100Val)</t>
  </si>
  <si>
    <t>c.299C&gt;T</t>
  </si>
  <si>
    <t>p.(Ile107Met)</t>
  </si>
  <si>
    <t>c.321T&gt;G</t>
  </si>
  <si>
    <t>p.(Cys143Phe)</t>
  </si>
  <si>
    <t>c.428G&gt;T</t>
  </si>
  <si>
    <t>p.(Ser159Asn)</t>
  </si>
  <si>
    <t>c.476G&gt;A</t>
  </si>
  <si>
    <t>p.(Cys160Tyr)</t>
  </si>
  <si>
    <t>c.479G&gt;A</t>
  </si>
  <si>
    <t>p.(Phe194Leu)</t>
  </si>
  <si>
    <t>c.582C&gt;G</t>
  </si>
  <si>
    <t>p.(Asn214Thr)</t>
  </si>
  <si>
    <t>c.641A&gt;C</t>
  </si>
  <si>
    <t>p.(Tyr216Asn)</t>
  </si>
  <si>
    <t>c.646T&gt;A</t>
  </si>
  <si>
    <t>p.(Phe232Ser)</t>
  </si>
  <si>
    <t>c.695T&gt;C</t>
  </si>
  <si>
    <t>p.(Thr244Ile)</t>
  </si>
  <si>
    <t>c.731C&gt;T</t>
  </si>
  <si>
    <t>p.(Val257Asp)</t>
  </si>
  <si>
    <t>c.770T&gt;A</t>
  </si>
  <si>
    <t>p.(Tyr261*)</t>
  </si>
  <si>
    <t>c.783C&gt;G</t>
  </si>
  <si>
    <t>p.(Trp272*)</t>
  </si>
  <si>
    <t>c.815G&gt;A</t>
  </si>
  <si>
    <t>p.(Leu279*)</t>
  </si>
  <si>
    <t>c.836T&gt;A</t>
  </si>
  <si>
    <t>p.(Ala281Val)</t>
  </si>
  <si>
    <t>c.842C&gt;T</t>
  </si>
  <si>
    <t>p.(Lys286Glu)</t>
  </si>
  <si>
    <t>c.856A&gt;G</t>
  </si>
  <si>
    <t>p.(Ala289Pro)</t>
  </si>
  <si>
    <t>c.865G&gt;C</t>
  </si>
  <si>
    <t>p.(Met308Leu)</t>
  </si>
  <si>
    <t>c.922A&gt;C</t>
  </si>
  <si>
    <t>p.(His314Arg)</t>
  </si>
  <si>
    <t>c.941A&gt;G</t>
  </si>
  <si>
    <t>p.(Asn349Thr)</t>
  </si>
  <si>
    <t xml:space="preserve">c.1046A&gt;C </t>
  </si>
  <si>
    <t>p.(Gln376*)</t>
  </si>
  <si>
    <t>c.1126C&gt;T</t>
  </si>
  <si>
    <t>p.(Leu437Val)</t>
  </si>
  <si>
    <t>c.1309C&gt;G</t>
  </si>
  <si>
    <t>p.(Ala439Asp)</t>
  </si>
  <si>
    <t>c.1316C&gt;A</t>
  </si>
  <si>
    <t>p.(Gly445Glu)</t>
  </si>
  <si>
    <t>c.1334G&gt;A</t>
  </si>
  <si>
    <t>p.(Gly472Arg)</t>
  </si>
  <si>
    <t>c.1414G&gt;A</t>
  </si>
  <si>
    <t>p.(Glu474*)</t>
  </si>
  <si>
    <t>c.1420G&gt;T</t>
  </si>
  <si>
    <t>p.(Gly480Arg)</t>
  </si>
  <si>
    <t>c.1438G&gt;A</t>
  </si>
  <si>
    <t>p.(Gly480Glu)</t>
  </si>
  <si>
    <t>c.1439G&gt;A</t>
  </si>
  <si>
    <t>p.(Thr492Ile)</t>
  </si>
  <si>
    <t>c.1475C&gt;T</t>
  </si>
  <si>
    <t>p.(Tyr494Cys)</t>
  </si>
  <si>
    <t>c.1481A&gt;G</t>
  </si>
  <si>
    <t>p.(Pro509Arg)</t>
  </si>
  <si>
    <t>c.1526C&gt;G</t>
  </si>
  <si>
    <t>p.(Pro509Ser)</t>
  </si>
  <si>
    <t>c.1525C&gt;T</t>
  </si>
  <si>
    <t>p.(Tyr519*)</t>
  </si>
  <si>
    <t>c.1557T&gt;G</t>
  </si>
  <si>
    <t>p.(Leu535Val)</t>
  </si>
  <si>
    <t>c.1603C&gt;G</t>
  </si>
  <si>
    <t>p.(Asp543Val)</t>
  </si>
  <si>
    <t>c.1628A&gt;T</t>
  </si>
  <si>
    <t>c.310-1G&gt;T</t>
  </si>
  <si>
    <t>c.459+4A&gt;G</t>
  </si>
  <si>
    <t>c.247_255del</t>
  </si>
  <si>
    <t>p.(Asn119Lysfs*37)</t>
  </si>
  <si>
    <t>c.357_366del</t>
  </si>
  <si>
    <t>p.(Gln136Argfs*23)</t>
  </si>
  <si>
    <t>c.406del</t>
  </si>
  <si>
    <t>p.(Thr196Lysfs*68)</t>
  </si>
  <si>
    <t>c.587del</t>
  </si>
  <si>
    <t>p.(Arg211Valfs*53)</t>
  </si>
  <si>
    <t>c.631del</t>
  </si>
  <si>
    <t>p.(Phe232Leufs*32)</t>
  </si>
  <si>
    <t>c.693del</t>
  </si>
  <si>
    <t>p.(Val337Glyfs*26)</t>
  </si>
  <si>
    <t>c.1010del</t>
  </si>
  <si>
    <t>p.(Val406Glyfs*35)</t>
  </si>
  <si>
    <t>c.1212_1222del</t>
  </si>
  <si>
    <t>p.(Gly451Aspfs*32)</t>
  </si>
  <si>
    <t>c.1352_1353del</t>
  </si>
  <si>
    <t>c.1458del</t>
  </si>
  <si>
    <t>p.(Leu83Phefs*9)</t>
  </si>
  <si>
    <t>c.248dup</t>
  </si>
  <si>
    <t>p.(Val109*)</t>
  </si>
  <si>
    <t>c.323_324dup</t>
  </si>
  <si>
    <t>p.(Phe110Valfs*42)</t>
  </si>
  <si>
    <t>c.326dup</t>
  </si>
  <si>
    <t>p.(Gly367Glnfs*23)</t>
  </si>
  <si>
    <t>c.1096_1097dup</t>
  </si>
  <si>
    <t>p.(His213Thrfs*51)</t>
  </si>
  <si>
    <t>c.637del</t>
  </si>
  <si>
    <t>p.(Phe217Ilefs*2)</t>
  </si>
  <si>
    <t>c.648_649insA</t>
  </si>
  <si>
    <t>p.(Leu276Alafs*8)</t>
  </si>
  <si>
    <t>c.824dup</t>
  </si>
  <si>
    <t>p.(Val290Cysfs*11)</t>
  </si>
  <si>
    <t>c.867dup</t>
  </si>
  <si>
    <t>p.(Ile334Serfs*19)</t>
  </si>
  <si>
    <t>c.1001_1002del</t>
  </si>
  <si>
    <t>p.(Leu440Trpfs*61)</t>
  </si>
  <si>
    <t>c.1318del</t>
  </si>
  <si>
    <t>p.(Leu506*)</t>
  </si>
  <si>
    <t>c.1514del</t>
  </si>
  <si>
    <t>p.(Gly34Leufs*17)</t>
  </si>
  <si>
    <t>c.100_101del</t>
  </si>
  <si>
    <t>p.(Cys35Leufs*16)</t>
  </si>
  <si>
    <t>c.104_105del</t>
  </si>
  <si>
    <t>p.(Ile77Hisfs*15)</t>
  </si>
  <si>
    <t>c.227dup</t>
  </si>
  <si>
    <t>p.(Lys13Argfs*57)</t>
  </si>
  <si>
    <t>c.38del</t>
  </si>
  <si>
    <t>c.45-2A&gt;G</t>
  </si>
  <si>
    <t>c.44+2T&gt;C</t>
  </si>
  <si>
    <t>c.44+2T&gt;A</t>
  </si>
  <si>
    <t>c.44+2T&gt;G</t>
  </si>
  <si>
    <t>NM_000018.3(ACADVL)</t>
  </si>
  <si>
    <t>p.(*656Cysext*54)</t>
  </si>
  <si>
    <t>c.1968A&gt;C</t>
  </si>
  <si>
    <t>c.342+1G&gt;C</t>
  </si>
  <si>
    <t>c.1077_1077+1delGGinsCAC</t>
  </si>
  <si>
    <t>c.1077+1G&gt;A</t>
  </si>
  <si>
    <t>c.1532+1G&gt;A</t>
  </si>
  <si>
    <t>c.1601+1G&gt;A</t>
  </si>
  <si>
    <t>c.1679-6G&gt;A</t>
  </si>
  <si>
    <t>c.62+6T&gt;C</t>
  </si>
  <si>
    <t>c.63-2A&gt;C</t>
  </si>
  <si>
    <t>c.138+2dup</t>
  </si>
  <si>
    <t>c.138+2T&gt;C</t>
  </si>
  <si>
    <t>c.277+1G&gt;T</t>
  </si>
  <si>
    <t>c.478-1G&gt;C</t>
  </si>
  <si>
    <t>c.1077+1G&gt;T</t>
  </si>
  <si>
    <t>c.1077+2T&gt;C</t>
  </si>
  <si>
    <t>c.955-15A&gt;G</t>
  </si>
  <si>
    <t>c.1183-1G&gt;A</t>
  </si>
  <si>
    <t>c.1333-2A&gt;T</t>
  </si>
  <si>
    <t>c.1532+2T&gt;C</t>
  </si>
  <si>
    <t>c.1606-1G&gt;A</t>
  </si>
  <si>
    <t>c.62+1G&gt;A</t>
  </si>
  <si>
    <t>c.138+1G&gt;A</t>
  </si>
  <si>
    <t>c.277+2T&gt;G</t>
  </si>
  <si>
    <t>c.278-1G&gt;A</t>
  </si>
  <si>
    <t>c.342+1G&gt;A</t>
  </si>
  <si>
    <t>c.623-2A&gt;C</t>
  </si>
  <si>
    <t>c.623-1G&gt;A</t>
  </si>
  <si>
    <t>c.753-11T&gt;G</t>
  </si>
  <si>
    <t>c.753-2A&gt;G</t>
  </si>
  <si>
    <t>c.878+1G&gt;C</t>
  </si>
  <si>
    <t>c.879-8T&gt;A</t>
  </si>
  <si>
    <t>c.1077+6T&gt;A</t>
  </si>
  <si>
    <t>c.1182+1G&gt;A</t>
  </si>
  <si>
    <t>c.1182+3G&gt;T</t>
  </si>
  <si>
    <t>c.1183-15A&gt;G</t>
  </si>
  <si>
    <t>p.(Ser423=)</t>
  </si>
  <si>
    <t>c.1269G&gt;A</t>
  </si>
  <si>
    <t>c.1269+1G&gt;A</t>
  </si>
  <si>
    <t>p.(Lys444=)</t>
  </si>
  <si>
    <t>c.1332G&gt;A</t>
  </si>
  <si>
    <t>c.1605+1G&gt;T</t>
  </si>
  <si>
    <t>c.1751+1G&gt;A</t>
  </si>
  <si>
    <t>c.1434+3_1434+4del</t>
  </si>
  <si>
    <t>c.1606-3_1606-2del</t>
  </si>
  <si>
    <t>c.1752-3_1755del</t>
  </si>
  <si>
    <t>c.1679-3_1679dup</t>
  </si>
  <si>
    <t>c.139-2A&gt;T</t>
  </si>
  <si>
    <t>p.(Ala161Val)</t>
  </si>
  <si>
    <t xml:space="preserve">c.482C&gt;T </t>
  </si>
  <si>
    <t>p.(Ala180Thr)</t>
  </si>
  <si>
    <t xml:space="preserve">c.538G&gt;A </t>
  </si>
  <si>
    <t>p.(Ala213Thr)</t>
  </si>
  <si>
    <t xml:space="preserve">c.637G&gt;A </t>
  </si>
  <si>
    <t>p.(Ala232Thr)</t>
  </si>
  <si>
    <t>c.694G&gt;A</t>
  </si>
  <si>
    <t>p.(Ala281Asp)</t>
  </si>
  <si>
    <t>c.842C&gt;A</t>
  </si>
  <si>
    <t>p.(Ala304Thr)</t>
  </si>
  <si>
    <t>c.910G&gt;A</t>
  </si>
  <si>
    <t>p.(Ala304Val)</t>
  </si>
  <si>
    <t>c.911C&gt;T</t>
  </si>
  <si>
    <t>p.(Ala308_Val310delinsSerLysHis)</t>
  </si>
  <si>
    <t>c.922_930delinsTCAAAGCAC</t>
  </si>
  <si>
    <t>p.(Ala333Cysfs*26)</t>
  </si>
  <si>
    <t>c.996dup</t>
  </si>
  <si>
    <t>p.(Ala333Profs*20)</t>
  </si>
  <si>
    <t>c.996del</t>
  </si>
  <si>
    <t>p.(Ala346Cysfs*13)</t>
  </si>
  <si>
    <t>c.1034dup</t>
  </si>
  <si>
    <t>p.(Ala347Profs*6)</t>
  </si>
  <si>
    <t>c.1039del</t>
  </si>
  <si>
    <t>p.(Ala359=)</t>
  </si>
  <si>
    <t>c.1077G&gt;A</t>
  </si>
  <si>
    <t>p.(Ala359Val)</t>
  </si>
  <si>
    <t>c.1076C&gt;T</t>
  </si>
  <si>
    <t>p.(Ala416Ser)</t>
  </si>
  <si>
    <t>c.1246G&gt;T</t>
  </si>
  <si>
    <t>p.(Ala416Thr)</t>
  </si>
  <si>
    <t xml:space="preserve">c.1246G&gt;A </t>
  </si>
  <si>
    <t>p.(Ala425Thr)</t>
  </si>
  <si>
    <t xml:space="preserve">c.1273G&gt;A </t>
  </si>
  <si>
    <t>p.(Ala539=)</t>
  </si>
  <si>
    <t>c.1617T&gt;C</t>
  </si>
  <si>
    <t>p.(Ala544Profs*3)</t>
  </si>
  <si>
    <t>c.1630_1645del</t>
  </si>
  <si>
    <t>p.(Ala572Glyfs*20)</t>
  </si>
  <si>
    <t>c.1714dup</t>
  </si>
  <si>
    <t>p.(Ala577Glyfs*11)</t>
  </si>
  <si>
    <t>c.1730_1740del</t>
  </si>
  <si>
    <t>p.(Ala640Trpfs*39)</t>
  </si>
  <si>
    <t>c.1918_1921del</t>
  </si>
  <si>
    <t>p.(Arg162His)</t>
  </si>
  <si>
    <t>c.485G&gt;A</t>
  </si>
  <si>
    <t>p.(Arg286Gly)</t>
  </si>
  <si>
    <t>p.(Arg286Glyfs*11)</t>
  </si>
  <si>
    <t>c.856_857del</t>
  </si>
  <si>
    <t>p.(Arg341Thr)</t>
  </si>
  <si>
    <t xml:space="preserve">c.1022G&gt;C </t>
  </si>
  <si>
    <t>p.(Arg366Cys)</t>
  </si>
  <si>
    <t xml:space="preserve">c.1096C&gt;T </t>
  </si>
  <si>
    <t>p.(Arg366His)</t>
  </si>
  <si>
    <t xml:space="preserve">c.1097G&gt;A </t>
  </si>
  <si>
    <t>p.(Arg37Leufs*26)</t>
  </si>
  <si>
    <t>c.105_109dup</t>
  </si>
  <si>
    <t>p.(Arg383Trp)</t>
  </si>
  <si>
    <t xml:space="preserve">c.1147C&gt;T </t>
  </si>
  <si>
    <t>p.(Arg450His)</t>
  </si>
  <si>
    <t xml:space="preserve">c.1349G&gt;A </t>
  </si>
  <si>
    <t>p.(Arg453*)</t>
  </si>
  <si>
    <t xml:space="preserve">c.1357C&gt;T </t>
  </si>
  <si>
    <t>p.(Arg453Gln)</t>
  </si>
  <si>
    <t>c.1358G&gt;A</t>
  </si>
  <si>
    <t>p.(Arg453Profs*10)</t>
  </si>
  <si>
    <t>c.1355dup</t>
  </si>
  <si>
    <t>p.(Arg456His)</t>
  </si>
  <si>
    <t xml:space="preserve">c.1367G&gt;A </t>
  </si>
  <si>
    <t>p.(Arg459Gln)</t>
  </si>
  <si>
    <t xml:space="preserve">c.1376G&gt;A </t>
  </si>
  <si>
    <t>p.(Arg459Profs*4)</t>
  </si>
  <si>
    <t>c.1375dup</t>
  </si>
  <si>
    <t>p.(Arg459Trp)</t>
  </si>
  <si>
    <t>c.1375C&gt;T</t>
  </si>
  <si>
    <t>p.(Arg469Gln)</t>
  </si>
  <si>
    <t xml:space="preserve">c.1406G&gt;A </t>
  </si>
  <si>
    <t>p.(Arg469Trp)</t>
  </si>
  <si>
    <t xml:space="preserve">c.1405C&gt;T </t>
  </si>
  <si>
    <t>p.(Arg476Gln)</t>
  </si>
  <si>
    <t>c.1427G&gt;A</t>
  </si>
  <si>
    <t>p.(Arg511Gln)</t>
  </si>
  <si>
    <t xml:space="preserve">c.1532G&gt;A </t>
  </si>
  <si>
    <t>p.(Arg511Pro)</t>
  </si>
  <si>
    <t>c.1532G&gt;C</t>
  </si>
  <si>
    <t>p.(Arg511Trp)</t>
  </si>
  <si>
    <t>c.1531C&gt;T</t>
  </si>
  <si>
    <t>p.(Arg512Glyfs*49)</t>
  </si>
  <si>
    <t>c.1534_1535del</t>
  </si>
  <si>
    <t>p.(Arg531Leu)</t>
  </si>
  <si>
    <t>c.1592G&gt;T</t>
  </si>
  <si>
    <t>p.(Arg538Glyfs*14)</t>
  </si>
  <si>
    <t>c.1612del</t>
  </si>
  <si>
    <t>p.(Arg613Trp)</t>
  </si>
  <si>
    <t xml:space="preserve">c.1837C&gt;T </t>
  </si>
  <si>
    <t>p.(Arg615*)</t>
  </si>
  <si>
    <t xml:space="preserve">c.1843C&gt;T </t>
  </si>
  <si>
    <t>p.(Asn122Asp)</t>
  </si>
  <si>
    <t>p.(Asn321Asp)</t>
  </si>
  <si>
    <t>c.961A&gt;G</t>
  </si>
  <si>
    <t>p.(Asn338Ser)</t>
  </si>
  <si>
    <t xml:space="preserve">c.1013A&gt;G </t>
  </si>
  <si>
    <t>p.(Asn633Glnfs*57)</t>
  </si>
  <si>
    <t>c.1896dup</t>
  </si>
  <si>
    <t>p.(Asp405His)</t>
  </si>
  <si>
    <t>c.1213G&gt;C</t>
  </si>
  <si>
    <t>p.(Asp454Asn)</t>
  </si>
  <si>
    <t>c.1360G&gt;A</t>
  </si>
  <si>
    <t>p.(Asp466Tyr)</t>
  </si>
  <si>
    <t>c.1396G&gt;T</t>
  </si>
  <si>
    <t>p.(Cys215*)</t>
  </si>
  <si>
    <t>c.644_647del</t>
  </si>
  <si>
    <t>p.(Cys215Arg)</t>
  </si>
  <si>
    <t>c.643T&gt;C</t>
  </si>
  <si>
    <t>p.(Cys237Trpfs*15)</t>
  </si>
  <si>
    <t>c.708_709del</t>
  </si>
  <si>
    <t>c.711_712del</t>
  </si>
  <si>
    <t>p.(Cys477Tyr)</t>
  </si>
  <si>
    <t>c.1430G&gt;A</t>
  </si>
  <si>
    <t>p.(Cys603*)</t>
  </si>
  <si>
    <t>c.1806_1807del</t>
  </si>
  <si>
    <t>p.(Cys603Leufs*2)</t>
  </si>
  <si>
    <t>c.1807dup</t>
  </si>
  <si>
    <t>p.(Gln100*)</t>
  </si>
  <si>
    <t>c.298C&gt;T</t>
  </si>
  <si>
    <t>p.(Gln100Valfs*3)</t>
  </si>
  <si>
    <t>c.298_299del</t>
  </si>
  <si>
    <t>p.(Gln13*)</t>
  </si>
  <si>
    <t>c.37C&gt;T</t>
  </si>
  <si>
    <t>p.(Gln145*)</t>
  </si>
  <si>
    <t>c.433C&gt;T</t>
  </si>
  <si>
    <t>p.(Gln159Arg)</t>
  </si>
  <si>
    <t>c.476A&gt;G</t>
  </si>
  <si>
    <t>p.(Gln368*)</t>
  </si>
  <si>
    <t>c.1102C&gt;T</t>
  </si>
  <si>
    <t>p.(Gln368Pro)</t>
  </si>
  <si>
    <t>c.1103A&gt;C</t>
  </si>
  <si>
    <t>p.(Gln562Valfs*29)</t>
  </si>
  <si>
    <t>c.1684_1685del</t>
  </si>
  <si>
    <t>p.(Gln98Hisfs*18)</t>
  </si>
  <si>
    <t>c.294_297del</t>
  </si>
  <si>
    <t>p.(Glu115Lysfs*2)</t>
  </si>
  <si>
    <t>c.343del</t>
  </si>
  <si>
    <t>p.(Glu130del)</t>
  </si>
  <si>
    <t>c.388_390del</t>
  </si>
  <si>
    <t>p.(Glu130Profs*86)</t>
  </si>
  <si>
    <t>c.388_391del</t>
  </si>
  <si>
    <t>p.(Glu285Gly)</t>
  </si>
  <si>
    <t>c.854A&gt;G</t>
  </si>
  <si>
    <t>p.(Glu297del)</t>
  </si>
  <si>
    <t>c.889_891del</t>
  </si>
  <si>
    <t>p.(Glu381del)</t>
  </si>
  <si>
    <t>c.1141_1143del</t>
  </si>
  <si>
    <t>p.(Glu414Asp)</t>
  </si>
  <si>
    <t>c.1242G&gt;C</t>
  </si>
  <si>
    <t>p.(Glu504_Ala505del)</t>
  </si>
  <si>
    <t>c.1511_1516del</t>
  </si>
  <si>
    <t>p.(Glu541Serfs*11)</t>
  </si>
  <si>
    <t>c.1621del</t>
  </si>
  <si>
    <t>p.(Glu599Lys)</t>
  </si>
  <si>
    <t>c.1795G&gt;A</t>
  </si>
  <si>
    <t>p.(Gly143Alafs*61)</t>
  </si>
  <si>
    <t>c.428_467del</t>
  </si>
  <si>
    <t>p.(Gly179Trp)</t>
  </si>
  <si>
    <t>c.535G&gt;T</t>
  </si>
  <si>
    <t>p.(Gly185Ala)</t>
  </si>
  <si>
    <t>c.554G&gt;C</t>
  </si>
  <si>
    <t>p.(Gly185Ser)</t>
  </si>
  <si>
    <t xml:space="preserve">c.553G&gt;A </t>
  </si>
  <si>
    <t>p.(Gly193Arg)</t>
  </si>
  <si>
    <t>c.577G&gt;C</t>
  </si>
  <si>
    <t>p.(Gly193Asp)</t>
  </si>
  <si>
    <t xml:space="preserve">c.578G&gt;A </t>
  </si>
  <si>
    <t>p.(Gly193Lysfs*58)</t>
  </si>
  <si>
    <t>c.573_580delinsTTT</t>
  </si>
  <si>
    <t>p.(Gly208Arg)</t>
  </si>
  <si>
    <t>c.622G&gt;A</t>
  </si>
  <si>
    <t>p.(Gly222Arg)</t>
  </si>
  <si>
    <t>c.664G&gt;C</t>
  </si>
  <si>
    <t>p.(Gly289Arg)</t>
  </si>
  <si>
    <t xml:space="preserve">c.865G&gt;A </t>
  </si>
  <si>
    <t>p.(Gly290Asp)</t>
  </si>
  <si>
    <t>c.869G&gt;A</t>
  </si>
  <si>
    <t>p.(Gly294Valfs*57)</t>
  </si>
  <si>
    <t>c.881_887del</t>
  </si>
  <si>
    <t>p.(Gly343Arg)</t>
  </si>
  <si>
    <t>c.1027G&gt;C</t>
  </si>
  <si>
    <t>p.(Gly354Hisfs*4)</t>
  </si>
  <si>
    <t>c.1059_1060del</t>
  </si>
  <si>
    <t>p.(Gly439Asp)</t>
  </si>
  <si>
    <t xml:space="preserve">c.1316G&gt;A </t>
  </si>
  <si>
    <t>p.(Gly439Valfs*5)</t>
  </si>
  <si>
    <t>c.1316del</t>
  </si>
  <si>
    <t>p.(Gly441Asp)</t>
  </si>
  <si>
    <t xml:space="preserve">c.1322G&gt;A </t>
  </si>
  <si>
    <t>p.(Gly463Glu)</t>
  </si>
  <si>
    <t>p.(Gly514Glu)</t>
  </si>
  <si>
    <t>c.1541G&gt;A</t>
  </si>
  <si>
    <t>p.(Gly76Glu)</t>
  </si>
  <si>
    <t>c.227G&gt;A</t>
  </si>
  <si>
    <t>p.(His181Profs*72)</t>
  </si>
  <si>
    <t>c.541dup</t>
  </si>
  <si>
    <t>p.(His293Tyr)</t>
  </si>
  <si>
    <t>c.877C&gt;T</t>
  </si>
  <si>
    <t>p.(His593Profs*7)</t>
  </si>
  <si>
    <t>c.1775dup</t>
  </si>
  <si>
    <t>p.(Ile166Serfs*5)</t>
  </si>
  <si>
    <t>c.497_498del</t>
  </si>
  <si>
    <t>p.(Ile184Metfs*33)</t>
  </si>
  <si>
    <t>c.552del</t>
  </si>
  <si>
    <t>p.(Ile189Thr)</t>
  </si>
  <si>
    <t>c.566T&gt;C</t>
  </si>
  <si>
    <t>p.(Ile291Hisfs*7)</t>
  </si>
  <si>
    <t>c.869dup</t>
  </si>
  <si>
    <t>p.(Ile373Phe)</t>
  </si>
  <si>
    <t>c.1117A&gt;T</t>
  </si>
  <si>
    <t>p.(Ile373Phefs*6)</t>
  </si>
  <si>
    <t>c.1113del</t>
  </si>
  <si>
    <t>p.(Ile420Leu)</t>
  </si>
  <si>
    <t>c.1258A&gt;C</t>
  </si>
  <si>
    <t>p.(Ile457Hisfs*6)</t>
  </si>
  <si>
    <t>c.1368dup</t>
  </si>
  <si>
    <t>p.(Ile573Argfs*22)</t>
  </si>
  <si>
    <t>c.1708_1717dup</t>
  </si>
  <si>
    <t>p.(Leu178Pro)</t>
  </si>
  <si>
    <t xml:space="preserve">c.533T&gt;C </t>
  </si>
  <si>
    <t>p.(Leu205Pro)</t>
  </si>
  <si>
    <t>c.614T&gt;C</t>
  </si>
  <si>
    <t>p.(Leu243Arg)</t>
  </si>
  <si>
    <t>c.728T&gt;G</t>
  </si>
  <si>
    <t>p.(Leu337Phe)</t>
  </si>
  <si>
    <t>c.1009C&gt;T</t>
  </si>
  <si>
    <t>p.(Leu501=)</t>
  </si>
  <si>
    <t>c.1501C&gt;T</t>
  </si>
  <si>
    <t>p.(Leu502del)</t>
  </si>
  <si>
    <t>c.1500_1502del</t>
  </si>
  <si>
    <t>p.(Leu502Gln)</t>
  </si>
  <si>
    <t>c.1505T&gt;A</t>
  </si>
  <si>
    <t>p.(Leu502Pro)</t>
  </si>
  <si>
    <t>c.1505T&gt;C</t>
  </si>
  <si>
    <t>p.(Leu502Val)</t>
  </si>
  <si>
    <t xml:space="preserve">c.1504C&gt;G </t>
  </si>
  <si>
    <t>p.(Leu540Pro)</t>
  </si>
  <si>
    <t>c.1619T&gt;C</t>
  </si>
  <si>
    <t>p.(Leu575Profs*17)</t>
  </si>
  <si>
    <t>c.1723dup</t>
  </si>
  <si>
    <t>p.(Leu589*)</t>
  </si>
  <si>
    <t>c.1765del</t>
  </si>
  <si>
    <t>p.(Leu602Ile)</t>
  </si>
  <si>
    <t>c.1804C&gt;A</t>
  </si>
  <si>
    <t>p.(Lys103Argfs*20)</t>
  </si>
  <si>
    <t>c.308_309del</t>
  </si>
  <si>
    <t>p.(Lys187Glu)</t>
  </si>
  <si>
    <t>c.559A&gt;G</t>
  </si>
  <si>
    <t>p.(Lys247Gln)</t>
  </si>
  <si>
    <t>c.739A&gt;C</t>
  </si>
  <si>
    <t>c.739A&gt;G</t>
  </si>
  <si>
    <t>p.(Lys247Thr)</t>
  </si>
  <si>
    <t>c.740A&gt;C</t>
  </si>
  <si>
    <t>p.(Lys264Glu)</t>
  </si>
  <si>
    <t>c.790A&gt;G</t>
  </si>
  <si>
    <t>p.(Lys298Argfs*55)</t>
  </si>
  <si>
    <t>c.891del</t>
  </si>
  <si>
    <t>p.(Lys299Asn)</t>
  </si>
  <si>
    <t>c.897G&gt;T</t>
  </si>
  <si>
    <t>p.(Lys299del)</t>
  </si>
  <si>
    <t>c.896_898del</t>
  </si>
  <si>
    <t>p.(Lys299Met)</t>
  </si>
  <si>
    <t>c.896A&gt;T</t>
  </si>
  <si>
    <t>p.(Lys358Glu)</t>
  </si>
  <si>
    <t>c.1072A&gt;G</t>
  </si>
  <si>
    <t>p.(Lys382Asn)</t>
  </si>
  <si>
    <t>c.1146G&gt;C</t>
  </si>
  <si>
    <t>p.(Lys382Gln)</t>
  </si>
  <si>
    <t xml:space="preserve">c.1144A&gt;C </t>
  </si>
  <si>
    <t>p.(Lys482Alafs*78)</t>
  </si>
  <si>
    <t>c.1444_1448del</t>
  </si>
  <si>
    <t>p.(Lys64Asnfs*53)</t>
  </si>
  <si>
    <t>c.192del</t>
  </si>
  <si>
    <t>p.(Lys67*)</t>
  </si>
  <si>
    <t>c.199A&gt;T</t>
  </si>
  <si>
    <t>p.(Lys71*)</t>
  </si>
  <si>
    <t>c.210dup</t>
  </si>
  <si>
    <t>p.(Met169_Gly175del)</t>
  </si>
  <si>
    <t>c.507_527del</t>
  </si>
  <si>
    <t>p.(Met300Val)</t>
  </si>
  <si>
    <t>c.898A&gt;G</t>
  </si>
  <si>
    <t>p.(Met352Ilefs*6)</t>
  </si>
  <si>
    <t>c.1056_1058delinsA</t>
  </si>
  <si>
    <t>p.(Met352Val)</t>
  </si>
  <si>
    <t>c.1054A&gt;G</t>
  </si>
  <si>
    <t>p.(Met437Thr)</t>
  </si>
  <si>
    <t>c.1310T&gt;C</t>
  </si>
  <si>
    <t>p.(Met437Val)</t>
  </si>
  <si>
    <t>c.1309A&gt;G</t>
  </si>
  <si>
    <t>p.(Met440Tyrfs*23)</t>
  </si>
  <si>
    <t>c.1316dup</t>
  </si>
  <si>
    <t>c.1317dup</t>
  </si>
  <si>
    <t>p.(Met443Thr)</t>
  </si>
  <si>
    <t>c.1328T&gt;C</t>
  </si>
  <si>
    <t>p.(Met578Ilefs*15)</t>
  </si>
  <si>
    <t>c.1730_1733dup</t>
  </si>
  <si>
    <t>p.(Met601Cysfs*79)</t>
  </si>
  <si>
    <t>c.1801del</t>
  </si>
  <si>
    <t>p.(Phe112Serfs*5)</t>
  </si>
  <si>
    <t>c.335del</t>
  </si>
  <si>
    <t>p.(Phe214Val)</t>
  </si>
  <si>
    <t>c.640T&gt;G</t>
  </si>
  <si>
    <t>p.(Phe288Leufs*65)</t>
  </si>
  <si>
    <t>c.864del</t>
  </si>
  <si>
    <t>p.(Phe311Serfs*42)</t>
  </si>
  <si>
    <t>c.932del</t>
  </si>
  <si>
    <t>p.(Phe330Serfs*23)</t>
  </si>
  <si>
    <t>c.989del</t>
  </si>
  <si>
    <t>p.(Phe342Leu)</t>
  </si>
  <si>
    <t>c.1024T&gt;C</t>
  </si>
  <si>
    <t>p.(Phe369Ser)</t>
  </si>
  <si>
    <t xml:space="preserve">c.1106T&gt;C </t>
  </si>
  <si>
    <t>p.(Phe458Leu)</t>
  </si>
  <si>
    <t xml:space="preserve">c.1372T&gt;C </t>
  </si>
  <si>
    <t>p.(Phe471Leu)</t>
  </si>
  <si>
    <t>c.1411T&gt;C</t>
  </si>
  <si>
    <t>p.(Pro147Ser)</t>
  </si>
  <si>
    <t>c.439C&gt;T</t>
  </si>
  <si>
    <t>p.(Pro266Argfs*31)</t>
  </si>
  <si>
    <t>c.797_798del</t>
  </si>
  <si>
    <t>p.(Pro296Alafs*3)</t>
  </si>
  <si>
    <t>c.881_884dup</t>
  </si>
  <si>
    <t>p.(Pro296Argfs*17)</t>
  </si>
  <si>
    <t>c.887_888del</t>
  </si>
  <si>
    <t>p.(Pro318Leu)</t>
  </si>
  <si>
    <t>c.953C&gt;T</t>
  </si>
  <si>
    <t>p.(Pro35Leufs*26)</t>
  </si>
  <si>
    <t>c.104del</t>
  </si>
  <si>
    <t>p.(Pro89Hisfs*28)</t>
  </si>
  <si>
    <t>p.(Pro89Ser)</t>
  </si>
  <si>
    <t>c.265C&gt;T</t>
  </si>
  <si>
    <t>p.(Pro91Gln)</t>
  </si>
  <si>
    <t>c.272C&gt;A</t>
  </si>
  <si>
    <t>p.(Pro91Leu)</t>
  </si>
  <si>
    <t>c.272C&gt;T</t>
  </si>
  <si>
    <t>p.(Ser207Pro)</t>
  </si>
  <si>
    <t>c.619T&gt;C</t>
  </si>
  <si>
    <t>p.(Ser22*)</t>
  </si>
  <si>
    <t xml:space="preserve">c.65C&gt;A </t>
  </si>
  <si>
    <t>p.(Ser223*)</t>
  </si>
  <si>
    <t>c.668C&gt;G</t>
  </si>
  <si>
    <t>p.(Ser532Glufs*30)</t>
  </si>
  <si>
    <t>c.1593dup</t>
  </si>
  <si>
    <t>p.(Ser583Leu)</t>
  </si>
  <si>
    <t>c.1748C&gt;T</t>
  </si>
  <si>
    <t>p.(Ser583Trp)</t>
  </si>
  <si>
    <t xml:space="preserve">c.1748C&gt;G </t>
  </si>
  <si>
    <t>p.(Ser590Argfs*89)</t>
  </si>
  <si>
    <t>c.1770_1773del</t>
  </si>
  <si>
    <t>p.(Ser72Phe)</t>
  </si>
  <si>
    <t>c.215C&gt;T</t>
  </si>
  <si>
    <t>p.(Thr158Asn)</t>
  </si>
  <si>
    <t>c.473C&gt;A</t>
  </si>
  <si>
    <t>p.(Thr210Pro)</t>
  </si>
  <si>
    <t>c.628A&gt;C</t>
  </si>
  <si>
    <t>p.(Thr230Ile)</t>
  </si>
  <si>
    <t>c.689C&gt;T</t>
  </si>
  <si>
    <t>p.(Thr260Met)</t>
  </si>
  <si>
    <t xml:space="preserve">c.779C&gt;T </t>
  </si>
  <si>
    <t>p.(Thr307Serfs*6)</t>
  </si>
  <si>
    <t>c.920_921del</t>
  </si>
  <si>
    <t>p.(Thr464Aspfs*3)</t>
  </si>
  <si>
    <t>c.1389dup</t>
  </si>
  <si>
    <t>p.(Thr84Argfs*19)</t>
  </si>
  <si>
    <t>c.251_252del</t>
  </si>
  <si>
    <t>p.(Trp133*)</t>
  </si>
  <si>
    <t>c.398G&gt;A</t>
  </si>
  <si>
    <t>p.(Trp427*)</t>
  </si>
  <si>
    <t xml:space="preserve">c.1280G&gt;A </t>
  </si>
  <si>
    <t>p.(Trp606*)</t>
  </si>
  <si>
    <t>c.1818G&gt;A</t>
  </si>
  <si>
    <t>p.(Trp626*)</t>
  </si>
  <si>
    <t>c.1878G&gt;A</t>
  </si>
  <si>
    <t>p.(Tyr201*)</t>
  </si>
  <si>
    <t>c.603C&gt;G</t>
  </si>
  <si>
    <t>p.(Tyr201Cys)</t>
  </si>
  <si>
    <t>c.602A&gt;G</t>
  </si>
  <si>
    <t>p.(Tyr201Serfs*51)</t>
  </si>
  <si>
    <t>c.602_603del</t>
  </si>
  <si>
    <t>p.(Tyr398*)</t>
  </si>
  <si>
    <t>c.1194C&gt;A</t>
  </si>
  <si>
    <t>c.1193_1194insGCA</t>
  </si>
  <si>
    <t>p.(Tyr631Leufs*59)</t>
  </si>
  <si>
    <t>c.1891dup</t>
  </si>
  <si>
    <t>p.(Val106Cysfs*8)</t>
  </si>
  <si>
    <t>c.316_325del</t>
  </si>
  <si>
    <t>p.(Val109Lysfs*14)</t>
  </si>
  <si>
    <t>c.307_323dup</t>
  </si>
  <si>
    <t>p.(Val164Gly)</t>
  </si>
  <si>
    <t>c.491T&gt;G</t>
  </si>
  <si>
    <t>p.(Val174Ala)</t>
  </si>
  <si>
    <t>c.521T&gt;C</t>
  </si>
  <si>
    <t>p.(Val174Met)</t>
  </si>
  <si>
    <t>c.520G&gt;A</t>
  </si>
  <si>
    <t>p.(Val261Argfs*16)</t>
  </si>
  <si>
    <t>c.778_779dup</t>
  </si>
  <si>
    <t>p.(Val267Glnfs*8)</t>
  </si>
  <si>
    <t>c.799_802del</t>
  </si>
  <si>
    <t>p.(Val283Ala)</t>
  </si>
  <si>
    <t>c.848T&gt;C</t>
  </si>
  <si>
    <t>p.(Val317Ala)</t>
  </si>
  <si>
    <t>c.950T&gt;C</t>
  </si>
  <si>
    <t>p.(Val360_Glu394del)</t>
  </si>
  <si>
    <t>c.1078_1182del</t>
  </si>
  <si>
    <t>p.(Val400Met)</t>
  </si>
  <si>
    <t>c.1198G&gt;A</t>
  </si>
  <si>
    <t>p.(Val448Glu)</t>
  </si>
  <si>
    <t>c.1343T&gt;A</t>
  </si>
  <si>
    <t>p.(Leu202Serfs*15)</t>
  </si>
  <si>
    <t>c.604del</t>
  </si>
  <si>
    <t>p.(Ile189Profs*56)</t>
  </si>
  <si>
    <t>c.565_587del</t>
  </si>
  <si>
    <t>p.(Asp85Glyfs*19)</t>
  </si>
  <si>
    <t>c.253dup</t>
  </si>
  <si>
    <t>p.(Ala59Glnfs*10)</t>
  </si>
  <si>
    <t>c.175_182del</t>
  </si>
  <si>
    <t>p.(Asp50Trpfs*12)</t>
  </si>
  <si>
    <t>c.145_146dup</t>
  </si>
  <si>
    <t>p.(Arg38Profs*24)</t>
  </si>
  <si>
    <t>c.103_112dup</t>
  </si>
  <si>
    <t>p.(Ile373Asnfs*22)</t>
  </si>
  <si>
    <t>c.1117dup</t>
  </si>
  <si>
    <t>p.(Lys382Serfs*11)</t>
  </si>
  <si>
    <t>c.1145del</t>
  </si>
  <si>
    <t>p.(Thr393Asnfs*2)</t>
  </si>
  <si>
    <t>c.1175dup</t>
  </si>
  <si>
    <t>p.(Met396Trpfs*5)</t>
  </si>
  <si>
    <t>c.1185del</t>
  </si>
  <si>
    <t>p.(Pro446Leufs*3)</t>
  </si>
  <si>
    <t>c.1337del</t>
  </si>
  <si>
    <t>p.(Met478Glyfs*83)</t>
  </si>
  <si>
    <t>c.1432_1433del</t>
  </si>
  <si>
    <t>p.(Gly503Glufs*7)</t>
  </si>
  <si>
    <t>c.1508del</t>
  </si>
  <si>
    <t>p.(Gly506Alafs*4)</t>
  </si>
  <si>
    <t>c.1517del</t>
  </si>
  <si>
    <t>p.(Thr545Leufs*7)</t>
  </si>
  <si>
    <t>c.1632del</t>
  </si>
  <si>
    <t>c.342+2T&gt;C</t>
  </si>
  <si>
    <t>c.477+2T&gt;C</t>
  </si>
  <si>
    <t>c.1269+1G&gt;C</t>
  </si>
  <si>
    <t>c.1434+1_1434+2insT</t>
  </si>
  <si>
    <t>c.1532+2T&gt;A</t>
  </si>
  <si>
    <t>c.1678_1678+3delAGTA</t>
  </si>
  <si>
    <t>c.1678+1_1678+2insT</t>
  </si>
  <si>
    <t>c.753-2A&gt;C</t>
  </si>
  <si>
    <t>Low confidence</t>
  </si>
  <si>
    <t>c.822-2A&gt;C</t>
  </si>
  <si>
    <t>c.753-27C&gt;T</t>
  </si>
  <si>
    <t>Benign/Likely benign</t>
  </si>
  <si>
    <t>c.1077+15C&gt;T</t>
  </si>
  <si>
    <t>Likely benign</t>
  </si>
  <si>
    <t>p.(Ala161Thr)</t>
  </si>
  <si>
    <t>c.481G&gt;A</t>
  </si>
  <si>
    <t>p.(Ala213Pro)</t>
  </si>
  <si>
    <t>c.637G&gt;C</t>
  </si>
  <si>
    <t>p.(Ala490Pro)</t>
  </si>
  <si>
    <t>c.1468G&gt;C</t>
  </si>
  <si>
    <t>p.(Arg229*)</t>
  </si>
  <si>
    <t xml:space="preserve">c.685C&gt;T </t>
  </si>
  <si>
    <t>low confidence</t>
  </si>
  <si>
    <t>p.(Arg385Trp)</t>
  </si>
  <si>
    <t>c.1153C&gt;T</t>
  </si>
  <si>
    <t>p.(Arg531Trp)</t>
  </si>
  <si>
    <t>c.1591C&gt;T</t>
  </si>
  <si>
    <t>p.(Arg538Pro)</t>
  </si>
  <si>
    <t>c.1613G&gt;C</t>
  </si>
  <si>
    <t>p.(Arg567Gln)</t>
  </si>
  <si>
    <t>c.1700G&gt;A</t>
  </si>
  <si>
    <t>p.(Arg615Gln)</t>
  </si>
  <si>
    <t xml:space="preserve">c.1844G&gt;A </t>
  </si>
  <si>
    <t>p.(Arg632Cys)</t>
  </si>
  <si>
    <t>c.1894C&gt;T</t>
  </si>
  <si>
    <t>p.(Gln292Pro)</t>
  </si>
  <si>
    <t xml:space="preserve">c.875A&gt;C </t>
  </si>
  <si>
    <t>p.(Glu218Lys)</t>
  </si>
  <si>
    <t>c.652G&gt;A</t>
  </si>
  <si>
    <t>p.(Glu277del)</t>
  </si>
  <si>
    <t>c.829_831del</t>
  </si>
  <si>
    <t>p.(Glu534Lys)</t>
  </si>
  <si>
    <t>c.1600G&gt;A</t>
  </si>
  <si>
    <t>p.(Gly152Asp)</t>
  </si>
  <si>
    <t>c.455G&gt;A</t>
  </si>
  <si>
    <t>p.(Gly273Ala)</t>
  </si>
  <si>
    <t>c.818G&gt;C</t>
  </si>
  <si>
    <t>p.(Gly294Glu)</t>
  </si>
  <si>
    <t xml:space="preserve">c.881G&gt;A </t>
  </si>
  <si>
    <t>p.(Gly340Val)</t>
  </si>
  <si>
    <t xml:space="preserve">c.1019G&gt;T </t>
  </si>
  <si>
    <t>p.(Gly571Arg)</t>
  </si>
  <si>
    <t>c.1711G&gt;A</t>
  </si>
  <si>
    <t>p.(Ile356Val)</t>
  </si>
  <si>
    <t>c.1066A&gt;G</t>
  </si>
  <si>
    <t>p.(Leu202Pro)</t>
  </si>
  <si>
    <t>c.605T&gt;C</t>
  </si>
  <si>
    <t>p.(Lys278del)</t>
  </si>
  <si>
    <t>c.833_835del</t>
  </si>
  <si>
    <t>p.(Met334Arg)</t>
  </si>
  <si>
    <t xml:space="preserve">c.1001T&gt;G </t>
  </si>
  <si>
    <t>p.(Met443Arg)</t>
  </si>
  <si>
    <t>c.1328T&gt;G</t>
  </si>
  <si>
    <t>p.(Phe113Leu)</t>
  </si>
  <si>
    <t>c.339C&gt;A</t>
  </si>
  <si>
    <t>p.(Phe142Ser)</t>
  </si>
  <si>
    <t>c.425T&gt;C</t>
  </si>
  <si>
    <t>p.(Pro242Leu)</t>
  </si>
  <si>
    <t xml:space="preserve">c.725C&gt;T </t>
  </si>
  <si>
    <t>p.(Ser251Gly)</t>
  </si>
  <si>
    <t>c.751A&gt;G</t>
  </si>
  <si>
    <t>p.(Thr409Met)</t>
  </si>
  <si>
    <t xml:space="preserve">c.1226C&gt;T </t>
  </si>
  <si>
    <t>c.1678+23C&gt;T</t>
  </si>
  <si>
    <t>Benign</t>
  </si>
  <si>
    <t>c.-73_-72insT</t>
  </si>
  <si>
    <t>yes6</t>
  </si>
  <si>
    <t>c.-64_-63insGGCGTGCAGGACGC</t>
  </si>
  <si>
    <t>c.-49_-48insGGGCGTGCAGGACG</t>
  </si>
  <si>
    <t>NM_015929.3(LIPT1)</t>
  </si>
  <si>
    <t>p.(Asn30Metfs*26)</t>
  </si>
  <si>
    <t>c.89del</t>
  </si>
  <si>
    <t>p.(Pro61Thrfs*16)</t>
  </si>
  <si>
    <t>c.180dup</t>
  </si>
  <si>
    <t>p.(Gln159*)</t>
  </si>
  <si>
    <t>c.475C&gt;T</t>
  </si>
  <si>
    <t>p.(Trp318*)</t>
  </si>
  <si>
    <t>c.954G&gt;A</t>
  </si>
  <si>
    <t>c.-128+429delA</t>
  </si>
  <si>
    <t>p.(Ser292*)</t>
  </si>
  <si>
    <t xml:space="preserve">c.875C&gt;G </t>
  </si>
  <si>
    <t>p.(Arg98Gly)</t>
  </si>
  <si>
    <t xml:space="preserve">c.292C&gt;G </t>
  </si>
  <si>
    <t>p.(Lys123Asnfs*8)</t>
  </si>
  <si>
    <t>c.369del</t>
  </si>
  <si>
    <t>p.(Thr27Asnfs*14)</t>
  </si>
  <si>
    <t xml:space="preserve">c.79dup </t>
  </si>
  <si>
    <t>p.(Ser71Phe)</t>
  </si>
  <si>
    <t xml:space="preserve">c.212C&gt;T </t>
  </si>
  <si>
    <t>p.(Thr179Ala)</t>
  </si>
  <si>
    <t xml:space="preserve">c.535A&gt;G </t>
  </si>
  <si>
    <t>p.(Asn44Ser)</t>
  </si>
  <si>
    <t>c.131A&gt;G</t>
  </si>
  <si>
    <t>p.(Leu327*)</t>
  </si>
  <si>
    <t>c.980T&gt;G</t>
  </si>
  <si>
    <t>p.(Val28*)</t>
  </si>
  <si>
    <t>c.81del</t>
  </si>
  <si>
    <t>p.(Asn30Lysfs*11)</t>
  </si>
  <si>
    <t>c.89dup</t>
  </si>
  <si>
    <t>p.(Asn39Serfs*21)</t>
  </si>
  <si>
    <t>c.105_115dup</t>
  </si>
  <si>
    <t>p.(Asn68Ilefs*6)</t>
  </si>
  <si>
    <t>p.(Met89Ilefs*6)</t>
  </si>
  <si>
    <t>c.267del</t>
  </si>
  <si>
    <t>p.(Ser101Trpfs*8)</t>
  </si>
  <si>
    <t>c.300_301del</t>
  </si>
  <si>
    <t>p.(Gly111Ilefs*7)</t>
  </si>
  <si>
    <t>c.326_330dup</t>
  </si>
  <si>
    <t>p.(Thr120Profs*11)</t>
  </si>
  <si>
    <t>c.358del</t>
  </si>
  <si>
    <t>p.(Tyr124Valfs*2)</t>
  </si>
  <si>
    <t>c.368dup</t>
  </si>
  <si>
    <t>p.(Phe152Leufs*42)</t>
  </si>
  <si>
    <t>c.456del</t>
  </si>
  <si>
    <t>p.(Lys168Argfs*26)</t>
  </si>
  <si>
    <t>c.503del</t>
  </si>
  <si>
    <t>p.(Ser195Glufs*13)</t>
  </si>
  <si>
    <t>c.581dup</t>
  </si>
  <si>
    <t>p.(Thr251Asnfs*13)</t>
  </si>
  <si>
    <t>c.752_801del</t>
  </si>
  <si>
    <t>p.(Phe256Serfs*5)</t>
  </si>
  <si>
    <t>c.765_766del</t>
  </si>
  <si>
    <t>p.(Glu270Glyfs*12)</t>
  </si>
  <si>
    <t>c.809del</t>
  </si>
  <si>
    <t>p.(Phe285Cysfs*4)</t>
  </si>
  <si>
    <t>c.852_856del</t>
  </si>
  <si>
    <t>p.(His286Glnfs*15)</t>
  </si>
  <si>
    <t>c.858del</t>
  </si>
  <si>
    <t>p.(Ser292Lysfs*6)</t>
  </si>
  <si>
    <t>c.874_883del</t>
  </si>
  <si>
    <t>p.(Lys297Ilefs*10)</t>
  </si>
  <si>
    <t>c.890_894del</t>
  </si>
  <si>
    <t>p.(Leu348Thrfs*2)</t>
  </si>
  <si>
    <t>c.1041_1042del</t>
  </si>
  <si>
    <t>p.(Val212*)</t>
  </si>
  <si>
    <t>c.634del</t>
  </si>
  <si>
    <t>p.(Thr221Leufs*2)</t>
  </si>
  <si>
    <t>c.660del</t>
  </si>
  <si>
    <t>p.(Leu327Phefs*7)</t>
  </si>
  <si>
    <t>c.981_985del</t>
  </si>
  <si>
    <t>NM_000098.2(CPT2)</t>
  </si>
  <si>
    <t>p.(Arg124*)</t>
  </si>
  <si>
    <t xml:space="preserve">c.370C&gt;T </t>
  </si>
  <si>
    <t>p.(Phe383Tyr)</t>
  </si>
  <si>
    <t xml:space="preserve">c.1148T&gt;A </t>
  </si>
  <si>
    <t>p.(Lys457*)</t>
  </si>
  <si>
    <t xml:space="preserve">c.1369A&gt;T </t>
  </si>
  <si>
    <t>p.(Arg631Cys)</t>
  </si>
  <si>
    <t xml:space="preserve">c.1891C&gt;T </t>
  </si>
  <si>
    <t>p.(Arg151Trp)</t>
  </si>
  <si>
    <t>c.451C&gt;T</t>
  </si>
  <si>
    <t>p.(Arg231Trp)</t>
  </si>
  <si>
    <t>c.691C&gt;T</t>
  </si>
  <si>
    <t>p.(Gly451Glu)</t>
  </si>
  <si>
    <t>c.1352G&gt;A</t>
  </si>
  <si>
    <t>p.(Tyr479Cys)</t>
  </si>
  <si>
    <t>c.1436A&gt;G</t>
  </si>
  <si>
    <t>p.(Ile502Thr)</t>
  </si>
  <si>
    <t>p.(Asp147Ilefs*11)</t>
  </si>
  <si>
    <t>c.434_438dup</t>
  </si>
  <si>
    <t>p.(Ala379Cysfs*8)</t>
  </si>
  <si>
    <t>c.1131_1134dup</t>
  </si>
  <si>
    <t>p.(Trp299*)</t>
  </si>
  <si>
    <t>c.896G&gt;A</t>
  </si>
  <si>
    <t>p.(Pro504Leu)</t>
  </si>
  <si>
    <t>c.1511C&gt;T</t>
  </si>
  <si>
    <t>p.(Tyr479Phe)</t>
  </si>
  <si>
    <t>c.1436A&gt;T</t>
  </si>
  <si>
    <t>p.(Pro50His)</t>
  </si>
  <si>
    <t>c.149C&gt;A</t>
  </si>
  <si>
    <t>p.(Ser113Leu)</t>
  </si>
  <si>
    <t>c.338C&gt;T</t>
  </si>
  <si>
    <t>c.234-1G&gt;A</t>
  </si>
  <si>
    <t>p.(Gly13Alafs*60)</t>
  </si>
  <si>
    <t>p.(Leu25Glyfs*40)</t>
  </si>
  <si>
    <t>c.54_72dup</t>
  </si>
  <si>
    <t>p.(Ser26Alafs*47)</t>
  </si>
  <si>
    <t>c.75del</t>
  </si>
  <si>
    <t>p.(Gly32Alafs*41)</t>
  </si>
  <si>
    <t>c.95del</t>
  </si>
  <si>
    <t>p.(Gln33Argfs*40)</t>
  </si>
  <si>
    <t>c.98del</t>
  </si>
  <si>
    <t>p.(Ser38Alafs*36)</t>
  </si>
  <si>
    <t>c.110_111dup</t>
  </si>
  <si>
    <t>p.(Tyr120Cys)</t>
  </si>
  <si>
    <t>c.359A&gt;G</t>
  </si>
  <si>
    <t>p.(Arg124Pro)</t>
  </si>
  <si>
    <t xml:space="preserve">c.371G&gt;C </t>
  </si>
  <si>
    <t>p.(Arg151Gln)</t>
  </si>
  <si>
    <t xml:space="preserve">c.452G&gt;A </t>
  </si>
  <si>
    <t>p.(Glu174Lys)</t>
  </si>
  <si>
    <t xml:space="preserve">c.520G&gt;A </t>
  </si>
  <si>
    <t>p.(Leu178_Ile186delinsPhe)</t>
  </si>
  <si>
    <t xml:space="preserve">c.534_558del25insT </t>
  </si>
  <si>
    <t>p.(Tyr202*)</t>
  </si>
  <si>
    <t xml:space="preserve">c.606T&gt;A </t>
  </si>
  <si>
    <t>p.(Asp213Gly)</t>
  </si>
  <si>
    <t xml:space="preserve">c.638A&gt;G </t>
  </si>
  <si>
    <t>p.(Met214Thr)</t>
  </si>
  <si>
    <t xml:space="preserve">c.641T&gt;C </t>
  </si>
  <si>
    <t>p.(Pro227Leu)</t>
  </si>
  <si>
    <t xml:space="preserve">c.680C&gt;T </t>
  </si>
  <si>
    <t>p.(Glu285Serfs*7)</t>
  </si>
  <si>
    <t>c.852del</t>
  </si>
  <si>
    <t>p.(Arg296*)</t>
  </si>
  <si>
    <t xml:space="preserve">c.886C&gt;T </t>
  </si>
  <si>
    <t>p.(Asp328Gly)</t>
  </si>
  <si>
    <t xml:space="preserve">c.983A&gt;G </t>
  </si>
  <si>
    <t>p.(Asn349Lysfs*5)</t>
  </si>
  <si>
    <t>c.1046dup</t>
  </si>
  <si>
    <t>p.(Trp351*)</t>
  </si>
  <si>
    <t xml:space="preserve">c.1053G&gt;A </t>
  </si>
  <si>
    <t>p.(Arg382Lys)</t>
  </si>
  <si>
    <t xml:space="preserve">c.1145G&gt;A </t>
  </si>
  <si>
    <t>p.(Lys414Thrfs*7)</t>
  </si>
  <si>
    <t>c.1239_1240del</t>
  </si>
  <si>
    <t>p.(Thr442Asnfs*3)</t>
  </si>
  <si>
    <t xml:space="preserve">c.1324dup </t>
  </si>
  <si>
    <t>p.(Ile276Thr)</t>
  </si>
  <si>
    <t>c.827T&gt;C</t>
  </si>
  <si>
    <t xml:space="preserve">c.1345delCinsTA </t>
  </si>
  <si>
    <t xml:space="preserve">c.1345C&gt;T </t>
  </si>
  <si>
    <t>p.(Arg450*)</t>
  </si>
  <si>
    <t xml:space="preserve">c.1348A&gt;T </t>
  </si>
  <si>
    <t>p.(Lys453Asnfs*3)</t>
  </si>
  <si>
    <t>c.1359_1362del</t>
  </si>
  <si>
    <t>p.(Glu454*)</t>
  </si>
  <si>
    <t xml:space="preserve">c.1360G&gt;T </t>
  </si>
  <si>
    <t>p.(Gln472*)</t>
  </si>
  <si>
    <t xml:space="preserve">c.1414C&gt;T </t>
  </si>
  <si>
    <t>p.(Arg503Cys)</t>
  </si>
  <si>
    <t xml:space="preserve">c.1507C&gt;T </t>
  </si>
  <si>
    <t>p.(Phe516Serfs*15)</t>
  </si>
  <si>
    <t>c.1545_1548del</t>
  </si>
  <si>
    <t>p.(Tyr538*)</t>
  </si>
  <si>
    <t xml:space="preserve">c.1614C&gt;A </t>
  </si>
  <si>
    <t>c.1645+2T&gt;G</t>
  </si>
  <si>
    <t>p.(Asp553Asn)</t>
  </si>
  <si>
    <t xml:space="preserve">c.1657G&gt;A </t>
  </si>
  <si>
    <t>p.(Tyr579*)</t>
  </si>
  <si>
    <t>c.1737del</t>
  </si>
  <si>
    <t>p.(Leu592Glufs*16)</t>
  </si>
  <si>
    <t>c.1774_1775del</t>
  </si>
  <si>
    <t>p.(Tyr628Ser)</t>
  </si>
  <si>
    <t xml:space="preserve">c.1883A&gt;C </t>
  </si>
  <si>
    <t>p.(Lys642Thrfs*6)</t>
  </si>
  <si>
    <t>c.1925_1937del</t>
  </si>
  <si>
    <t>p.(Pro41Leu)</t>
  </si>
  <si>
    <t>c.122C&gt;T</t>
  </si>
  <si>
    <t>p.(Pro55Arg)</t>
  </si>
  <si>
    <t>c.164C&gt;G</t>
  </si>
  <si>
    <t>p.(Ala67Gly)</t>
  </si>
  <si>
    <t>c.200C&gt;G</t>
  </si>
  <si>
    <t>p.(Cys84Arg)</t>
  </si>
  <si>
    <t>c.250T&gt;C</t>
  </si>
  <si>
    <t>p.(Leu121Gln)</t>
  </si>
  <si>
    <t>c.362T&gt;A</t>
  </si>
  <si>
    <t>p.(Arg124Gln)</t>
  </si>
  <si>
    <t>c.371G&gt;A</t>
  </si>
  <si>
    <t>p.(Asn146Thr)</t>
  </si>
  <si>
    <t>c.437A&gt;C</t>
  </si>
  <si>
    <t>p.(Arg161Trp)</t>
  </si>
  <si>
    <t>c.481C&gt;T</t>
  </si>
  <si>
    <t>p.(Lys164*)</t>
  </si>
  <si>
    <t>c.490A&gt;T</t>
  </si>
  <si>
    <t>p.(Pro173Ser)</t>
  </si>
  <si>
    <t>c.517C&gt;T</t>
  </si>
  <si>
    <t>p.(Tyr210Asp)</t>
  </si>
  <si>
    <t>c.628T&gt;G</t>
  </si>
  <si>
    <t>p.(Gln216Arg)</t>
  </si>
  <si>
    <t>c.647A&gt;G</t>
  </si>
  <si>
    <t>p.(Arg247Trp)</t>
  </si>
  <si>
    <t>c.739A&gt;T</t>
  </si>
  <si>
    <t>p.(Lys274Met)</t>
  </si>
  <si>
    <t>c.821A&gt;T</t>
  </si>
  <si>
    <t>p.(Arg296Gln)</t>
  </si>
  <si>
    <t>c.887G&gt;A</t>
  </si>
  <si>
    <t>p.(Arg296Leu)</t>
  </si>
  <si>
    <t>c.887G&gt;T</t>
  </si>
  <si>
    <t>p.(Cys326Tyr)</t>
  </si>
  <si>
    <t>c.977G&gt;A</t>
  </si>
  <si>
    <t>p.(His369Gln)</t>
  </si>
  <si>
    <t>c.1107C&gt;G</t>
  </si>
  <si>
    <t>p.(Cys445Arg)</t>
  </si>
  <si>
    <t>c.1333T&gt;C</t>
  </si>
  <si>
    <t>p.(Glu487Lys)</t>
  </si>
  <si>
    <t>c.1459G&gt;A</t>
  </si>
  <si>
    <t>p.(Gly497Ser)</t>
  </si>
  <si>
    <t>c.1489G&gt;A</t>
  </si>
  <si>
    <t>p.(Gln550Arg)</t>
  </si>
  <si>
    <t>c.1649A&gt;G</t>
  </si>
  <si>
    <t>p.(Arg554*)</t>
  </si>
  <si>
    <t>c.1660C&gt;T</t>
  </si>
  <si>
    <t>p.(Leu575Pro)</t>
  </si>
  <si>
    <t>c.1724T&gt;C</t>
  </si>
  <si>
    <t>p.(Asp576Gly)</t>
  </si>
  <si>
    <t>c.1727A&gt;G</t>
  </si>
  <si>
    <t>p.(Ser590Asn)</t>
  </si>
  <si>
    <t>c.1769G&gt;A</t>
  </si>
  <si>
    <t>p.(Gly600Arg)</t>
  </si>
  <si>
    <t>c.1798G&gt;A</t>
  </si>
  <si>
    <t>p.(Pro604Ser)</t>
  </si>
  <si>
    <t>c.1810C&gt;T</t>
  </si>
  <si>
    <t>p.(Val605Leu)</t>
  </si>
  <si>
    <t>c.1813G&gt;C</t>
  </si>
  <si>
    <t>p.(Asp608His)</t>
  </si>
  <si>
    <t>c.1822G&gt;C</t>
  </si>
  <si>
    <t>c.340+1G&gt;A</t>
  </si>
  <si>
    <t>c.340+5G&gt;A</t>
  </si>
  <si>
    <t>p.(Ser86Phefs*2)</t>
  </si>
  <si>
    <t>c.256_257del</t>
  </si>
  <si>
    <t>p.(Gly249Glufs*16)</t>
  </si>
  <si>
    <t>c.746del</t>
  </si>
  <si>
    <t>p.(Asn250Phefs*5)</t>
  </si>
  <si>
    <t>c.748_749del</t>
  </si>
  <si>
    <t>p.(Phe323Leufs*6)</t>
  </si>
  <si>
    <t>c.969_970del</t>
  </si>
  <si>
    <t>p.(Ser408Tyrfs*13)</t>
  </si>
  <si>
    <t>c.1223_1224del</t>
  </si>
  <si>
    <t>p.(Thr425Trpfs*6)</t>
  </si>
  <si>
    <t>c.1273_1274del</t>
  </si>
  <si>
    <t>p.(Thr482Trpfs*49)</t>
  </si>
  <si>
    <t>c.1444_1447del</t>
  </si>
  <si>
    <t>p.(His523Glnfs*4)</t>
  </si>
  <si>
    <t>c.1569_1570del</t>
  </si>
  <si>
    <t>p.(Glu545del)</t>
  </si>
  <si>
    <t>c.1634_1636del</t>
  </si>
  <si>
    <t>p.(Gln550Alafs*32)</t>
  </si>
  <si>
    <t>c.1647_1650del</t>
  </si>
  <si>
    <t>p.(Pro595Glnfs*3)</t>
  </si>
  <si>
    <t>c.1784del</t>
  </si>
  <si>
    <t>p.(Phe602Leufs*20)</t>
  </si>
  <si>
    <t>c.1803del</t>
  </si>
  <si>
    <t>p.(Val605Glyfs*3)</t>
  </si>
  <si>
    <t>c.1814_1815del</t>
  </si>
  <si>
    <t>p.(Ala15Glyfs*61)</t>
  </si>
  <si>
    <t>c.36_43dup</t>
  </si>
  <si>
    <t>p.(Arg303_Leu306dup)</t>
  </si>
  <si>
    <t>c.908_919dup</t>
  </si>
  <si>
    <t>p.(Glu645Argfs*5)</t>
  </si>
  <si>
    <t>c.1932dup</t>
  </si>
  <si>
    <t>p.(Arg4Alafs*69)</t>
  </si>
  <si>
    <t>c.6del</t>
  </si>
  <si>
    <t>p.(Glu58Lysfs*15)</t>
  </si>
  <si>
    <t>c.169del</t>
  </si>
  <si>
    <t>p.(Leu72Glufs*2)</t>
  </si>
  <si>
    <t>c.213_214del</t>
  </si>
  <si>
    <t>p.(Asp74Glufs*56)</t>
  </si>
  <si>
    <t>c.222del</t>
  </si>
  <si>
    <t>p.(Phe117Tyrfs*14)</t>
  </si>
  <si>
    <t>c.350_354del</t>
  </si>
  <si>
    <t>p.(Glu144*)</t>
  </si>
  <si>
    <t>c.429dup</t>
  </si>
  <si>
    <t>p.(Val157Phefs*27)</t>
  </si>
  <si>
    <t>c.469_470del</t>
  </si>
  <si>
    <t>p.(Val175Profs*8)</t>
  </si>
  <si>
    <t>c.523_527del</t>
  </si>
  <si>
    <t>p.(Leu199Valfs*34)</t>
  </si>
  <si>
    <t>c.595_596del</t>
  </si>
  <si>
    <t>p.(Tyr205Thrfs*42)</t>
  </si>
  <si>
    <t>c.612del</t>
  </si>
  <si>
    <t>p.(Val207Glyfs*27)</t>
  </si>
  <si>
    <t>c.619dup</t>
  </si>
  <si>
    <t>p.(Thr224Leufs*23)</t>
  </si>
  <si>
    <t>c.670del</t>
  </si>
  <si>
    <t>p.(Val264*)</t>
  </si>
  <si>
    <t>c.790del</t>
  </si>
  <si>
    <t>p.(Asp297Alafs*11)</t>
  </si>
  <si>
    <t>c.889_890insCG</t>
  </si>
  <si>
    <t>p.(Arg303Glyfs*8)</t>
  </si>
  <si>
    <t>c.896_906dup</t>
  </si>
  <si>
    <t>p.(Ile332Asnfs*2)</t>
  </si>
  <si>
    <t>c.994dup</t>
  </si>
  <si>
    <t>p.(Asn341Ilefs*79)</t>
  </si>
  <si>
    <t>c.1022del</t>
  </si>
  <si>
    <t>p.(Phe384Leufs*36)</t>
  </si>
  <si>
    <t>c.1152del</t>
  </si>
  <si>
    <t>p.(Ala465Glyfs*63)</t>
  </si>
  <si>
    <t>c.1394_1406del</t>
  </si>
  <si>
    <t>p.(Cys512Glyfs*21)</t>
  </si>
  <si>
    <t>c.1528_1529dup</t>
  </si>
  <si>
    <t>p.(Leu556Valfs*16)</t>
  </si>
  <si>
    <t>c.1666_1667del</t>
  </si>
  <si>
    <t>p.(Ser590Glufs*16)</t>
  </si>
  <si>
    <t>c.1767_1774del</t>
  </si>
  <si>
    <t>p.(Ser593Glnfs*15)</t>
  </si>
  <si>
    <t>c.1777_1778del</t>
  </si>
  <si>
    <t>p.(Ser293Argfs*16)</t>
  </si>
  <si>
    <t>c.879_880del</t>
  </si>
  <si>
    <t>p.(Arg522Profs*11)</t>
  </si>
  <si>
    <t>c.1562_1563dup</t>
  </si>
  <si>
    <t>c.341-2A&gt;G</t>
  </si>
  <si>
    <t>NM_020810.3(TRMT5)</t>
  </si>
  <si>
    <t>p.(Met386Val)</t>
  </si>
  <si>
    <t xml:space="preserve">c.1156A&gt;G </t>
  </si>
  <si>
    <t>c.1129G&gt;T</t>
  </si>
  <si>
    <t>p.(Leu50*)</t>
  </si>
  <si>
    <t>c.149T&gt;A</t>
  </si>
  <si>
    <t>p.(Arg248*)</t>
  </si>
  <si>
    <t>c.742C&gt;T</t>
  </si>
  <si>
    <t>p.(Ile105Serfs*4)</t>
  </si>
  <si>
    <t>c.312_315del</t>
  </si>
  <si>
    <t>p.(Arg291His)</t>
  </si>
  <si>
    <t xml:space="preserve">c.872G&gt;A </t>
  </si>
  <si>
    <t>p.(Val472Serfs*71)</t>
  </si>
  <si>
    <t>c.1414del</t>
  </si>
  <si>
    <t>p.(Arg434Glyfs*6)</t>
  </si>
  <si>
    <t>c.1300del</t>
  </si>
  <si>
    <t>p.(Cys408*)</t>
  </si>
  <si>
    <t>c.1224del</t>
  </si>
  <si>
    <t>p.(Val364Lysfs*4)</t>
  </si>
  <si>
    <t>c.1090_1093del</t>
  </si>
  <si>
    <t>p.(Val323Tyrfs*20)</t>
  </si>
  <si>
    <t>c.966del</t>
  </si>
  <si>
    <t>p.(Asn320Lysfs*8)</t>
  </si>
  <si>
    <t>c.959dup</t>
  </si>
  <si>
    <t>p.(Val237*)</t>
  </si>
  <si>
    <t>c.708del</t>
  </si>
  <si>
    <t>p.(Lys181*)</t>
  </si>
  <si>
    <t>c.540dup</t>
  </si>
  <si>
    <t>p.(Tyr177*)</t>
  </si>
  <si>
    <t>c.530_531del</t>
  </si>
  <si>
    <t>p.(Glu134Valfs*3)</t>
  </si>
  <si>
    <t>c.401_404del</t>
  </si>
  <si>
    <t>p.(Arg115Glyfs*13)</t>
  </si>
  <si>
    <t>c.343_344del</t>
  </si>
  <si>
    <t>p.(Arg115Glyfs*9)</t>
  </si>
  <si>
    <t>p.(Ser107Asnfs*2)</t>
  </si>
  <si>
    <t>c.318_321del</t>
  </si>
  <si>
    <t>p.(Glu69Aspfs*2)</t>
  </si>
  <si>
    <t>c.207_208del</t>
  </si>
  <si>
    <t>p.(Thr70Argfs*14)</t>
  </si>
  <si>
    <t>c.207_208dup</t>
  </si>
  <si>
    <t>p.(Thr70Leufs*13)</t>
  </si>
  <si>
    <t>c.208del</t>
  </si>
  <si>
    <t>p.(Leu43Trpfs*40)</t>
  </si>
  <si>
    <t>c.128del</t>
  </si>
  <si>
    <t>p.(Leu38*)</t>
  </si>
  <si>
    <t>c.112del</t>
  </si>
  <si>
    <t>NM_030813.5(CLPB)</t>
  </si>
  <si>
    <t>p.(Gly646Val)</t>
  </si>
  <si>
    <t xml:space="preserve">c.1937G&gt;T </t>
  </si>
  <si>
    <t>p.(Glu639Lys)</t>
  </si>
  <si>
    <t xml:space="preserve">c.1915G&gt;A </t>
  </si>
  <si>
    <t>p.(Tyr567Cys)</t>
  </si>
  <si>
    <t xml:space="preserve">c.1700A&gt;G </t>
  </si>
  <si>
    <t>p.(Thr268Met)</t>
  </si>
  <si>
    <t xml:space="preserve">c.803C&gt;T </t>
  </si>
  <si>
    <t>p.(Arg55Alafs*186)</t>
  </si>
  <si>
    <t>c.162del</t>
  </si>
  <si>
    <t>p.(Glu523*)</t>
  </si>
  <si>
    <t>c.1567G&gt;T</t>
  </si>
  <si>
    <t>p.(Glu332*)</t>
  </si>
  <si>
    <t>c.994G&gt;T</t>
  </si>
  <si>
    <t>p.(Gly289*)</t>
  </si>
  <si>
    <t>c.865G&gt;T</t>
  </si>
  <si>
    <t>p.(Glu235*)</t>
  </si>
  <si>
    <t>c.703G&gt;T</t>
  </si>
  <si>
    <t>p.(Gly218*)</t>
  </si>
  <si>
    <t>c.652G&gt;T</t>
  </si>
  <si>
    <t>c.1213-3C&gt;T</t>
  </si>
  <si>
    <t>c.1213-22G&gt;A</t>
  </si>
  <si>
    <t>c.404-1G&gt;C</t>
  </si>
  <si>
    <t>p.(Arg250*)</t>
  </si>
  <si>
    <t xml:space="preserve">c.748C&gt;T </t>
  </si>
  <si>
    <t>p.(Glu627*)</t>
  </si>
  <si>
    <t>c.1879G&gt;T</t>
  </si>
  <si>
    <t>p.(Arg178*)</t>
  </si>
  <si>
    <t>c.532C&gt;T</t>
  </si>
  <si>
    <t>p.(Arg417*)</t>
  </si>
  <si>
    <t xml:space="preserve">c.1249C&gt;T </t>
  </si>
  <si>
    <t>p.(Arg408Gly)</t>
  </si>
  <si>
    <t xml:space="preserve">c.1222A&gt;G </t>
  </si>
  <si>
    <t>p.(Arg628Cys)</t>
  </si>
  <si>
    <t xml:space="preserve">c.1882C&gt;T </t>
  </si>
  <si>
    <t>p.(Ile682Asn)</t>
  </si>
  <si>
    <t xml:space="preserve">c.2045T&gt;A </t>
  </si>
  <si>
    <t>p.(Cys647Leufs*26)</t>
  </si>
  <si>
    <t>c.1937dup</t>
  </si>
  <si>
    <t>p.(Tyr617Cys)</t>
  </si>
  <si>
    <t xml:space="preserve">c.1850A&gt;G </t>
  </si>
  <si>
    <t>p.(Ile597del)</t>
  </si>
  <si>
    <t>c.1790_1792del</t>
  </si>
  <si>
    <t>p.(Ala591Val)</t>
  </si>
  <si>
    <t xml:space="preserve">c.1772C&gt;T </t>
  </si>
  <si>
    <t>p.(Ile562Thrfs*23)</t>
  </si>
  <si>
    <t>c.1685del</t>
  </si>
  <si>
    <t>p.(Glu501Lys)</t>
  </si>
  <si>
    <t xml:space="preserve">c.1501G&gt;A </t>
  </si>
  <si>
    <t>p.(Cys486Arg)</t>
  </si>
  <si>
    <t xml:space="preserve">c.1456T&gt;C </t>
  </si>
  <si>
    <t>p.(Glu435_Gly436delinsAspPro)</t>
  </si>
  <si>
    <t>c.1305_1307inv</t>
  </si>
  <si>
    <t>p.(Met411Ile)</t>
  </si>
  <si>
    <t xml:space="preserve">c.1233G&gt;A </t>
  </si>
  <si>
    <t>c.963+1G&gt;A</t>
  </si>
  <si>
    <t>p.(Lys321*)</t>
  </si>
  <si>
    <t xml:space="preserve">c.961A&gt;T </t>
  </si>
  <si>
    <t>p.(Arg307*)</t>
  </si>
  <si>
    <t xml:space="preserve">c.919C&gt;T </t>
  </si>
  <si>
    <t>p.(Tyr272Cys)</t>
  </si>
  <si>
    <t xml:space="preserve">c.815A&gt;G </t>
  </si>
  <si>
    <t>p.(Ala269Thr)</t>
  </si>
  <si>
    <t xml:space="preserve">c.805G&gt;A </t>
  </si>
  <si>
    <t>p.(Met172Leu)</t>
  </si>
  <si>
    <t xml:space="preserve">c.514A&gt;C </t>
  </si>
  <si>
    <t>p.(Thr598Serfs*29)</t>
  </si>
  <si>
    <t>c.1793del</t>
  </si>
  <si>
    <t>p.(Arg561Thrfs*4)</t>
  </si>
  <si>
    <t>c.1679dup</t>
  </si>
  <si>
    <t>p.(Ile548Thrfs*2)</t>
  </si>
  <si>
    <t>c.1643del</t>
  </si>
  <si>
    <t>p.(Gln469Alafs*4)</t>
  </si>
  <si>
    <t>c.1404dup</t>
  </si>
  <si>
    <t>p.(Asp462Argfs*11)</t>
  </si>
  <si>
    <t>c.1383dup</t>
  </si>
  <si>
    <t>p.(Thr388Asnfs*16)</t>
  </si>
  <si>
    <t>c.1162dup</t>
  </si>
  <si>
    <t>p.(Asn256Thrfs*3)</t>
  </si>
  <si>
    <t>c.767del</t>
  </si>
  <si>
    <t>p.(Gly218Aspfs*23)</t>
  </si>
  <si>
    <t>c.653del</t>
  </si>
  <si>
    <t>p.(Cys82Profs*110)</t>
  </si>
  <si>
    <t>c.243_244del</t>
  </si>
  <si>
    <t>p.(Lys702Argfs*30)</t>
  </si>
  <si>
    <t>c.2105del</t>
  </si>
  <si>
    <t>p.(Ser663Lysfs*10)</t>
  </si>
  <si>
    <t>c.1987dup</t>
  </si>
  <si>
    <t>p.(Lys589Argfs*38)</t>
  </si>
  <si>
    <t>c.1766del</t>
  </si>
  <si>
    <t>c.543-1G&gt;C</t>
  </si>
  <si>
    <t>c.1876-1G&gt;T</t>
  </si>
  <si>
    <t>c.646+1delG</t>
  </si>
  <si>
    <t>c.736+2T&gt;C</t>
  </si>
  <si>
    <t>c.403+1G&gt;A</t>
  </si>
  <si>
    <t>NM_000182.4(HADHA)</t>
  </si>
  <si>
    <t>p.(Phe744Thrfs*10)</t>
  </si>
  <si>
    <t xml:space="preserve">c.2225_2228dup </t>
  </si>
  <si>
    <t>p.(Val705Asp)</t>
  </si>
  <si>
    <t xml:space="preserve">c.2114T&gt;A </t>
  </si>
  <si>
    <t>p.(Gly703Arg)</t>
  </si>
  <si>
    <t xml:space="preserve">c.2107G&gt;A </t>
  </si>
  <si>
    <t>p.(Gly604Alafs*16)</t>
  </si>
  <si>
    <t>c.1811del</t>
  </si>
  <si>
    <t>c.1690-2A&gt;G</t>
  </si>
  <si>
    <t>p.(Lys531Serfs*24)</t>
  </si>
  <si>
    <t>c.1590del</t>
  </si>
  <si>
    <t>p.(Lys413*)</t>
  </si>
  <si>
    <t xml:space="preserve">c.1237A&gt;T </t>
  </si>
  <si>
    <t>p.(Ile305Thr)</t>
  </si>
  <si>
    <t xml:space="preserve">c.914T&gt;C </t>
  </si>
  <si>
    <t>c.676+2T&gt;C</t>
  </si>
  <si>
    <t>p.(Arg676His)</t>
  </si>
  <si>
    <t>c.2027G&gt;A</t>
  </si>
  <si>
    <t>c.315-2A&gt;T</t>
  </si>
  <si>
    <t>p.(Tyr24*)</t>
  </si>
  <si>
    <t>c.72del</t>
  </si>
  <si>
    <t>c.1620+2_1620+6del</t>
  </si>
  <si>
    <t>p.(His344Metfs*28)</t>
  </si>
  <si>
    <t>c.1030del</t>
  </si>
  <si>
    <t>p.(Val282Aspfs*14)</t>
  </si>
  <si>
    <t>c.844_845insA</t>
  </si>
  <si>
    <t>p.(Arg549Glyfs*6)</t>
  </si>
  <si>
    <t>c.1644del</t>
  </si>
  <si>
    <t>p.(Cys470Valfs*25)</t>
  </si>
  <si>
    <t>c.1407del</t>
  </si>
  <si>
    <t>p.(Leu574Aspfs*16)</t>
  </si>
  <si>
    <t>c.1720_1721del</t>
  </si>
  <si>
    <t>p.(Tyr637Leufs*15)</t>
  </si>
  <si>
    <t>c.1909dup</t>
  </si>
  <si>
    <t>p.(Val705Serfs*25)</t>
  </si>
  <si>
    <t>c.2112del</t>
  </si>
  <si>
    <t>p.(Ile673Thrfs*6)</t>
  </si>
  <si>
    <t>c.2018del</t>
  </si>
  <si>
    <t>c.1690-1G&gt;A</t>
  </si>
  <si>
    <t>c.799+1G&gt;A</t>
  </si>
  <si>
    <t>p.(His598Argfs*33)</t>
  </si>
  <si>
    <t>c.1793_1794del</t>
  </si>
  <si>
    <t>p.(Arg676Cys)</t>
  </si>
  <si>
    <t>c.2026C&gt;T</t>
  </si>
  <si>
    <t>p.(Leu656*)</t>
  </si>
  <si>
    <t>c.1967del</t>
  </si>
  <si>
    <t>p.(Asn649Lysfs*6)</t>
  </si>
  <si>
    <t>c.1946_1947insATCCTTCCTC</t>
  </si>
  <si>
    <t>p.(Lys646Asnfs*2)</t>
  </si>
  <si>
    <t>c.1938_1941del</t>
  </si>
  <si>
    <t>p.(Lys644Argfs*4)</t>
  </si>
  <si>
    <t>c.1931_1934del</t>
  </si>
  <si>
    <t>p.(Ile638Tyrfs*14)</t>
  </si>
  <si>
    <t>c.1911_1912insT</t>
  </si>
  <si>
    <t>p.(Gln563Argfs*12)</t>
  </si>
  <si>
    <t>c.1687del</t>
  </si>
  <si>
    <t>p.(Arg399Glufs*10)</t>
  </si>
  <si>
    <t>c.1195del</t>
  </si>
  <si>
    <t>p.(Lys129Asnfs*2)</t>
  </si>
  <si>
    <t>c.387_388del</t>
  </si>
  <si>
    <t>p.(Trp80*)</t>
  </si>
  <si>
    <t xml:space="preserve">c.240G&gt;A </t>
  </si>
  <si>
    <t>p.(Leu508Argfs*19)</t>
  </si>
  <si>
    <t>c.1523del</t>
  </si>
  <si>
    <t>p.(His498Arg)</t>
  </si>
  <si>
    <t>c.1493A&gt;G</t>
  </si>
  <si>
    <t>c.314+2T&gt;G</t>
  </si>
  <si>
    <t>c.1479+1G&gt;T</t>
  </si>
  <si>
    <t>p.(Lys353Asnfs*19)</t>
  </si>
  <si>
    <t>c.1059del</t>
  </si>
  <si>
    <t>c.919-1G&gt;A</t>
  </si>
  <si>
    <t>p.(Pro180Thrfs*26)</t>
  </si>
  <si>
    <t>c.537dup</t>
  </si>
  <si>
    <t>c.315-1G&gt;A</t>
  </si>
  <si>
    <t>p.(Glu641Serfs*12)</t>
  </si>
  <si>
    <t>c.1916_1919dup</t>
  </si>
  <si>
    <t>p.(Arg53*)</t>
  </si>
  <si>
    <t>p.(Arg610Gly)</t>
  </si>
  <si>
    <t>c.1828C&gt;G</t>
  </si>
  <si>
    <t>p.(Lys254Argfs*14)</t>
  </si>
  <si>
    <t>c.761_764del</t>
  </si>
  <si>
    <t>p.(Ile305Asn)</t>
  </si>
  <si>
    <t xml:space="preserve">c.914T&gt;A </t>
  </si>
  <si>
    <t>p.(Ser92Lysfs*10)</t>
  </si>
  <si>
    <t>c.274_278del</t>
  </si>
  <si>
    <t>p.(Leu661Serfs*12)</t>
  </si>
  <si>
    <t>c.1981_1999del</t>
  </si>
  <si>
    <t>p.(Arg560*)</t>
  </si>
  <si>
    <t xml:space="preserve">c.1678C&gt;T </t>
  </si>
  <si>
    <t>p.(Tyr546Cys)</t>
  </si>
  <si>
    <t xml:space="preserve">c.1637A&gt;G </t>
  </si>
  <si>
    <t>p.(Pro276Phefs*28)</t>
  </si>
  <si>
    <t>c.821_822insAA</t>
  </si>
  <si>
    <t>c.919-2A&gt;G</t>
  </si>
  <si>
    <t>c.180+3A&gt;G</t>
  </si>
  <si>
    <t>c.975+40G&gt;T</t>
  </si>
  <si>
    <t>p.(Glu510Gln)</t>
  </si>
  <si>
    <t xml:space="preserve">c.1528G&gt;C </t>
  </si>
  <si>
    <t>p.(Arg235Trp)</t>
  </si>
  <si>
    <t xml:space="preserve">c.703C&gt;T </t>
  </si>
  <si>
    <t>p.(Leu587Glyfs*3)</t>
  </si>
  <si>
    <t>c.1759_1760del</t>
  </si>
  <si>
    <t>p.(Cys470Tyrfs*5)</t>
  </si>
  <si>
    <t>c.1409_1410del</t>
  </si>
  <si>
    <t>p.(Asp164Thrfs*6)</t>
  </si>
  <si>
    <t>c.489del</t>
  </si>
  <si>
    <t>p.(Ser93*)</t>
  </si>
  <si>
    <t>c.278C&gt;G</t>
  </si>
  <si>
    <t>c.2147-1G&gt;A</t>
  </si>
  <si>
    <t>c.1393-1G&gt;C</t>
  </si>
  <si>
    <t>c.800-1G&gt;C</t>
  </si>
  <si>
    <t>c.180_180+2delGGT</t>
  </si>
  <si>
    <t>p.(Arg399*)</t>
  </si>
  <si>
    <t>p.(Pro712Alafs*26)</t>
  </si>
  <si>
    <t>c.2132dup</t>
  </si>
  <si>
    <t>c.2146+2T&gt;C</t>
  </si>
  <si>
    <t>c.2146+1G&gt;A</t>
  </si>
  <si>
    <t>p.(Glu691*)</t>
  </si>
  <si>
    <t xml:space="preserve">c.2071G&gt;T </t>
  </si>
  <si>
    <t>p.(Tyr639Argfs*4)</t>
  </si>
  <si>
    <t>c.1915_1918del</t>
  </si>
  <si>
    <t>p.(Gln640*)</t>
  </si>
  <si>
    <t xml:space="preserve">c.1918C&gt;T </t>
  </si>
  <si>
    <t>p.(Gly629Ser)</t>
  </si>
  <si>
    <t xml:space="preserve">c.1885G&gt;A </t>
  </si>
  <si>
    <t>p.(Lys605Serfs*26)</t>
  </si>
  <si>
    <t>p.(Ile559*)</t>
  </si>
  <si>
    <t>c.1668_1674dup</t>
  </si>
  <si>
    <t>p.(Thr476Ilefs*7)</t>
  </si>
  <si>
    <t>c.1427_1428del</t>
  </si>
  <si>
    <t>p.(Phe449*)</t>
  </si>
  <si>
    <t>c.1344_1345del</t>
  </si>
  <si>
    <t>c.1221-1G&gt;C</t>
  </si>
  <si>
    <t>p.(Gln401Argfs*8)</t>
  </si>
  <si>
    <t>c.1202del</t>
  </si>
  <si>
    <t>p.(Gln378*)</t>
  </si>
  <si>
    <t xml:space="preserve">c.1132C&gt;T </t>
  </si>
  <si>
    <t>c.1086-3_1092del10</t>
  </si>
  <si>
    <t>p.(Lys351Argfs*21)</t>
  </si>
  <si>
    <t>p.(Leu342Pro)</t>
  </si>
  <si>
    <t xml:space="preserve">c.1025T&gt;C </t>
  </si>
  <si>
    <t>p.(Arg291*)</t>
  </si>
  <si>
    <t xml:space="preserve">c.871C&gt;T </t>
  </si>
  <si>
    <t>p.(Val282Asp)</t>
  </si>
  <si>
    <t xml:space="preserve">c.845T&gt;A </t>
  </si>
  <si>
    <t>p.(Pro172Leufs*29)</t>
  </si>
  <si>
    <t>c.515del</t>
  </si>
  <si>
    <t>c.453+1G&gt;A</t>
  </si>
  <si>
    <t>p.(Pro136Arg)</t>
  </si>
  <si>
    <t xml:space="preserve">c.407C&gt;G </t>
  </si>
  <si>
    <t>p.(Lys135Glu)</t>
  </si>
  <si>
    <t xml:space="preserve">c.403A&gt;G </t>
  </si>
  <si>
    <t>c.180_180+5delGGTATCinsAT</t>
  </si>
  <si>
    <t>c.180+1G&gt;A</t>
  </si>
  <si>
    <t>p.(Val89Gly)</t>
  </si>
  <si>
    <t>c.266T&gt;G</t>
  </si>
  <si>
    <t>p.(Leu130Pro)</t>
  </si>
  <si>
    <t>c.389T&gt;C</t>
  </si>
  <si>
    <t>p.(Gly148Arg)</t>
  </si>
  <si>
    <t>c.442G&gt;A</t>
  </si>
  <si>
    <t>c.1432G&gt;C</t>
  </si>
  <si>
    <t>p.(Ala478Val)</t>
  </si>
  <si>
    <t>c.1433C&gt;T</t>
  </si>
  <si>
    <t>p.(Leu571Pro)</t>
  </si>
  <si>
    <t>c.1712T&gt;C</t>
  </si>
  <si>
    <t>p.(Val599Met)</t>
  </si>
  <si>
    <t>p.(Cys688Tyr)</t>
  </si>
  <si>
    <t>c.2063G&gt;A</t>
  </si>
  <si>
    <t>p.(Asp701Gly)</t>
  </si>
  <si>
    <t>c.2102A&gt;G</t>
  </si>
  <si>
    <t>p.(Leu733Pro)</t>
  </si>
  <si>
    <t>c.2198T&gt;C</t>
  </si>
  <si>
    <t>c.574-2A&gt;G</t>
  </si>
  <si>
    <t>c.918+1G&gt;A</t>
  </si>
  <si>
    <t>c.918+6T&gt;G</t>
  </si>
  <si>
    <t>c.1220+2T&gt;C</t>
  </si>
  <si>
    <t>c.1392+1G&gt;A</t>
  </si>
  <si>
    <t>c.1689+2T&gt;G</t>
  </si>
  <si>
    <t>c.2000+1G&gt;A</t>
  </si>
  <si>
    <t>p.(Asn55Thrfs*7)</t>
  </si>
  <si>
    <t>p.(Glu461Lysfs*2)</t>
  </si>
  <si>
    <t>c.1381del</t>
  </si>
  <si>
    <t>p.(Met555del)</t>
  </si>
  <si>
    <t>c.1663_1665del</t>
  </si>
  <si>
    <t>p.(Lys664Valfs*2)</t>
  </si>
  <si>
    <t>c.1990_1991del</t>
  </si>
  <si>
    <t>p.(Gly700Argfs*37)</t>
  </si>
  <si>
    <t>c.2098_2099del</t>
  </si>
  <si>
    <t>c.2146+6_2146+18del</t>
  </si>
  <si>
    <t>p.(Gly47Argfs*9)</t>
  </si>
  <si>
    <t>c.138dup</t>
  </si>
  <si>
    <t>p.(Ile512Tyrfs*29)</t>
  </si>
  <si>
    <t>c.1533dup</t>
  </si>
  <si>
    <t>p.(Ile160_Gln763delinsLys)</t>
  </si>
  <si>
    <t>c.479_482delinsAATA</t>
  </si>
  <si>
    <t>p.(Lys353Ilefs*19)</t>
  </si>
  <si>
    <t>c.1058_1059delinsT</t>
  </si>
  <si>
    <t>p.(Gly328Arg)</t>
  </si>
  <si>
    <t>c.982G&gt;A</t>
  </si>
  <si>
    <t>p.(Val412Leu)</t>
  </si>
  <si>
    <t>c.1234G&gt;T</t>
  </si>
  <si>
    <t>p.(Tyr740*)</t>
  </si>
  <si>
    <t>c.2220T&gt;A</t>
  </si>
  <si>
    <t>NM_020247.4(COQ8A)</t>
  </si>
  <si>
    <t>c.656-1G&gt;T</t>
  </si>
  <si>
    <t>p.(Arg213Trp)</t>
  </si>
  <si>
    <t xml:space="preserve">c.637C&gt;T </t>
  </si>
  <si>
    <t xml:space="preserve">0,00006462
</t>
  </si>
  <si>
    <t>p.(Arg334Trp)</t>
  </si>
  <si>
    <t xml:space="preserve">c.1000C&gt;T </t>
  </si>
  <si>
    <t>Likely pathogeic</t>
  </si>
  <si>
    <t>p.(Arg410*)</t>
  </si>
  <si>
    <t xml:space="preserve">c.1228C&gt;T </t>
  </si>
  <si>
    <t>p.(Thr445Argfs*52)</t>
  </si>
  <si>
    <t>c.1334_1335del</t>
  </si>
  <si>
    <t>p.(Gly549Ser)</t>
  </si>
  <si>
    <t xml:space="preserve">c.1645G&gt;A </t>
  </si>
  <si>
    <t>p.(Pro602Gln)</t>
  </si>
  <si>
    <t xml:space="preserve">c.1805C&gt;A </t>
  </si>
  <si>
    <t>p.(Thr511Met)</t>
  </si>
  <si>
    <t xml:space="preserve">c.1532C&gt;T </t>
  </si>
  <si>
    <t>p.(Ile283Glufs*5)</t>
  </si>
  <si>
    <t>c.842_845dup</t>
  </si>
  <si>
    <t>p.(Val537Alafs*36)</t>
  </si>
  <si>
    <t>c.1610_1611del</t>
  </si>
  <si>
    <t>p.(Arg643Serfs*26)</t>
  </si>
  <si>
    <t>c.1929_1935del</t>
  </si>
  <si>
    <t>p.(Ala39Argfs*170)</t>
  </si>
  <si>
    <t>c.115del</t>
  </si>
  <si>
    <t>p.(Tyr607*)</t>
  </si>
  <si>
    <t>c.1821C&gt;A</t>
  </si>
  <si>
    <t>p.(Glu634*)</t>
  </si>
  <si>
    <t>c.1900G&gt;T</t>
  </si>
  <si>
    <t>c.1162+1G&gt;A</t>
  </si>
  <si>
    <t>c.1660-1G&gt;A</t>
  </si>
  <si>
    <t>c.1257-1delG</t>
  </si>
  <si>
    <t>p.(Ser582Glufs*148)</t>
  </si>
  <si>
    <t>c.1742dup</t>
  </si>
  <si>
    <t>p.(Arg271Cys)</t>
  </si>
  <si>
    <t>c.811C&gt;T</t>
  </si>
  <si>
    <t>p.(Arg299Trp)</t>
  </si>
  <si>
    <t>c.895C&gt;T</t>
  </si>
  <si>
    <t>c.1081-3_1081-1del</t>
  </si>
  <si>
    <t>p.(Glu551Lys)</t>
  </si>
  <si>
    <t>c.1651G&gt;A</t>
  </si>
  <si>
    <t>p.(Arg410Gln)</t>
  </si>
  <si>
    <t>c.1229G&gt;A</t>
  </si>
  <si>
    <t xml:space="preserve">c.911C&gt;T </t>
  </si>
  <si>
    <t>p.(Met555Ile)</t>
  </si>
  <si>
    <t xml:space="preserve">c.1665G&gt;A </t>
  </si>
  <si>
    <t>p.(Tyr429Cys)</t>
  </si>
  <si>
    <t>c.1286A&gt;G</t>
  </si>
  <si>
    <t>p.(Gln50Argfs*159)</t>
  </si>
  <si>
    <t>p.(Gln133*)</t>
  </si>
  <si>
    <t xml:space="preserve">c.397C&gt;T </t>
  </si>
  <si>
    <t>p.(Gln167Leufs*36)</t>
  </si>
  <si>
    <t>c.500_521delinsTTG</t>
  </si>
  <si>
    <t>p.(Arg213Glnfs*71)</t>
  </si>
  <si>
    <t>c.638_645del</t>
  </si>
  <si>
    <t>p.(Gly272Asp)</t>
  </si>
  <si>
    <t xml:space="preserve">c.815G&gt;A </t>
  </si>
  <si>
    <t>p.(Gly272Val)</t>
  </si>
  <si>
    <t xml:space="preserve">c.815G&gt;T </t>
  </si>
  <si>
    <t>p.(Arg301Trp)</t>
  </si>
  <si>
    <t xml:space="preserve">c.901C&gt;T </t>
  </si>
  <si>
    <t>p.(Phe336Serfs*14)</t>
  </si>
  <si>
    <t>c.1007del</t>
  </si>
  <si>
    <t>p.(Ala339Thr)</t>
  </si>
  <si>
    <t>c.1015G&gt;A</t>
  </si>
  <si>
    <t>p.(Gln343Arg)</t>
  </si>
  <si>
    <t>c.1028A&gt;G</t>
  </si>
  <si>
    <t>p.(Arg348*)</t>
  </si>
  <si>
    <t xml:space="preserve">c.1042C&gt;T </t>
  </si>
  <si>
    <t>c.1081-1_1082dup</t>
  </si>
  <si>
    <t>p.(Leu379*)</t>
  </si>
  <si>
    <t xml:space="preserve">c.1136T&gt;A </t>
  </si>
  <si>
    <t>p.(Asn465His)</t>
  </si>
  <si>
    <t xml:space="preserve">c.1393A&gt;C </t>
  </si>
  <si>
    <t>c.1398+2T&gt;C</t>
  </si>
  <si>
    <t>c.1505_1506+21del23</t>
  </si>
  <si>
    <t>c.1506+1G&gt;A</t>
  </si>
  <si>
    <t>p.(Phe508Ser)</t>
  </si>
  <si>
    <t xml:space="preserve">c.1523T&gt;C </t>
  </si>
  <si>
    <t>p.(Tyr514Cys)</t>
  </si>
  <si>
    <t xml:space="preserve">c.1541A&gt;G </t>
  </si>
  <si>
    <t>p.(Glu568*)</t>
  </si>
  <si>
    <t xml:space="preserve">c.1702G&gt;T </t>
  </si>
  <si>
    <t>p.(Ser582Lysfs*148)</t>
  </si>
  <si>
    <t>c.1744dup</t>
  </si>
  <si>
    <t>p.(Thr584del)</t>
  </si>
  <si>
    <t>c.1750_1752del</t>
  </si>
  <si>
    <t>p.(Glu605Glyfs*125)</t>
  </si>
  <si>
    <t>c.1813dup</t>
  </si>
  <si>
    <t>p.(Glu605Aspfs*19)</t>
  </si>
  <si>
    <t>c.1815_1816delinsC</t>
  </si>
  <si>
    <t>p.(Gly615Asp)</t>
  </si>
  <si>
    <t>p.(Ser616Leufs*114)</t>
  </si>
  <si>
    <t>c.1844dup</t>
  </si>
  <si>
    <t>p.(Lys276Arg)</t>
  </si>
  <si>
    <t>c.827A&gt;G</t>
  </si>
  <si>
    <t>p.(Phe578Val)</t>
  </si>
  <si>
    <t>c.1732T&gt;G</t>
  </si>
  <si>
    <t>c.589-3C&gt;G</t>
  </si>
  <si>
    <t>p.(Leu453Argfs*24)</t>
  </si>
  <si>
    <t>c.1358del</t>
  </si>
  <si>
    <t>p.(Leu505Phefs*10)</t>
  </si>
  <si>
    <t>c.1513_1514del</t>
  </si>
  <si>
    <t>p.(Ile542Argfs*31)</t>
  </si>
  <si>
    <t>c.1625_1626del</t>
  </si>
  <si>
    <t>p.(Glu568Argfs*23)</t>
  </si>
  <si>
    <t>c.1702del</t>
  </si>
  <si>
    <t>p.(Leu277Pro)</t>
  </si>
  <si>
    <t>c.830T&gt;C</t>
  </si>
  <si>
    <t>p.(Arg210Asnfs*76)</t>
  </si>
  <si>
    <t>c.629_630del</t>
  </si>
  <si>
    <t>p.(Asn71Thrfs*138)</t>
  </si>
  <si>
    <t>c.210del</t>
  </si>
  <si>
    <t>p.(Pro84Metfs*124)</t>
  </si>
  <si>
    <t>c.250_253del</t>
  </si>
  <si>
    <t>p.(Gln167Leufs*40)</t>
  </si>
  <si>
    <t>c.500_506del</t>
  </si>
  <si>
    <t>p.(Gly171Glufs*35)</t>
  </si>
  <si>
    <t>c.512_521del</t>
  </si>
  <si>
    <t>p.(Lys194Argfs*14)</t>
  </si>
  <si>
    <t>c.581_584del</t>
  </si>
  <si>
    <t>p.(Gly223Profs*63)</t>
  </si>
  <si>
    <t>c.667_668del</t>
  </si>
  <si>
    <t>p.(Leu43Cysfs*166)</t>
  </si>
  <si>
    <t>c.127del</t>
  </si>
  <si>
    <t>p.(Leu316Glnfs*55)</t>
  </si>
  <si>
    <t>c.947_948del</t>
  </si>
  <si>
    <t>p.(Gly321Alafs*29)</t>
  </si>
  <si>
    <t>c.962del</t>
  </si>
  <si>
    <t>p.(Gln343Argfs*4)</t>
  </si>
  <si>
    <t>c.1028_1037del</t>
  </si>
  <si>
    <t>p.(Glu446Alafs*33)</t>
  </si>
  <si>
    <t>c.1332_1336dup</t>
  </si>
  <si>
    <t>p.(Asp454Trpfs*24)</t>
  </si>
  <si>
    <t>c.1357_1358dup</t>
  </si>
  <si>
    <t>p.(Ile467Valfs*2)</t>
  </si>
  <si>
    <t>c.1398_1399insGTTTG</t>
  </si>
  <si>
    <t>p.(Glu481Argfs*17)</t>
  </si>
  <si>
    <t>c.1439dup</t>
  </si>
  <si>
    <t>p.(Glu513Asnfs*30)</t>
  </si>
  <si>
    <t>c.1537del</t>
  </si>
  <si>
    <t>p.(Ala529Cysfs*45)</t>
  </si>
  <si>
    <t>c.1583dup</t>
  </si>
  <si>
    <t>p.(Ala539Argfs*4)</t>
  </si>
  <si>
    <t>c.1615del</t>
  </si>
  <si>
    <t>p.(Lys545Glufs*29)</t>
  </si>
  <si>
    <t>c.1632dup</t>
  </si>
  <si>
    <t>p.(Asp561Glyfs*13)</t>
  </si>
  <si>
    <t>c.1681dup</t>
  </si>
  <si>
    <t>p.(Lys586Argfs*5)</t>
  </si>
  <si>
    <t>c.1757del</t>
  </si>
  <si>
    <t>p.(Pro602Hisfs*22)</t>
  </si>
  <si>
    <t>c.1805del</t>
  </si>
  <si>
    <t>p.(Thr606Profs*18)</t>
  </si>
  <si>
    <t>c.1816del</t>
  </si>
  <si>
    <t>p.(Gly615Alafs*9)</t>
  </si>
  <si>
    <t>c.1844del</t>
  </si>
  <si>
    <t>p.(Asn290Glnfs*6)</t>
  </si>
  <si>
    <t>p.(Met384Ilefs*11)</t>
  </si>
  <si>
    <t>p.(Val448Cysfs*29)</t>
  </si>
  <si>
    <t>c.1342del</t>
  </si>
  <si>
    <t>c.1257-2A&gt;C</t>
  </si>
  <si>
    <t>c.655+1G&gt;A</t>
  </si>
  <si>
    <t>c.730+2T&gt;G</t>
  </si>
  <si>
    <t>c.177+1G&gt;A</t>
  </si>
  <si>
    <t>c.1080+2dupT</t>
  </si>
  <si>
    <t>c.1398+3_1398+6del</t>
  </si>
  <si>
    <t>c.1572+2dupT</t>
  </si>
  <si>
    <t>c.1572+1G&gt;A</t>
  </si>
  <si>
    <t>number inhouse</t>
  </si>
  <si>
    <t>NM_032816.3(CEP89)</t>
  </si>
  <si>
    <t>p.(Ala298Aspfs*21)</t>
  </si>
  <si>
    <t>c.893del</t>
  </si>
  <si>
    <t xml:space="preserve">no </t>
  </si>
  <si>
    <t>p.(Ala565Hisfs*51)</t>
  </si>
  <si>
    <t>c.1692del</t>
  </si>
  <si>
    <t>p.(Lys280Trpfs*46)</t>
  </si>
  <si>
    <t>c.837_838insTGGAATGGAATGGAATGGAA</t>
  </si>
  <si>
    <t>p.(Arg231*)</t>
  </si>
  <si>
    <t>c.691A&gt;T</t>
  </si>
  <si>
    <t>p.(Arg112*)</t>
  </si>
  <si>
    <t>c.334A&gt;T</t>
  </si>
  <si>
    <t>p.(Arg572*)</t>
  </si>
  <si>
    <t>c.1714C&gt;T</t>
  </si>
  <si>
    <t>p.(Glu529*)</t>
  </si>
  <si>
    <t>p.(Ser367*)</t>
  </si>
  <si>
    <t>c.1100C&gt;A</t>
  </si>
  <si>
    <t>p.(Gln266*)</t>
  </si>
  <si>
    <t>c.796C&gt;T</t>
  </si>
  <si>
    <t>c.40-2delA</t>
  </si>
  <si>
    <t>c.1164+1G&gt;A</t>
  </si>
  <si>
    <t>c.625-2A&gt;T</t>
  </si>
  <si>
    <t>c.624+2T&gt;C</t>
  </si>
  <si>
    <t>c.1025_1029+1delAAGAGG</t>
  </si>
  <si>
    <t>c.39+1G&gt;A</t>
  </si>
  <si>
    <t>p.(Arg397*)</t>
  </si>
  <si>
    <t>c.1189C&gt;T</t>
  </si>
  <si>
    <t>p.(Arg733*)</t>
  </si>
  <si>
    <t>c.2197C&gt;T</t>
  </si>
  <si>
    <t>p.(Trp423*)</t>
  </si>
  <si>
    <t>c.1268G&gt;A</t>
  </si>
  <si>
    <t>p.(Lys282*)</t>
  </si>
  <si>
    <t>c.844A&gt;T</t>
  </si>
  <si>
    <t>p.(Thr743Glnfs*34)</t>
  </si>
  <si>
    <t>c.2227del</t>
  </si>
  <si>
    <t>without</t>
  </si>
  <si>
    <t>p.(Asp175Glufs*31)</t>
  </si>
  <si>
    <t>c.525del</t>
  </si>
  <si>
    <t>p.(His169Thrfs*2)</t>
  </si>
  <si>
    <t>c.504dup</t>
  </si>
  <si>
    <t>p.(Val165Cysfs*7)</t>
  </si>
  <si>
    <t>c.493del</t>
  </si>
  <si>
    <t>p.(Ser44Ilefs*35)</t>
  </si>
  <si>
    <t>c.128dup</t>
  </si>
  <si>
    <t>p.(Asn42Glnfs*37)</t>
  </si>
  <si>
    <t>c.122_123insA</t>
  </si>
  <si>
    <t>p.(Ala94Cysfs*15)</t>
  </si>
  <si>
    <t>c.279dup</t>
  </si>
  <si>
    <t>p.(Thr62Glyfs*19)</t>
  </si>
  <si>
    <t>c.184_187del</t>
  </si>
  <si>
    <t>p.(Ser144Argfs*28)</t>
  </si>
  <si>
    <t>c.432del</t>
  </si>
  <si>
    <t>p.(Pro116Lysfs*53)</t>
  </si>
  <si>
    <t>c.346_355del</t>
  </si>
  <si>
    <t>p.(Met268Argfs*6)</t>
  </si>
  <si>
    <t>c.803del</t>
  </si>
  <si>
    <t>p.(Arg237Glufs*7)</t>
  </si>
  <si>
    <t>c.709del</t>
  </si>
  <si>
    <t>p.(Gln307Thrfs*8)</t>
  </si>
  <si>
    <t>c.918dup</t>
  </si>
  <si>
    <t>p.(Pro355Leufs*9)</t>
  </si>
  <si>
    <t>c.1064del</t>
  </si>
  <si>
    <t>p.(His455Glnfs*10)</t>
  </si>
  <si>
    <t>c.1364dup</t>
  </si>
  <si>
    <t>p.(Leu432Argfs*3)</t>
  </si>
  <si>
    <t>c.1295del</t>
  </si>
  <si>
    <t>p.(Ile508Metfs*10)</t>
  </si>
  <si>
    <t>c.1524del</t>
  </si>
  <si>
    <t>p.(His503Leufs*11)</t>
  </si>
  <si>
    <t>c.1508_1509del</t>
  </si>
  <si>
    <t>p.(Asn577Lysfs*39)</t>
  </si>
  <si>
    <t>c.1731del</t>
  </si>
  <si>
    <t>p.(Gly610Alafs*6)</t>
  </si>
  <si>
    <t>c.1827del</t>
  </si>
  <si>
    <t>p.(Ile668Asnfs*50)</t>
  </si>
  <si>
    <t>c.2002dup</t>
  </si>
  <si>
    <t>p.(Cys628Leufs*5)</t>
  </si>
  <si>
    <t>c.1882dup</t>
  </si>
  <si>
    <t>c.306-2A&gt;G</t>
  </si>
  <si>
    <t>c.625-1G&gt;A</t>
  </si>
  <si>
    <t>c.1165-1G&gt;A</t>
  </si>
  <si>
    <t>c.1966-2dupA</t>
  </si>
  <si>
    <t>c.146+2T&gt;C</t>
  </si>
  <si>
    <t>c.1029+1G&gt;T</t>
  </si>
  <si>
    <t>c.1565+1G&gt;A</t>
  </si>
  <si>
    <t>13504*2</t>
  </si>
  <si>
    <t>NM_018480.4(TMEM126B)</t>
  </si>
  <si>
    <t>p.(Gln70*)</t>
  </si>
  <si>
    <t>c.208C&gt;T</t>
  </si>
  <si>
    <t>p.(Phe207Leufs*4)</t>
  </si>
  <si>
    <t>c.621del</t>
  </si>
  <si>
    <t>p.(Asn60Ilefs*9)</t>
  </si>
  <si>
    <t>c.179del</t>
  </si>
  <si>
    <t>c.509+1_509+2insT</t>
  </si>
  <si>
    <t>p.(Asp133Asn)</t>
  </si>
  <si>
    <t xml:space="preserve">c.397G&gt;A </t>
  </si>
  <si>
    <t>p.(Gly212Val)</t>
  </si>
  <si>
    <t xml:space="preserve">c.635G&gt;T </t>
  </si>
  <si>
    <t>p.(Ile72Asnfs*26)</t>
  </si>
  <si>
    <t>c.215_222del</t>
  </si>
  <si>
    <t>p.(Lys98Glnfs*3)</t>
  </si>
  <si>
    <t>c.290dup</t>
  </si>
  <si>
    <t>p.(Lys30Ilefs*29)</t>
  </si>
  <si>
    <t>c.89_99del</t>
  </si>
  <si>
    <t xml:space="preserve"> 0.000004165</t>
  </si>
  <si>
    <t>p.(Ala46Glufs*9)</t>
  </si>
  <si>
    <t>c.137del</t>
  </si>
  <si>
    <t>p.(Glu55Serfs*2)</t>
  </si>
  <si>
    <t>c.163_166del</t>
  </si>
  <si>
    <t>p.(Ile57Serfs*7)</t>
  </si>
  <si>
    <t>c.167_168insTTCT</t>
  </si>
  <si>
    <t>p.(Ile57Argfs*5)</t>
  </si>
  <si>
    <t>c.170_171del</t>
  </si>
  <si>
    <t>p.(Val182Phefs*2)</t>
  </si>
  <si>
    <t>p.(Trp186Glyfs*2)</t>
  </si>
  <si>
    <t>c.556del</t>
  </si>
  <si>
    <t>p.(Gln193Asnfs*29)</t>
  </si>
  <si>
    <t>c.573_576dup</t>
  </si>
  <si>
    <t>p.(His215Leufs*5)</t>
  </si>
  <si>
    <t>c.644_645del</t>
  </si>
  <si>
    <t>p.(Ile127Metfs*9)</t>
  </si>
  <si>
    <t>c.381del</t>
  </si>
  <si>
    <t>c.82-1G&gt;A</t>
  </si>
  <si>
    <t>c.203+1_203+2insACACAAAATATATATCAAATGGCGACATTTGGAACAACAGCTGGTTTC</t>
  </si>
  <si>
    <t>c.203+1_203+2insACACAAAATATATATCAAATGGCGACATTTGGAACAACAGC</t>
  </si>
  <si>
    <t>p.(Pro51Thrfs*12)</t>
  </si>
  <si>
    <t>c.150dup</t>
  </si>
  <si>
    <t>p.(Thr81Glnfs*24)</t>
  </si>
  <si>
    <t>c.241del</t>
  </si>
  <si>
    <t>p.(Val141Phefs*22)</t>
  </si>
  <si>
    <t>c.421_422del</t>
  </si>
  <si>
    <t>c.203+2T&gt;C</t>
  </si>
  <si>
    <t>p.(His172Ilefs*12)</t>
  </si>
  <si>
    <t>c.513del</t>
  </si>
  <si>
    <t>p.(Tyr107Cysfs*15)</t>
  </si>
  <si>
    <t>c.320_321del</t>
  </si>
  <si>
    <t>p.(Phe4Leufs*40)</t>
  </si>
  <si>
    <t>c.12del</t>
  </si>
  <si>
    <t>p.(Pro26Argfs*35)</t>
  </si>
  <si>
    <t>c.77_81del</t>
  </si>
  <si>
    <t>c.509+2dupT</t>
  </si>
  <si>
    <t>p.(Asn134Ilefs*2)</t>
  </si>
  <si>
    <t>c.401del</t>
  </si>
  <si>
    <t>NM_001609.3(ACADSB)</t>
  </si>
  <si>
    <t>p.(Gly303Ala)</t>
  </si>
  <si>
    <t>c.908G&gt;C</t>
  </si>
  <si>
    <t>p.(Asp328*)</t>
  </si>
  <si>
    <t>c.981dup</t>
  </si>
  <si>
    <t>p.(Phe71Tyrfs*15)</t>
  </si>
  <si>
    <t>c.211_212insA</t>
  </si>
  <si>
    <t>p.(Ser92*)</t>
  </si>
  <si>
    <t>c.275C&gt;G</t>
  </si>
  <si>
    <t>c.681+1G&gt;T</t>
  </si>
  <si>
    <t>c.990+1G&gt;A</t>
  </si>
  <si>
    <t>c.1128+3_1128+5delAAA</t>
  </si>
  <si>
    <t>c.1128+3_1128+6delAAAA</t>
  </si>
  <si>
    <t>p.(Arg405*)</t>
  </si>
  <si>
    <t>c.1213C&gt;T</t>
  </si>
  <si>
    <t>c.303+1G&gt;A</t>
  </si>
  <si>
    <t>p.(Thr148Ile)</t>
  </si>
  <si>
    <t xml:space="preserve">c.443C&gt;T </t>
  </si>
  <si>
    <t>p.(Gln99*)</t>
  </si>
  <si>
    <t>c.295C&gt;T</t>
  </si>
  <si>
    <t>c.303+3A&gt;G</t>
  </si>
  <si>
    <t>p.(Leu255Phe)</t>
  </si>
  <si>
    <t xml:space="preserve">c.763C&gt;T </t>
  </si>
  <si>
    <t xml:space="preserve">c.1194C&gt;G </t>
  </si>
  <si>
    <t>p.(Gly410Ser)</t>
  </si>
  <si>
    <t xml:space="preserve">c.1228G&gt;A </t>
  </si>
  <si>
    <t>p.(Met389Val)</t>
  </si>
  <si>
    <t>c.1165A&gt;G</t>
  </si>
  <si>
    <t>p.(Ser368Pro)</t>
  </si>
  <si>
    <t>c.1102T&gt;C</t>
  </si>
  <si>
    <t>p.(Tyr283Cys)</t>
  </si>
  <si>
    <t>c.848A&gt;G</t>
  </si>
  <si>
    <t>p.(Trp26*)</t>
  </si>
  <si>
    <t>c.78del</t>
  </si>
  <si>
    <t>p.(Gly113Alafs*12)</t>
  </si>
  <si>
    <t>c.336del</t>
  </si>
  <si>
    <t>p.(Glu126Argfs*7)</t>
  </si>
  <si>
    <t>c.375dup</t>
  </si>
  <si>
    <t>p.(Asp184Glufs*2)</t>
  </si>
  <si>
    <t>c.548_551dup</t>
  </si>
  <si>
    <t>p.(Glu212Aspfs*22)</t>
  </si>
  <si>
    <t>c.635_636insTCCAGCACCA</t>
  </si>
  <si>
    <t>p.(Val219Glyfs*12)</t>
  </si>
  <si>
    <t>c.653dup</t>
  </si>
  <si>
    <t>p.(Pro249Leufs*15)</t>
  </si>
  <si>
    <t>p.(Arg294*)</t>
  </si>
  <si>
    <t>c.878dup</t>
  </si>
  <si>
    <t>p.(Glu366Lysfs*27)</t>
  </si>
  <si>
    <t>c.1096del</t>
  </si>
  <si>
    <t>p.(Arg7Alafs*41)</t>
  </si>
  <si>
    <t>c.18dup</t>
  </si>
  <si>
    <t>p.(Leu102Valfs*5)</t>
  </si>
  <si>
    <t>c.302dup</t>
  </si>
  <si>
    <t>p.(Met62*)</t>
  </si>
  <si>
    <t>c.184del</t>
  </si>
  <si>
    <t>p.(Ile232Asnfs*9)</t>
  </si>
  <si>
    <t>c.692_693insT</t>
  </si>
  <si>
    <t>c.43-1G&gt;A</t>
  </si>
  <si>
    <t>c.511-2A&gt;G</t>
  </si>
  <si>
    <t>c.807+1G&gt;A</t>
  </si>
  <si>
    <t>c.1128+1G&gt;A</t>
  </si>
  <si>
    <t>c.1128+2dupT</t>
  </si>
  <si>
    <t>c.990+1G&gt;T</t>
  </si>
  <si>
    <t>NM_000017.3(ACADS)</t>
  </si>
  <si>
    <t>p.(Ala110Thr)</t>
  </si>
  <si>
    <t xml:space="preserve">c.328G&gt;A </t>
  </si>
  <si>
    <t>p.(Trp139*)</t>
  </si>
  <si>
    <t xml:space="preserve">c.417G&gt;A </t>
  </si>
  <si>
    <t>p.(Arg272His)</t>
  </si>
  <si>
    <t>p.(Arg325Trp)</t>
  </si>
  <si>
    <t>c.973C&gt;T</t>
  </si>
  <si>
    <t>p.(Arg330Cys)</t>
  </si>
  <si>
    <t xml:space="preserve">c.988C&gt;T </t>
  </si>
  <si>
    <t>African</t>
  </si>
  <si>
    <t>0.001585</t>
  </si>
  <si>
    <t>Latino 0.0001162</t>
  </si>
  <si>
    <t>p.(Thr169Pro)</t>
  </si>
  <si>
    <t>c.505A&gt;C</t>
  </si>
  <si>
    <t>p.(Arg330His)</t>
  </si>
  <si>
    <t>c.989G&gt;A</t>
  </si>
  <si>
    <t>p.(Ala331Thr)</t>
  </si>
  <si>
    <t>c.991G&gt;A</t>
  </si>
  <si>
    <t>p.(Ser395Alafs*7)</t>
  </si>
  <si>
    <t>c.1182del</t>
  </si>
  <si>
    <t>p.(Ala172Glyfs*73)</t>
  </si>
  <si>
    <t>c.514dup</t>
  </si>
  <si>
    <t>c.933+1G&gt;A</t>
  </si>
  <si>
    <t>p.(Ala192Val)</t>
  </si>
  <si>
    <t xml:space="preserve">c.575C&gt;T </t>
  </si>
  <si>
    <t>p.(Ser353Leu)</t>
  </si>
  <si>
    <t xml:space="preserve">c.1058C&gt;T </t>
  </si>
  <si>
    <t>p.(Gly371Val)</t>
  </si>
  <si>
    <t xml:space="preserve">c.1112G&gt;T </t>
  </si>
  <si>
    <t>p.(Arg380Trp)</t>
  </si>
  <si>
    <t xml:space="preserve">c.1138C&gt;T </t>
  </si>
  <si>
    <t>p.(Ser111Phe)</t>
  </si>
  <si>
    <t>c.332C&gt;T</t>
  </si>
  <si>
    <t>p.(Ala199Val)</t>
  </si>
  <si>
    <t>c.596C&gt;T</t>
  </si>
  <si>
    <t>p.(Arg107Cys)</t>
  </si>
  <si>
    <t xml:space="preserve">c.319C&gt;T </t>
  </si>
  <si>
    <t>Ashkenazi Jewish*  0.01943</t>
  </si>
  <si>
    <t>Other  0.001022</t>
  </si>
  <si>
    <t>p.(Arg272Cys)</t>
  </si>
  <si>
    <t xml:space="preserve">c.814C&gt;T </t>
  </si>
  <si>
    <t>p.(Glu344Gly)</t>
  </si>
  <si>
    <t xml:space="preserve">c.1031A&gt;G </t>
  </si>
  <si>
    <t>p.(Gln365His)</t>
  </si>
  <si>
    <t xml:space="preserve">c.1095G&gt;T </t>
  </si>
  <si>
    <t>p.(Glu104del)</t>
  </si>
  <si>
    <t>c.310_312del</t>
  </si>
  <si>
    <t>c.47-6C&gt;A</t>
  </si>
  <si>
    <t>c.625-133A&gt;T</t>
  </si>
  <si>
    <t>p.(Arg46Trp)</t>
  </si>
  <si>
    <t>c.136C&gt;T</t>
  </si>
  <si>
    <t>p.(Arg383Cys)</t>
  </si>
  <si>
    <t>p.(Gly11Alafs*61)</t>
  </si>
  <si>
    <t>c.32del</t>
  </si>
  <si>
    <t>p.(Leu42Profs*17)</t>
  </si>
  <si>
    <t>c.125_135del</t>
  </si>
  <si>
    <t>p.(Pro55Leu)</t>
  </si>
  <si>
    <t xml:space="preserve">c.164C&gt;T </t>
  </si>
  <si>
    <t>c.211-1G&gt;A</t>
  </si>
  <si>
    <t>p.(Leu80Trpfs*37)</t>
  </si>
  <si>
    <t>c.238del</t>
  </si>
  <si>
    <t>p.(Gly90Ser)</t>
  </si>
  <si>
    <t xml:space="preserve">c.268G&gt;A </t>
  </si>
  <si>
    <t>p.(Gly92Cys)</t>
  </si>
  <si>
    <t xml:space="preserve">c.274G&gt;T </t>
  </si>
  <si>
    <t>p.(Ala101Val)</t>
  </si>
  <si>
    <t xml:space="preserve">c.302C&gt;T </t>
  </si>
  <si>
    <t>p.(Ile105Phe)</t>
  </si>
  <si>
    <t xml:space="preserve">c.313A&gt;T </t>
  </si>
  <si>
    <t>p.(Ser106Alafs*11)</t>
  </si>
  <si>
    <t>c.315del</t>
  </si>
  <si>
    <t xml:space="preserve">c.319_321delCGTinsTGC </t>
  </si>
  <si>
    <t>p.(Gly108Ser)</t>
  </si>
  <si>
    <t xml:space="preserve">c.322G&gt;A </t>
  </si>
  <si>
    <t>p.(Gly108Asp)</t>
  </si>
  <si>
    <t xml:space="preserve">c.323G&gt;A </t>
  </si>
  <si>
    <t>p.(Tyr123*)</t>
  </si>
  <si>
    <t xml:space="preserve">c.369C&gt;G </t>
  </si>
  <si>
    <t>c.473-2A&gt;G</t>
  </si>
  <si>
    <t>p.(Ser176*)</t>
  </si>
  <si>
    <t xml:space="preserve">c.527C&gt;A </t>
  </si>
  <si>
    <t>p.(Trp177Arg)</t>
  </si>
  <si>
    <t xml:space="preserve">c.529T&gt;C </t>
  </si>
  <si>
    <t>p.(Phe198Cysfs*46)</t>
  </si>
  <si>
    <t>c.593_594del</t>
  </si>
  <si>
    <t>p.(Lys226Glufs*19)</t>
  </si>
  <si>
    <t>c.675dup</t>
  </si>
  <si>
    <t>p.(Glu228Argfs*16)</t>
  </si>
  <si>
    <t>c.682_683del</t>
  </si>
  <si>
    <t>p.(Gly271Val)</t>
  </si>
  <si>
    <t xml:space="preserve">c.812G&gt;T </t>
  </si>
  <si>
    <t>p.(Gly274Ser)</t>
  </si>
  <si>
    <t xml:space="preserve">c.820G&gt;A </t>
  </si>
  <si>
    <t>p.(Leu304Profs*34)</t>
  </si>
  <si>
    <t>c.910dup</t>
  </si>
  <si>
    <t>p.(Arg325Gln)</t>
  </si>
  <si>
    <t>c.974G&gt;A</t>
  </si>
  <si>
    <t xml:space="preserve">c.988_990delCGCinsTGT </t>
  </si>
  <si>
    <t xml:space="preserve">c.989_990delGCinsAT </t>
  </si>
  <si>
    <t>c.1029+1G&gt;A</t>
  </si>
  <si>
    <t>p.(Glu344Glyfs*30)</t>
  </si>
  <si>
    <t>c.1031del</t>
  </si>
  <si>
    <t>p.(Gln362*)</t>
  </si>
  <si>
    <t xml:space="preserve">c.1084C&gt;T </t>
  </si>
  <si>
    <t>p.(Pro377Leu)</t>
  </si>
  <si>
    <t xml:space="preserve">c.1130C&gt;T </t>
  </si>
  <si>
    <t>p.(Ala385Ser)</t>
  </si>
  <si>
    <t xml:space="preserve">c.1153G&gt;T </t>
  </si>
  <si>
    <t xml:space="preserve">c.1156C&gt;T </t>
  </si>
  <si>
    <t>p.(Glu389Aspfs*101)</t>
  </si>
  <si>
    <t>c.1164_1165del</t>
  </si>
  <si>
    <t>p.(Met1Thr)</t>
  </si>
  <si>
    <t>c.2T&gt;C</t>
  </si>
  <si>
    <t>p.(Trp22*)</t>
  </si>
  <si>
    <t>c.66G&gt;A</t>
  </si>
  <si>
    <t>p.(Glu86*)</t>
  </si>
  <si>
    <t>c.256G&gt;T</t>
  </si>
  <si>
    <t>p.(Leu93Ile)</t>
  </si>
  <si>
    <t>c.277C&gt;A</t>
  </si>
  <si>
    <t>p.(Arg107Gly)</t>
  </si>
  <si>
    <t>c.319C&gt;G</t>
  </si>
  <si>
    <t>p.(Arg107His)</t>
  </si>
  <si>
    <t>c.320G&gt;A</t>
  </si>
  <si>
    <t>p.(Trp139Cys)</t>
  </si>
  <si>
    <t>c.417G&gt;C</t>
  </si>
  <si>
    <t>p.(Thr144Ile)</t>
  </si>
  <si>
    <t>c.431C&gt;T</t>
  </si>
  <si>
    <t>p.(Ser145Ile)</t>
  </si>
  <si>
    <t>c.434G&gt;T</t>
  </si>
  <si>
    <t>p.(Ala163Glu)</t>
  </si>
  <si>
    <t>c.488C&gt;A</t>
  </si>
  <si>
    <t>p.(Trp177*)</t>
  </si>
  <si>
    <t>c.531G&gt;A</t>
  </si>
  <si>
    <t>p.(Glu228Lys)</t>
  </si>
  <si>
    <t>c.682G&gt;A</t>
  </si>
  <si>
    <t>p.(Lys230Thr)</t>
  </si>
  <si>
    <t>c.689A&gt;C</t>
  </si>
  <si>
    <t>p.(Ala276Thr)</t>
  </si>
  <si>
    <t>c.826G&gt;A</t>
  </si>
  <si>
    <t>p.(Ser277Phe)</t>
  </si>
  <si>
    <t>c.830C&gt;T</t>
  </si>
  <si>
    <t>p.(Ala294Asp)</t>
  </si>
  <si>
    <t>c.881C&gt;A</t>
  </si>
  <si>
    <t>p.(Ala315Val)</t>
  </si>
  <si>
    <t>c.944C&gt;T</t>
  </si>
  <si>
    <t>p.(Glu322Lys)</t>
  </si>
  <si>
    <t>c.964G&gt;A</t>
  </si>
  <si>
    <t>p.(Ala332Val)</t>
  </si>
  <si>
    <t>c.995C&gt;T</t>
  </si>
  <si>
    <t>p.(Arg383His)</t>
  </si>
  <si>
    <t>c.1148G&gt;A</t>
  </si>
  <si>
    <t>p.(Ile390Met)</t>
  </si>
  <si>
    <t>c.1170C&gt;G</t>
  </si>
  <si>
    <t>p.(Tyr391*)</t>
  </si>
  <si>
    <t>c.1173C&gt;G</t>
  </si>
  <si>
    <t>p.(Arg411Trp)</t>
  </si>
  <si>
    <t>c.1231C&gt;T</t>
  </si>
  <si>
    <t>c.210+2T&gt;C</t>
  </si>
  <si>
    <t>p.(Gly255=)</t>
  </si>
  <si>
    <t>c.765G&gt;T</t>
  </si>
  <si>
    <t>p.(Ile28Serfs*44)</t>
  </si>
  <si>
    <t>p.(Tyr123Profs*24)</t>
  </si>
  <si>
    <t>c.366_367del</t>
  </si>
  <si>
    <t>p.(Ala170Profs*74)</t>
  </si>
  <si>
    <t>c.508_509del</t>
  </si>
  <si>
    <t>p.(Thr328del)</t>
  </si>
  <si>
    <t>c.981_983del</t>
  </si>
  <si>
    <t>p.(Ala13Glyfs*10)</t>
  </si>
  <si>
    <t>c.29_35dup</t>
  </si>
  <si>
    <t>p.(Trp22Leufs*41)</t>
  </si>
  <si>
    <t>c.64dup</t>
  </si>
  <si>
    <t>p.(Thr37Aspfs*26)</t>
  </si>
  <si>
    <t>p.(Met74Ilefs*75)</t>
  </si>
  <si>
    <t>c.221_222insCCAT</t>
  </si>
  <si>
    <t>p.(Glu86Argfs*31)</t>
  </si>
  <si>
    <t>c.255del</t>
  </si>
  <si>
    <t>p.(Val140Serfs*40)</t>
  </si>
  <si>
    <t>c.418del</t>
  </si>
  <si>
    <t>p.(Ala165Profs*8)</t>
  </si>
  <si>
    <t>c.492_513del</t>
  </si>
  <si>
    <t>c.47-2A&gt;C</t>
  </si>
  <si>
    <t>c.795+1G&gt;T</t>
  </si>
  <si>
    <t>NM_152268.3(PARS2)</t>
  </si>
  <si>
    <t>p.(Cys27Profs*34)</t>
  </si>
  <si>
    <t>c.78_88del</t>
  </si>
  <si>
    <t>p.(Arg202*)</t>
  </si>
  <si>
    <t>c.604C&gt;T</t>
  </si>
  <si>
    <t>p.(Pro364Arg)</t>
  </si>
  <si>
    <t>c.1091C&gt;G</t>
  </si>
  <si>
    <t xml:space="preserve">PMID: 27290639 </t>
  </si>
  <si>
    <t>p.(Trp128*)</t>
  </si>
  <si>
    <t xml:space="preserve">c.383G&gt;A </t>
  </si>
  <si>
    <t>p.(Ile80Thr)</t>
  </si>
  <si>
    <t>c.239T&gt;C</t>
  </si>
  <si>
    <t>p.(Lys378*)</t>
  </si>
  <si>
    <t>c.1130dup</t>
  </si>
  <si>
    <t>likely pathogenic</t>
  </si>
  <si>
    <t xml:space="preserve">PMID: 25629079 </t>
  </si>
  <si>
    <t>p.(Lys438Phefs*2)</t>
  </si>
  <si>
    <t>c.1312_1337del</t>
  </si>
  <si>
    <t>p.(Glu442Hisfs*25)</t>
  </si>
  <si>
    <t>c.1324_1333del</t>
  </si>
  <si>
    <t>p.(Phe432Leufs*2)</t>
  </si>
  <si>
    <t>c.1293del</t>
  </si>
  <si>
    <t>p.(Ser387Profs*4)</t>
  </si>
  <si>
    <t>c.1158del</t>
  </si>
  <si>
    <t>p.(Val361Profs*17)</t>
  </si>
  <si>
    <t>c.1081_1082del</t>
  </si>
  <si>
    <t>p.(Asn281Serfs*8)</t>
  </si>
  <si>
    <t>c.832_839dup</t>
  </si>
  <si>
    <t>p.(Gln221Profs*8)</t>
  </si>
  <si>
    <t>c.661dup</t>
  </si>
  <si>
    <t>p.(Asp135Glyfs*11)</t>
  </si>
  <si>
    <t>c.403dup</t>
  </si>
  <si>
    <t>p.(Gln60Argfs*7)</t>
  </si>
  <si>
    <t>p.(Leu42Argfs*25)</t>
  </si>
  <si>
    <t>c.125del</t>
  </si>
  <si>
    <t>p.(Tyr24Leufs*41)</t>
  </si>
  <si>
    <t>c.70dup</t>
  </si>
  <si>
    <t>p.(Arg7Lysfs*56)</t>
  </si>
  <si>
    <t>c.20_24del</t>
  </si>
  <si>
    <t>p.(Gln260Serfs*26)</t>
  </si>
  <si>
    <t>c.778del</t>
  </si>
  <si>
    <t>p.(Thr67*)</t>
  </si>
  <si>
    <t>c.199_203del</t>
  </si>
  <si>
    <t>NM_182916.2(TRNT1)</t>
  </si>
  <si>
    <t>p.(Cys4Glyfs*11)</t>
  </si>
  <si>
    <t>c.5_6insGA</t>
  </si>
  <si>
    <t>p.(Tyr26Leufs*92)</t>
  </si>
  <si>
    <t>c.76dup</t>
  </si>
  <si>
    <t>p.(Lys74*)</t>
  </si>
  <si>
    <t>c.219_220insT</t>
  </si>
  <si>
    <t>p.(Gln88Argfs*12)</t>
  </si>
  <si>
    <t>c.263_266del</t>
  </si>
  <si>
    <t>p.(Met158Ilefs*6)</t>
  </si>
  <si>
    <t>c.473dup</t>
  </si>
  <si>
    <t>p.(Phe162Leufs*6)</t>
  </si>
  <si>
    <t>c.486_487del</t>
  </si>
  <si>
    <t>p.(Tyr169*)</t>
  </si>
  <si>
    <t>c.507_511del</t>
  </si>
  <si>
    <t>p.(Ile208Metfs*2)</t>
  </si>
  <si>
    <t>c.624del</t>
  </si>
  <si>
    <t>p.(Asp332Glufs*11)</t>
  </si>
  <si>
    <t>c.996_999del</t>
  </si>
  <si>
    <t>p.(Gly370Argfs*23)</t>
  </si>
  <si>
    <t>c.1107dup</t>
  </si>
  <si>
    <t>p.(Gly390Lysfs*4)</t>
  </si>
  <si>
    <t>c.1164_1167dup</t>
  </si>
  <si>
    <t>p.(Lys180Serfs*2)</t>
  </si>
  <si>
    <t>c.539_540del</t>
  </si>
  <si>
    <t>c.608+2T&gt;A</t>
  </si>
  <si>
    <t>p.(Met158Val)</t>
  </si>
  <si>
    <t>c.472A&gt;G</t>
  </si>
  <si>
    <t>p.(Ala406Leufs*23)</t>
  </si>
  <si>
    <t>c.1216del</t>
  </si>
  <si>
    <t>p.(Phe325*)</t>
  </si>
  <si>
    <t>c.974_977del</t>
  </si>
  <si>
    <t>p.(Asn329Lysfs*2)</t>
  </si>
  <si>
    <t>c.986dup</t>
  </si>
  <si>
    <t>c.1056+1G&gt;A</t>
  </si>
  <si>
    <t>p.(Ala148Val)</t>
  </si>
  <si>
    <t>c.443C&gt;T</t>
  </si>
  <si>
    <t>p.(Ala148Glyfs*16)</t>
  </si>
  <si>
    <t>c.442dup</t>
  </si>
  <si>
    <t>p.(Thr337Lysfs*7)</t>
  </si>
  <si>
    <t>p.(Val181Aspfs*18)</t>
  </si>
  <si>
    <t>c.542_545del</t>
  </si>
  <si>
    <t>p.(His108Glnfs*29)</t>
  </si>
  <si>
    <t>c.324_330del</t>
  </si>
  <si>
    <t>p.(Asn56Argfs*63)</t>
  </si>
  <si>
    <t>c.161_164dup</t>
  </si>
  <si>
    <t>c.1056+1G&gt;T</t>
  </si>
  <si>
    <t>p.(Glu403Lysfs*27)</t>
  </si>
  <si>
    <t>c.1205_1206dup</t>
  </si>
  <si>
    <t>c.1055_1056+5del</t>
  </si>
  <si>
    <t>p.(Leu13Glufs*2)</t>
  </si>
  <si>
    <t>c.33_46del</t>
  </si>
  <si>
    <t>p.(Arg99Trp)</t>
  </si>
  <si>
    <t>p.(Ser340*)</t>
  </si>
  <si>
    <t>c.1019del</t>
  </si>
  <si>
    <t>p.(Glu43del)</t>
  </si>
  <si>
    <t>c.128_130del</t>
  </si>
  <si>
    <t>p.(Gln25*)</t>
  </si>
  <si>
    <t>c.68_72dup</t>
  </si>
  <si>
    <t>p.(Lys416Glu)</t>
  </si>
  <si>
    <t>c.1246A&gt;G</t>
  </si>
  <si>
    <t>p.(Phe167Thrfs*9)</t>
  </si>
  <si>
    <t>c.498_501del</t>
  </si>
  <si>
    <t>p.(Ile223Thr)</t>
  </si>
  <si>
    <t>c.668T&gt;C</t>
  </si>
  <si>
    <t>c.608+1G&gt;T</t>
  </si>
  <si>
    <t>p.(Asp128Gly)</t>
  </si>
  <si>
    <t>c.383A&gt;G</t>
  </si>
  <si>
    <t>c.1057-7C&gt;G</t>
  </si>
  <si>
    <t>p.(Ser418Lysfs*9)</t>
  </si>
  <si>
    <t>c.1252dup</t>
  </si>
  <si>
    <t>c.342+1G&gt;T</t>
  </si>
  <si>
    <t>p.(Leu125Tyrfs*14)</t>
  </si>
  <si>
    <t>c.373del</t>
  </si>
  <si>
    <t>p.(Thr154Ile)</t>
  </si>
  <si>
    <t>c.461C&gt;T</t>
  </si>
  <si>
    <t>p.(Leu166Ser)</t>
  </si>
  <si>
    <t>c.497T&gt;C</t>
  </si>
  <si>
    <t>p.(Arg190Ile)</t>
  </si>
  <si>
    <t>c.569G&gt;T</t>
  </si>
  <si>
    <t>c.609-26T&gt;C</t>
  </si>
  <si>
    <t>p.(Trp381*)</t>
  </si>
  <si>
    <t>c.1142_1143insATGT</t>
  </si>
  <si>
    <t>p.(Ser418Valfs*11)</t>
  </si>
  <si>
    <t>c.1252del</t>
  </si>
  <si>
    <t>p.(Tyr173Phe)</t>
  </si>
  <si>
    <t>c.518A&gt;T</t>
  </si>
  <si>
    <t>p.(Ile326Thr)</t>
  </si>
  <si>
    <t>c.977T&gt;C</t>
  </si>
  <si>
    <t>c.342+5G&gt;T</t>
  </si>
  <si>
    <t>c.1054_1056+10del13</t>
  </si>
  <si>
    <t>NM_018127.6(ELAC2)</t>
  </si>
  <si>
    <t>p.(Phe154Leu)</t>
  </si>
  <si>
    <t xml:space="preserve">c.460T&gt;C </t>
  </si>
  <si>
    <t>p.(Thr520Ile)</t>
  </si>
  <si>
    <t xml:space="preserve">c.1559C&gt;T </t>
  </si>
  <si>
    <t>p.(Pro300del)</t>
  </si>
  <si>
    <t>c.897_899del</t>
  </si>
  <si>
    <t>p.(Ala614Leufs*11)</t>
  </si>
  <si>
    <t>c.1840del</t>
  </si>
  <si>
    <t>p.(Cys136Leufs*41)</t>
  </si>
  <si>
    <t>c.406dup</t>
  </si>
  <si>
    <t>p.(Gln92Argfs*9)</t>
  </si>
  <si>
    <t>c.273del</t>
  </si>
  <si>
    <t>p.(Glu695*)</t>
  </si>
  <si>
    <t>c.2083G&gt;T</t>
  </si>
  <si>
    <t>c.1275C&gt;A</t>
  </si>
  <si>
    <t>p.(Gln18*)</t>
  </si>
  <si>
    <t>c.52C&gt;T</t>
  </si>
  <si>
    <t>p.(Glu174*)</t>
  </si>
  <si>
    <t>c.520G&gt;T</t>
  </si>
  <si>
    <t>c.2254-2A&gt;G</t>
  </si>
  <si>
    <t>c.2109-1G&gt;A</t>
  </si>
  <si>
    <t>c.490+1G&gt;A</t>
  </si>
  <si>
    <t>p.(Arg211*)</t>
  </si>
  <si>
    <t>p.(Phe485Leufs*9)</t>
  </si>
  <si>
    <t>c.1455_1458del</t>
  </si>
  <si>
    <t>p.(Phe109Profs*8)</t>
  </si>
  <si>
    <t>c.324_325del</t>
  </si>
  <si>
    <t>c.432+1G&gt;A</t>
  </si>
  <si>
    <t>c.245+2T&gt;A</t>
  </si>
  <si>
    <t>p.(Arg497*)</t>
  </si>
  <si>
    <t>c.1489C&gt;T</t>
  </si>
  <si>
    <t>p.(Cys670Serfs*14)</t>
  </si>
  <si>
    <t>c.2009del</t>
  </si>
  <si>
    <t>p.(Gly806Arg)</t>
  </si>
  <si>
    <t>c.2416G&gt;C</t>
  </si>
  <si>
    <t>p.(Arg211Gln)</t>
  </si>
  <si>
    <t>c.632G&gt;A</t>
  </si>
  <si>
    <t>p.(Arg781His)</t>
  </si>
  <si>
    <t xml:space="preserve">c.2342G&gt;A </t>
  </si>
  <si>
    <t>Disease causing mutation?</t>
  </si>
  <si>
    <t>p.(His548Alafs*68)</t>
  </si>
  <si>
    <t>c.1641dup</t>
  </si>
  <si>
    <t>p.(Glu482*)</t>
  </si>
  <si>
    <t xml:space="preserve">c.1444G&gt;T </t>
  </si>
  <si>
    <t xml:space="preserve">c.1275C&gt;A </t>
  </si>
  <si>
    <t>p.(Leu423Phe)</t>
  </si>
  <si>
    <t xml:space="preserve">c.1267C&gt;T </t>
  </si>
  <si>
    <t>p.(Met343Arg)</t>
  </si>
  <si>
    <t xml:space="preserve">c.1028T&gt;G </t>
  </si>
  <si>
    <t>p.(Glu310Ala)</t>
  </si>
  <si>
    <t xml:space="preserve">c.929A&gt;C </t>
  </si>
  <si>
    <t>p.(Arg251*)</t>
  </si>
  <si>
    <t xml:space="preserve">c.751A&gt;T </t>
  </si>
  <si>
    <t>c.297-2_297-1delinsT</t>
  </si>
  <si>
    <t>p.(Glu216*)</t>
  </si>
  <si>
    <t>c.646G&gt;T</t>
  </si>
  <si>
    <t>p.(Pro493Leu)</t>
  </si>
  <si>
    <t>c.1478C&gt;T</t>
  </si>
  <si>
    <t>c.1423+2T&gt;A</t>
  </si>
  <si>
    <t>p.(Leu770Valfs*98)</t>
  </si>
  <si>
    <t>c.2308_2309del</t>
  </si>
  <si>
    <t>p.(His724Thrfs*27)</t>
  </si>
  <si>
    <t>c.2170del</t>
  </si>
  <si>
    <t>p.(Phe649Hisfs*31)</t>
  </si>
  <si>
    <t>c.1944_1963del</t>
  </si>
  <si>
    <t>p.(His647Metfs*37)</t>
  </si>
  <si>
    <t>c.1939del</t>
  </si>
  <si>
    <t>p.(Leu576Phefs*40)</t>
  </si>
  <si>
    <t>c.1727dup</t>
  </si>
  <si>
    <t>p.(Phe543Cysfs*72)</t>
  </si>
  <si>
    <t>c.1626_1627del</t>
  </si>
  <si>
    <t>p.(Gln457Serfs*38)</t>
  </si>
  <si>
    <t>c.1369del</t>
  </si>
  <si>
    <t>p.(Thr365Asnfs*8)</t>
  </si>
  <si>
    <t>c.1093dup</t>
  </si>
  <si>
    <t>p.(Ala305Argfs*5)</t>
  </si>
  <si>
    <t>c.913_926del</t>
  </si>
  <si>
    <t>p.(Pro299Serfs*15)</t>
  </si>
  <si>
    <t>c.895_896del</t>
  </si>
  <si>
    <t>p.(Glu290Aspfs*4)</t>
  </si>
  <si>
    <t>c.864_865del</t>
  </si>
  <si>
    <t>p.(Gly233Glufs*12)</t>
  </si>
  <si>
    <t>c.698_702del</t>
  </si>
  <si>
    <t>p.(Arg190Glufs*29)</t>
  </si>
  <si>
    <t>c.568_569del</t>
  </si>
  <si>
    <t>p.(Thr127*)</t>
  </si>
  <si>
    <t>c.379_382del</t>
  </si>
  <si>
    <t>p.(Gly119Glufs*4)</t>
  </si>
  <si>
    <t>c.355_356insAG</t>
  </si>
  <si>
    <t>p.(Leu100*)</t>
  </si>
  <si>
    <t>c.299_300del</t>
  </si>
  <si>
    <t>p.(Lys99Asnfs*2)</t>
  </si>
  <si>
    <t>c.297del</t>
  </si>
  <si>
    <t>p.(Ala11Aspfs*88)</t>
  </si>
  <si>
    <t>c.30_36del</t>
  </si>
  <si>
    <t>c.2030-2A&gt;G</t>
  </si>
  <si>
    <t>c.1809-1G&gt;A</t>
  </si>
  <si>
    <t>c.1809-2A&gt;G</t>
  </si>
  <si>
    <t>c.1305-2A&gt;G</t>
  </si>
  <si>
    <t>c.739-1G&gt;C</t>
  </si>
  <si>
    <t>c.297-2A&gt;T</t>
  </si>
  <si>
    <t>c.1219-2A&gt;G</t>
  </si>
  <si>
    <t>c.1521-2A&gt;G</t>
  </si>
  <si>
    <t>c.2108+1_2108+4del</t>
  </si>
  <si>
    <t>c.2029+1G&gt;C</t>
  </si>
  <si>
    <t>c.2029+1G&gt;A</t>
  </si>
  <si>
    <t>c.1908+1G&gt;A</t>
  </si>
  <si>
    <t>c.1423+1G&gt;A</t>
  </si>
  <si>
    <t>c.983+1G&gt;A</t>
  </si>
  <si>
    <t>c.679+1G&gt;A</t>
  </si>
  <si>
    <t>c.559+2_559+13del</t>
  </si>
  <si>
    <t>c.432+1delG</t>
  </si>
  <si>
    <t>ETFDH (NM_004453.3)</t>
  </si>
  <si>
    <t>p.(Arg86Cys)</t>
  </si>
  <si>
    <t>c.256C&gt;T</t>
  </si>
  <si>
    <t>p.(Cys592Metfs*2)</t>
  </si>
  <si>
    <t>c.1773dup</t>
  </si>
  <si>
    <t>p.(Ala18Cysfs*5)</t>
  </si>
  <si>
    <t>c.51dup</t>
  </si>
  <si>
    <t>p.(Ala84Thr)</t>
  </si>
  <si>
    <t>c.250G&gt;A</t>
  </si>
  <si>
    <t>p.(Pro483Leu)</t>
  </si>
  <si>
    <t>c.1448C&gt;T</t>
  </si>
  <si>
    <t>p.(Cys592*)</t>
  </si>
  <si>
    <t>c.1773_1774del</t>
  </si>
  <si>
    <t>p.(Arg99Cys)</t>
  </si>
  <si>
    <t xml:space="preserve"> c.295C&gt;T</t>
  </si>
  <si>
    <t>p.(Tyr507Asp)</t>
  </si>
  <si>
    <t>c.1519T&gt;G</t>
  </si>
  <si>
    <t>p.(Thr230Ilefs*2)</t>
  </si>
  <si>
    <t>c.687_688del</t>
  </si>
  <si>
    <t>p.(Gln584*)</t>
  </si>
  <si>
    <t>c.1750C&gt;T</t>
  </si>
  <si>
    <t>p.(Trp297*)</t>
  </si>
  <si>
    <t>c.891G&gt;A</t>
  </si>
  <si>
    <t>c.606+1G&gt;A</t>
  </si>
  <si>
    <t xml:space="preserve"> c.1285+1G&gt;A</t>
  </si>
  <si>
    <t>c.1690+2T&gt;G</t>
  </si>
  <si>
    <t>c.488-1G&gt;C</t>
  </si>
  <si>
    <t>p.(Leu377Pro)</t>
  </si>
  <si>
    <t xml:space="preserve">c.1130T&gt;C </t>
  </si>
  <si>
    <t>p.(Glu277Glyfs*16)</t>
  </si>
  <si>
    <t>c.828_829dup</t>
  </si>
  <si>
    <t>p.(Asp511Asn)</t>
  </si>
  <si>
    <t xml:space="preserve">c.1531G&gt;A </t>
  </si>
  <si>
    <t>p.(Ile428Argfs*6)</t>
  </si>
  <si>
    <t xml:space="preserve"> c.1281_1282del</t>
  </si>
  <si>
    <t>p.(Arg41*)</t>
  </si>
  <si>
    <t>c.121C&gt;T</t>
  </si>
  <si>
    <t>p.(Pro456Leu)</t>
  </si>
  <si>
    <t>c.1367C&gt;T</t>
  </si>
  <si>
    <t>p.(Val451Leu)</t>
  </si>
  <si>
    <t xml:space="preserve"> c.1351G&gt;C</t>
  </si>
  <si>
    <t>p.(*618Glnext*13)</t>
  </si>
  <si>
    <t xml:space="preserve"> c.1852T&gt;C</t>
  </si>
  <si>
    <t>p.(Ala187Val)</t>
  </si>
  <si>
    <t>c.560C&gt;T</t>
  </si>
  <si>
    <t>p.(Pro456Ser)</t>
  </si>
  <si>
    <t xml:space="preserve">c.1366C&gt;T </t>
  </si>
  <si>
    <t>p.(His459Tyr)</t>
  </si>
  <si>
    <t xml:space="preserve">c.1375C&gt;T </t>
  </si>
  <si>
    <t>p.(Tyr13Ilefs*7)</t>
  </si>
  <si>
    <t xml:space="preserve"> c.36del</t>
  </si>
  <si>
    <t>p.(Lys53*)</t>
  </si>
  <si>
    <t>c.157A&gt;T</t>
  </si>
  <si>
    <t>c.175+1G&gt;C</t>
  </si>
  <si>
    <t>p.(Val72del)</t>
  </si>
  <si>
    <t>c.213_215del</t>
  </si>
  <si>
    <t>p.(Leu102Valfs*2)</t>
  </si>
  <si>
    <t>c.302_303dup</t>
  </si>
  <si>
    <t>p.(Leu127Pro)</t>
  </si>
  <si>
    <t xml:space="preserve">c.380T&gt;C </t>
  </si>
  <si>
    <t>p.(Leu127His)</t>
  </si>
  <si>
    <t xml:space="preserve">c.380T&gt;A </t>
  </si>
  <si>
    <t>c.405+3A&gt;T</t>
  </si>
  <si>
    <t>p.(Tyr154*)</t>
  </si>
  <si>
    <t xml:space="preserve">c.462C&gt;G </t>
  </si>
  <si>
    <t>p.(Arg155Gly)</t>
  </si>
  <si>
    <t xml:space="preserve">c.463A&gt;G </t>
  </si>
  <si>
    <t>c.485_487+14delinsT</t>
  </si>
  <si>
    <t>p.(Arg175Cys)</t>
  </si>
  <si>
    <t>c.523C&gt;T</t>
  </si>
  <si>
    <t>p.(Arg175Pro)</t>
  </si>
  <si>
    <t xml:space="preserve">c.524G&gt;C </t>
  </si>
  <si>
    <t>p.(Arg175His)</t>
  </si>
  <si>
    <t>c.524G&gt;A</t>
  </si>
  <si>
    <t>p.(Arg175Leu)</t>
  </si>
  <si>
    <t xml:space="preserve">c.524G&gt;T </t>
  </si>
  <si>
    <t>p.(Gly247Arg)</t>
  </si>
  <si>
    <t>c.739G&gt;C</t>
  </si>
  <si>
    <t>p.(Tyr310Cys)</t>
  </si>
  <si>
    <t xml:space="preserve">c.929A&gt;G </t>
  </si>
  <si>
    <t>p.(Leu334Pro)</t>
  </si>
  <si>
    <t xml:space="preserve">c.1001T&gt;C </t>
  </si>
  <si>
    <t>p.(Phe340Tyr)</t>
  </si>
  <si>
    <t>c.1019T&gt;A</t>
  </si>
  <si>
    <t>p.(Arg358Lys)</t>
  </si>
  <si>
    <t>c.1073G&gt;A</t>
  </si>
  <si>
    <t>p.(Ala360Val)</t>
  </si>
  <si>
    <t>c.1079C&gt;T</t>
  </si>
  <si>
    <t>p.(Glu412*)</t>
  </si>
  <si>
    <t xml:space="preserve">c.1234G&gt;T </t>
  </si>
  <si>
    <t>p.(?)</t>
    <phoneticPr fontId="5" type="noConversion"/>
  </si>
  <si>
    <t>c.[1367C&gt;T];[1487T&gt;C]</t>
  </si>
  <si>
    <t>p.(Leu524Glufs*4)</t>
  </si>
  <si>
    <t>c.1570_1571del</t>
  </si>
  <si>
    <t>p.(Pro534Leu)</t>
  </si>
  <si>
    <t xml:space="preserve">c.1601C&gt;T </t>
  </si>
  <si>
    <t>p.(Trp603*)</t>
  </si>
  <si>
    <t>c.1809G&gt;A</t>
  </si>
  <si>
    <t>p.(Gly608Valfs*31)</t>
  </si>
  <si>
    <t>c.1823del</t>
  </si>
  <si>
    <t>p.(Gly611Glu)</t>
  </si>
  <si>
    <t>c.1832G&gt;A</t>
  </si>
  <si>
    <t>c.3G&gt;A</t>
  </si>
  <si>
    <t>p.(Lys22Arg)</t>
  </si>
  <si>
    <t>c.65A&gt;G</t>
  </si>
  <si>
    <t>p.(Tyr49Cys)</t>
  </si>
  <si>
    <t>c.146A&gt;G</t>
  </si>
  <si>
    <t>p.(Glu58Lys)</t>
  </si>
  <si>
    <t xml:space="preserve"> c.172G&gt;A</t>
  </si>
  <si>
    <t>p.(Ala79Gly)</t>
  </si>
  <si>
    <t>c.236C&gt;G</t>
  </si>
  <si>
    <t>p.(Leu81Pro)</t>
  </si>
  <si>
    <t xml:space="preserve"> c.242T&gt;C</t>
  </si>
  <si>
    <t>p.(Ser82Phe)</t>
  </si>
  <si>
    <t>c.245C&gt;T</t>
  </si>
  <si>
    <t>p.(Ser82Pro)</t>
  </si>
  <si>
    <t xml:space="preserve"> c.244T&gt;C</t>
  </si>
  <si>
    <t>p.(Ala84Val)</t>
  </si>
  <si>
    <t xml:space="preserve"> c.251C&gt;T</t>
  </si>
  <si>
    <t>p.(Val100Glu)</t>
  </si>
  <si>
    <t>c.299T&gt;A</t>
  </si>
  <si>
    <t>p.(Cys101*)</t>
  </si>
  <si>
    <t xml:space="preserve"> c.303T&gt;A</t>
  </si>
  <si>
    <t>p.(His112Tyr)</t>
  </si>
  <si>
    <t xml:space="preserve"> c.334C&gt;T</t>
  </si>
  <si>
    <t>p.(Leu127Arg)</t>
  </si>
  <si>
    <t xml:space="preserve"> c.380T&gt;G</t>
  </si>
  <si>
    <t>p.(Phe128Ser)</t>
  </si>
  <si>
    <t xml:space="preserve"> c.383T&gt;C</t>
  </si>
  <si>
    <t>p.(Asp130Val)</t>
  </si>
  <si>
    <t xml:space="preserve"> c.389A&gt;T</t>
  </si>
  <si>
    <t>p.(Trp131Cys)</t>
  </si>
  <si>
    <t xml:space="preserve"> c.393G&gt;C</t>
  </si>
  <si>
    <t>p.(Pro137Ser)</t>
  </si>
  <si>
    <t>c.409C&gt;T</t>
  </si>
  <si>
    <t>p.(Leu138Arg)</t>
  </si>
  <si>
    <t xml:space="preserve"> c.413T&gt;G</t>
  </si>
  <si>
    <t>p.(Asn168Ser)</t>
  </si>
  <si>
    <t xml:space="preserve"> c.503A&gt;G</t>
  </si>
  <si>
    <t>p.(Gly170Cys)</t>
  </si>
  <si>
    <t>c.508G&gt;T</t>
  </si>
  <si>
    <t>p.(Ile173Met)</t>
  </si>
  <si>
    <t xml:space="preserve">c.519T&gt;G </t>
  </si>
  <si>
    <t>p.(Leu176Phe)</t>
  </si>
  <si>
    <t xml:space="preserve"> c.528G&gt;C</t>
  </si>
  <si>
    <t>p.(Trp182*)</t>
  </si>
  <si>
    <t>c.545G&gt;A</t>
  </si>
  <si>
    <t>p.(Ala215Thr)</t>
  </si>
  <si>
    <t xml:space="preserve"> c.643G&gt;A</t>
  </si>
  <si>
    <t>p.(Asp218Asn)</t>
  </si>
  <si>
    <t>p.(Gln222Pro)</t>
  </si>
  <si>
    <t>c.665A&gt;C</t>
  </si>
  <si>
    <t>p.(Ala239Thr)</t>
  </si>
  <si>
    <t xml:space="preserve"> c.715G&gt;A</t>
  </si>
  <si>
    <t>p.(Glu246Lys)</t>
  </si>
  <si>
    <t xml:space="preserve"> c.736G&gt;A</t>
  </si>
  <si>
    <t>p.(Tyr257Cys)</t>
  </si>
  <si>
    <t xml:space="preserve"> c.770A&gt;G</t>
  </si>
  <si>
    <t>p.(Phe260Ser)</t>
  </si>
  <si>
    <t>c.779T&gt;C</t>
  </si>
  <si>
    <t>p.(Leu262Phe)</t>
  </si>
  <si>
    <t>c.786G&gt;T</t>
  </si>
  <si>
    <t>p.(Gln269His)</t>
  </si>
  <si>
    <t xml:space="preserve"> c.807A&gt;C</t>
  </si>
  <si>
    <t>p.(Gln269Leu)</t>
  </si>
  <si>
    <t xml:space="preserve"> c.806A&gt;T</t>
  </si>
  <si>
    <t>p.(Gly274Glu)</t>
  </si>
  <si>
    <t>c.821G&gt;A</t>
  </si>
  <si>
    <t>p.(Gly274*)</t>
  </si>
  <si>
    <t>c.820G&gt;T</t>
  </si>
  <si>
    <t>p.(Trp279Arg)</t>
  </si>
  <si>
    <t xml:space="preserve"> c.835T&gt;C</t>
  </si>
  <si>
    <t>p.(Trp286*)</t>
  </si>
  <si>
    <t>c.858G&gt;A</t>
  </si>
  <si>
    <t>p.(Val291Gly)</t>
  </si>
  <si>
    <t xml:space="preserve"> c.872T&gt;G</t>
  </si>
  <si>
    <t>p.(Trp297Leu)</t>
  </si>
  <si>
    <t xml:space="preserve"> c.890G&gt;T</t>
  </si>
  <si>
    <t>p.(Pro298Ser)</t>
  </si>
  <si>
    <t xml:space="preserve"> c.892C&gt;T</t>
  </si>
  <si>
    <t>p.(Ser307Cys)</t>
  </si>
  <si>
    <t xml:space="preserve"> c.920C&gt;G</t>
  </si>
  <si>
    <t>p.(Phe308Val)</t>
  </si>
  <si>
    <t xml:space="preserve"> c.922T&gt;G</t>
  </si>
  <si>
    <t>p.(Pro317Arg)</t>
  </si>
  <si>
    <t xml:space="preserve"> c.950C&gt;G</t>
  </si>
  <si>
    <t>p.(Pro317Thr)</t>
  </si>
  <si>
    <t xml:space="preserve"> c.949C&gt;A</t>
  </si>
  <si>
    <t>p.(Asn331Lys)</t>
  </si>
  <si>
    <t>c.993T&gt;G</t>
  </si>
  <si>
    <t>p.(Tyr333Cys)</t>
  </si>
  <si>
    <t xml:space="preserve"> c.998A&gt;G</t>
  </si>
  <si>
    <t>p.(Trp343Arg)</t>
  </si>
  <si>
    <t xml:space="preserve"> c.1027T&gt;C</t>
  </si>
  <si>
    <t>p.(His346Arg)</t>
  </si>
  <si>
    <t xml:space="preserve"> c.1037A&gt;G</t>
  </si>
  <si>
    <t>p.(Glu354*)</t>
  </si>
  <si>
    <t>c.1060G&gt;T</t>
  </si>
  <si>
    <t>p.(Arg358Ser)</t>
  </si>
  <si>
    <t xml:space="preserve"> c.1074G&gt;C</t>
  </si>
  <si>
    <t>p.(Tyr361Cys)</t>
  </si>
  <si>
    <t>c.1082A&gt;G</t>
  </si>
  <si>
    <t>p.(Gly362Arg)</t>
  </si>
  <si>
    <t xml:space="preserve"> c.1084G&gt;A</t>
  </si>
  <si>
    <t>p.(Leu366Phe)</t>
  </si>
  <si>
    <t xml:space="preserve"> c.1096C&gt;T</t>
  </si>
  <si>
    <t>p.(Ala403Val)</t>
  </si>
  <si>
    <t xml:space="preserve"> c.1208C&gt;T</t>
  </si>
  <si>
    <t>p.(Met404Thr)</t>
  </si>
  <si>
    <t>c.1211T&gt;C</t>
  </si>
  <si>
    <t>c.1227A&gt;C</t>
  </si>
  <si>
    <t>p.(Gly429Arg)</t>
  </si>
  <si>
    <t>c.1285G&gt;C</t>
  </si>
  <si>
    <t>p.(Val432Glu)</t>
  </si>
  <si>
    <t xml:space="preserve"> c.1295T&gt;A</t>
  </si>
  <si>
    <t>p.(Arg452Lys)</t>
  </si>
  <si>
    <t>c.1355G&gt;A</t>
  </si>
  <si>
    <t>p.(Gly460*)</t>
  </si>
  <si>
    <t>c.1378G&gt;T</t>
  </si>
  <si>
    <t>p.(Leu462Val)</t>
  </si>
  <si>
    <t xml:space="preserve"> c.1384C&gt;G</t>
  </si>
  <si>
    <t>p.(Tyr465*)</t>
  </si>
  <si>
    <t xml:space="preserve"> c.1395T&gt;G</t>
  </si>
  <si>
    <t>p.(Gly467Arg)</t>
  </si>
  <si>
    <t xml:space="preserve"> c.1399G&gt;A</t>
  </si>
  <si>
    <t>c.1399G&gt;C</t>
  </si>
  <si>
    <t xml:space="preserve"> c.1414G&gt;A</t>
  </si>
  <si>
    <t>p.(Tyr475*)</t>
  </si>
  <si>
    <t>c.1425C&gt;A</t>
  </si>
  <si>
    <t>p.(Arg479Thr)</t>
  </si>
  <si>
    <t xml:space="preserve"> c.1436G&gt;C</t>
  </si>
  <si>
    <t>p.(Glu482Val)</t>
  </si>
  <si>
    <t xml:space="preserve"> c.1445A&gt;T</t>
  </si>
  <si>
    <t>p.(Trp484Arg)</t>
  </si>
  <si>
    <t xml:space="preserve"> c.1450T&gt;C</t>
  </si>
  <si>
    <t>p.(Thr485Ser)</t>
  </si>
  <si>
    <t xml:space="preserve"> c.1454C&gt;G</t>
  </si>
  <si>
    <t>p.(Pro508Thr)</t>
  </si>
  <si>
    <t xml:space="preserve"> c.1522C&gt;A</t>
  </si>
  <si>
    <t>p.(Pro510Ser)</t>
  </si>
  <si>
    <t>c.1528C&gt;T</t>
  </si>
  <si>
    <t>p.(Ser515Ile)</t>
  </si>
  <si>
    <t>c.1544G&gt;T</t>
  </si>
  <si>
    <t>p.(His529Arg)</t>
  </si>
  <si>
    <t xml:space="preserve"> c.1586A&gt;G</t>
  </si>
  <si>
    <t>p.(Arg559*)</t>
  </si>
  <si>
    <t xml:space="preserve"> c.1675C&gt;T</t>
  </si>
  <si>
    <t>p.(Pro562Leu)</t>
  </si>
  <si>
    <t xml:space="preserve"> c.1685C&gt;T</t>
  </si>
  <si>
    <t>p.(Lys590Glu)</t>
  </si>
  <si>
    <t xml:space="preserve"> c.1768A&gt;G</t>
  </si>
  <si>
    <t>p.(Cys592Arg)</t>
  </si>
  <si>
    <t xml:space="preserve"> c.1774T&gt;C</t>
  </si>
  <si>
    <t>p.(Asp596Asn)</t>
  </si>
  <si>
    <t xml:space="preserve"> c.1786G&gt;A</t>
  </si>
  <si>
    <t>p.(Val604Leu)</t>
  </si>
  <si>
    <t xml:space="preserve"> c.1810G&gt;T</t>
  </si>
  <si>
    <t>p.(Gly610Arg)</t>
  </si>
  <si>
    <t>c.1828G&gt;A</t>
  </si>
  <si>
    <t>p.(Gly611Arg)</t>
  </si>
  <si>
    <t xml:space="preserve"> c.1831G&gt;A</t>
  </si>
  <si>
    <t>p.(Lys53Arg)</t>
  </si>
  <si>
    <t>c.158A&gt;G</t>
  </si>
  <si>
    <t xml:space="preserve"> c.175+2T&gt;C</t>
  </si>
  <si>
    <t xml:space="preserve"> c.405+1G&gt;A</t>
  </si>
  <si>
    <t xml:space="preserve"> c.405+1G&gt;T</t>
  </si>
  <si>
    <t xml:space="preserve"> c.488-9T&gt;C</t>
  </si>
  <si>
    <t xml:space="preserve"> c.606+7A&gt;G</t>
  </si>
  <si>
    <t xml:space="preserve"> c.832-1G&gt;A</t>
  </si>
  <si>
    <t xml:space="preserve"> c.1110C&gt;G</t>
  </si>
  <si>
    <t xml:space="preserve"> c.1690+1G&gt;T</t>
  </si>
  <si>
    <t>c.1691-3C&gt;G</t>
  </si>
  <si>
    <t>p.(Glu144Aspfs*5)</t>
  </si>
  <si>
    <t>c.432_438del</t>
  </si>
  <si>
    <t>p.(Leu150*)</t>
  </si>
  <si>
    <t xml:space="preserve"> c.449_453del</t>
  </si>
  <si>
    <t>p.(Glu152Argfs*15)</t>
  </si>
  <si>
    <t xml:space="preserve"> c.453del</t>
  </si>
  <si>
    <t>p.(Thr419Valfs*9)</t>
  </si>
  <si>
    <t xml:space="preserve"> c.1255_1258del</t>
  </si>
  <si>
    <t>p.(Arg452Lysfs*3)</t>
  </si>
  <si>
    <t xml:space="preserve"> c.1355del</t>
  </si>
  <si>
    <t>p.(Cys458Thrfs*10)</t>
  </si>
  <si>
    <t xml:space="preserve"> c.1372_1375del</t>
  </si>
  <si>
    <t>p.(Tyr465Trpfs*24)</t>
  </si>
  <si>
    <t xml:space="preserve"> c.1394_1395del</t>
  </si>
  <si>
    <t xml:space="preserve"> c.1468+1delG</t>
  </si>
  <si>
    <t>p.(Asp541Glufs*6)</t>
  </si>
  <si>
    <t xml:space="preserve"> c.1623del</t>
  </si>
  <si>
    <t>p.(Leu550Valfs*4)</t>
  </si>
  <si>
    <t>c.1648_1649del</t>
  </si>
  <si>
    <t>p.(Phe16Leufs*7)</t>
  </si>
  <si>
    <t xml:space="preserve"> c.45dup</t>
  </si>
  <si>
    <t>p.(Pro121Serfs*5)</t>
  </si>
  <si>
    <t xml:space="preserve"> c.360dup</t>
  </si>
  <si>
    <t>p.(Asn528Lysfs*3)</t>
  </si>
  <si>
    <t>p.(Lys53Argfs*8)</t>
  </si>
  <si>
    <t>c.157del</t>
  </si>
  <si>
    <t>p.(Lys7Serfs*13)</t>
  </si>
  <si>
    <t>c.20del</t>
  </si>
  <si>
    <t>p.(Ile109Leufs*32)</t>
  </si>
  <si>
    <t>c.325_331del</t>
  </si>
  <si>
    <t>p.(Ala111Serfs*11)</t>
  </si>
  <si>
    <t>c.330_331insTCCT</t>
  </si>
  <si>
    <t>p.(Ala117Leufs*3)</t>
  </si>
  <si>
    <t>c.345_346del</t>
  </si>
  <si>
    <t>p.(Phe337Leufs*48)</t>
  </si>
  <si>
    <t>c.1011del</t>
  </si>
  <si>
    <t>p.(Asp207*)</t>
  </si>
  <si>
    <t>c.618dup</t>
  </si>
  <si>
    <t>p.(Val280Leufs*12)</t>
  </si>
  <si>
    <t>c.838del</t>
  </si>
  <si>
    <t>p.(Asn313Lysfs*2)</t>
  </si>
  <si>
    <t>c.938dup</t>
  </si>
  <si>
    <t>p.(Ser413Leufs*6)</t>
  </si>
  <si>
    <t>c.1238del</t>
  </si>
  <si>
    <t>p.(Tyr435Leufs*2)</t>
  </si>
  <si>
    <t>c.1303dup</t>
  </si>
  <si>
    <t>p.(Ser450Cysfs*2)</t>
  </si>
  <si>
    <t>c.1348_1349del</t>
  </si>
  <si>
    <t>p.(Leu478*)</t>
  </si>
  <si>
    <t>c.1433del</t>
  </si>
  <si>
    <t>p.(Pro545Thrfs*4)</t>
  </si>
  <si>
    <t>c.1631dup</t>
  </si>
  <si>
    <t>p.(Arg559Profs*9)</t>
  </si>
  <si>
    <t>c.1675dup</t>
  </si>
  <si>
    <t>p.(Thr538Asnfs*5)</t>
  </si>
  <si>
    <t>c.1612dup</t>
  </si>
  <si>
    <t>p.(Trp33*)</t>
  </si>
  <si>
    <t>c.98G&gt;A</t>
  </si>
  <si>
    <t>p.(Trp57*)</t>
  </si>
  <si>
    <t>c.171G&gt;A</t>
  </si>
  <si>
    <t>p.(Leu90*)</t>
  </si>
  <si>
    <t>c.269T&gt;A</t>
  </si>
  <si>
    <t>p.(Trp343*)</t>
  </si>
  <si>
    <t>c.1029G&gt;A</t>
  </si>
  <si>
    <t>p.(Leu179*)</t>
  </si>
  <si>
    <t>c.536T&gt;G</t>
  </si>
  <si>
    <t>p.(Lys223*)</t>
  </si>
  <si>
    <t>c.667A&gt;T</t>
  </si>
  <si>
    <t>p.(Lys228*)</t>
  </si>
  <si>
    <t>c.682A&gt;T</t>
  </si>
  <si>
    <t>p.(Trp443*)</t>
  </si>
  <si>
    <t>c.1329G&gt;A</t>
  </si>
  <si>
    <t>p.(Trp476*)</t>
  </si>
  <si>
    <t>c.1428G&gt;A</t>
  </si>
  <si>
    <t>p.(Leu537*)</t>
  </si>
  <si>
    <t>c.1610T&gt;G</t>
  </si>
  <si>
    <t>p.(Cys561*)</t>
  </si>
  <si>
    <t>c.1683T&gt;A</t>
  </si>
  <si>
    <t>p.(Gln580*)</t>
  </si>
  <si>
    <t>c.1738C&gt;T</t>
  </si>
  <si>
    <t>p.(Tyr271*)</t>
  </si>
  <si>
    <t>c.813C&gt;G</t>
  </si>
  <si>
    <t>c.170G&gt;A</t>
  </si>
  <si>
    <t>c.406-1G&gt;A</t>
  </si>
  <si>
    <t xml:space="preserve"> splice acceptor</t>
  </si>
  <si>
    <t xml:space="preserve"> c.176-2A&gt;T</t>
  </si>
  <si>
    <t xml:space="preserve"> c.607-1G&gt;A</t>
  </si>
  <si>
    <t>c.485_487+1del</t>
  </si>
  <si>
    <t>c.684+1_684+2insTAAACCT</t>
  </si>
  <si>
    <t>c.831+2T&gt;C</t>
  </si>
  <si>
    <t>NM_176869.2(PPA2)</t>
  </si>
  <si>
    <t>c.500C&gt;T</t>
  </si>
  <si>
    <t>c.656-6635delT</t>
  </si>
  <si>
    <t>p.(Trp140*)</t>
  </si>
  <si>
    <t>c.419G&gt;A</t>
  </si>
  <si>
    <t>c.939+2T&gt;C</t>
  </si>
  <si>
    <t>c.656-6785G&gt;T</t>
  </si>
  <si>
    <t>c.655+1G&gt;T</t>
  </si>
  <si>
    <t>p.(Arg127Leu)</t>
  </si>
  <si>
    <t>c.380G&gt;T</t>
  </si>
  <si>
    <t>p.(Ser313*)</t>
  </si>
  <si>
    <t>c.938C&gt;A</t>
  </si>
  <si>
    <t>p.(Pro228Leu)</t>
  </si>
  <si>
    <t>c.683C&gt;T</t>
  </si>
  <si>
    <t>p.(Glu172Lys)</t>
  </si>
  <si>
    <t>c.514G&gt;A</t>
  </si>
  <si>
    <t>p.(Ser61Phe)</t>
  </si>
  <si>
    <t>c.182C&gt;T</t>
  </si>
  <si>
    <t>p.(Met94Val)</t>
  </si>
  <si>
    <t>c.280A&gt;G</t>
  </si>
  <si>
    <t>p.(Met106Ile)</t>
  </si>
  <si>
    <t>c.318G&gt;T</t>
  </si>
  <si>
    <t>p.(Gln294Pro)</t>
  </si>
  <si>
    <t>c.881A&gt;C</t>
  </si>
  <si>
    <t>p.(Gln327Argfs*9)</t>
  </si>
  <si>
    <t>c.980_983del</t>
  </si>
  <si>
    <t>p.(Glu249Argfs*7)</t>
  </si>
  <si>
    <t>c.743dup</t>
  </si>
  <si>
    <t>p.(Asp245Argfs*11)</t>
  </si>
  <si>
    <t>c.731dup</t>
  </si>
  <si>
    <t>p.(His218Serfs*2)</t>
  </si>
  <si>
    <t>c.651dup</t>
  </si>
  <si>
    <t>p.(Thr10Valfs*47)</t>
  </si>
  <si>
    <t>c.27_28insGT</t>
  </si>
  <si>
    <t>p.(Thr10Leufs*31)</t>
  </si>
  <si>
    <t>c.26_27insGCTGCTG</t>
  </si>
  <si>
    <t>p.(Phe263Leufs*18)</t>
  </si>
  <si>
    <t>c.789del</t>
  </si>
  <si>
    <t>c.442-2delA</t>
  </si>
  <si>
    <t>c.976+1G&gt;T</t>
  </si>
  <si>
    <t>c.939+2T&gt;A</t>
  </si>
  <si>
    <t>c.528+2T&gt;C</t>
  </si>
  <si>
    <t>c.528+1G&gt;A</t>
  </si>
  <si>
    <t>c.441+1G&gt;C</t>
  </si>
  <si>
    <t>c.321+1G&gt;A</t>
  </si>
  <si>
    <t>c.267+2T&gt;C</t>
  </si>
  <si>
    <t>c.267+1G&gt;T</t>
  </si>
  <si>
    <t>c.222+1G&gt;C</t>
  </si>
  <si>
    <t>minimum Prevalence</t>
  </si>
  <si>
    <t>NM_020745.3(AARS2)</t>
  </si>
  <si>
    <t>p.(Thr782Ile)</t>
  </si>
  <si>
    <t xml:space="preserve">c.2345C&gt;T </t>
  </si>
  <si>
    <t>p.(Phe50Cys)</t>
  </si>
  <si>
    <t xml:space="preserve">c.149T&gt;G </t>
  </si>
  <si>
    <t>p.(Leu193*)</t>
  </si>
  <si>
    <t>c.578T&gt;G</t>
  </si>
  <si>
    <t>p.(Ser983Thrfs*62)</t>
  </si>
  <si>
    <t>c.2946_2947dup</t>
  </si>
  <si>
    <t>p.(Ala926Leufs*43)</t>
  </si>
  <si>
    <t>c.2775_2776del</t>
  </si>
  <si>
    <t>p.(Thr910Profs*58)</t>
  </si>
  <si>
    <t>c.2728_2755del</t>
  </si>
  <si>
    <t>p.(Leu883*)</t>
  </si>
  <si>
    <t>c.2646del</t>
  </si>
  <si>
    <t>p.(Gly647Alafs*20)</t>
  </si>
  <si>
    <t>c.1940del</t>
  </si>
  <si>
    <t>p.(Gly267Asnfs*18)</t>
  </si>
  <si>
    <t>c.798_799del</t>
  </si>
  <si>
    <t>p.(Phe203Leufs*36)</t>
  </si>
  <si>
    <t>c.609del</t>
  </si>
  <si>
    <t>p.(Trp624*)</t>
  </si>
  <si>
    <t>c.1871G&gt;A</t>
  </si>
  <si>
    <t>p.(Gln247*)</t>
  </si>
  <si>
    <t>c.739C&gt;T</t>
  </si>
  <si>
    <t>c.1040+1G&gt;A</t>
  </si>
  <si>
    <t>c.2145+1G&gt;A</t>
  </si>
  <si>
    <t>c.1150-2A&gt;C</t>
  </si>
  <si>
    <t>p.(Glu314Glyfs*52)</t>
  </si>
  <si>
    <t>c.941del</t>
  </si>
  <si>
    <t>p.(Glu251Glyfs*34)</t>
  </si>
  <si>
    <t>c.752_753del</t>
  </si>
  <si>
    <t>p.(Arg521*)</t>
  </si>
  <si>
    <t xml:space="preserve">c.1561C&gt;T </t>
  </si>
  <si>
    <t>p.(Arg199Cys)</t>
  </si>
  <si>
    <t xml:space="preserve">c.595C&gt;T </t>
  </si>
  <si>
    <t>p.(Arg826*)</t>
  </si>
  <si>
    <t>c.2476C&gt;T</t>
  </si>
  <si>
    <t>p.(Arg592Trp)</t>
  </si>
  <si>
    <t xml:space="preserve">c.1774C&gt;T </t>
  </si>
  <si>
    <t>p.(Gly965Arg)</t>
  </si>
  <si>
    <t xml:space="preserve">c.2893G&gt;A </t>
  </si>
  <si>
    <t>p.(Ser894*)</t>
  </si>
  <si>
    <t xml:space="preserve">c.2681C&gt;A </t>
  </si>
  <si>
    <t>c.2598+1G&gt;T</t>
  </si>
  <si>
    <t>p.(Ala786Thr)</t>
  </si>
  <si>
    <t xml:space="preserve">c.2356G&gt;A </t>
  </si>
  <si>
    <t>p.(Val721Ala)</t>
  </si>
  <si>
    <t xml:space="preserve">c.2162T&gt;C </t>
  </si>
  <si>
    <t>p.(Asp512His)</t>
  </si>
  <si>
    <t xml:space="preserve">c.1534G&gt;C </t>
  </si>
  <si>
    <t>p.(Glu405Lys)</t>
  </si>
  <si>
    <t xml:space="preserve">c.1213G&gt;A </t>
  </si>
  <si>
    <t>p.(Arg351His)</t>
  </si>
  <si>
    <t xml:space="preserve">c.1052G&gt;A </t>
  </si>
  <si>
    <t xml:space="preserve"> 0,,000004062</t>
  </si>
  <si>
    <t>p.(Asp337*)</t>
  </si>
  <si>
    <t>c.1008dup</t>
  </si>
  <si>
    <t>p.(Arg329Cys)</t>
  </si>
  <si>
    <t xml:space="preserve">c.985C&gt;T </t>
  </si>
  <si>
    <t>p.(Cys218Leufs*6)</t>
  </si>
  <si>
    <t>c.647dup</t>
  </si>
  <si>
    <t>p.(Leu155Arg)</t>
  </si>
  <si>
    <t xml:space="preserve">c.464T&gt;G </t>
  </si>
  <si>
    <t>p.(Ala39Glyfs*78)</t>
  </si>
  <si>
    <t xml:space="preserve">c.115dup </t>
  </si>
  <si>
    <t>p.(Met151Thr)</t>
  </si>
  <si>
    <t>c.452T&gt;C</t>
  </si>
  <si>
    <t>p.(Tyr321*)</t>
  </si>
  <si>
    <t>c.963C&gt;A</t>
  </si>
  <si>
    <t>p.(Arg329His)</t>
  </si>
  <si>
    <t>c.986G&gt;A</t>
  </si>
  <si>
    <t>p.(Thr382Lys)</t>
  </si>
  <si>
    <t>c.1145C&gt;A</t>
  </si>
  <si>
    <t>p.(Gln537*)</t>
  </si>
  <si>
    <t>c.1609C&gt;T</t>
  </si>
  <si>
    <t>p.(Tyr539Cys)</t>
  </si>
  <si>
    <t>c.1616A&gt;G</t>
  </si>
  <si>
    <t>p.(Ala961Val)</t>
  </si>
  <si>
    <t>c.2882C&gt;T</t>
  </si>
  <si>
    <t>c.1041-1G&gt;A</t>
  </si>
  <si>
    <t>c.1188G&gt;A</t>
  </si>
  <si>
    <t>c.2255+1G&gt;A</t>
  </si>
  <si>
    <t>p.(Phe131del)</t>
  </si>
  <si>
    <t>c.390_392del</t>
  </si>
  <si>
    <t>p.(Gln298del)</t>
  </si>
  <si>
    <t>c.892_894del</t>
  </si>
  <si>
    <t>p.(Gly570Alafs*21)</t>
  </si>
  <si>
    <t>p.(Ser745Cysfs*60)</t>
  </si>
  <si>
    <t>c.2234_2235del</t>
  </si>
  <si>
    <t>p.(Thr871Asnfs*21)</t>
  </si>
  <si>
    <t>c.2611dup</t>
  </si>
  <si>
    <t>p.(Leu30Argfs*14)</t>
  </si>
  <si>
    <t>c.87_88dup</t>
  </si>
  <si>
    <t>p.(Phe139Leufs*18)</t>
  </si>
  <si>
    <t>c.414del</t>
  </si>
  <si>
    <t>p.(Leu87Serfs*30)</t>
  </si>
  <si>
    <t>c.258dup</t>
  </si>
  <si>
    <t>p.(Gln158Profs*7)</t>
  </si>
  <si>
    <t>c.472dup</t>
  </si>
  <si>
    <t>p.(Gly231Argfs*47)</t>
  </si>
  <si>
    <t>c.691_713del</t>
  </si>
  <si>
    <t>p.(Gln236Serfs*3)</t>
  </si>
  <si>
    <t>c.706del</t>
  </si>
  <si>
    <t>p.(Pro369Thrfs*48)</t>
  </si>
  <si>
    <t>c.1104dup</t>
  </si>
  <si>
    <t>p.(Gln396Argfs*28)</t>
  </si>
  <si>
    <t>c.1186del</t>
  </si>
  <si>
    <t>p.(Asp385Glufs*40)</t>
  </si>
  <si>
    <t>c.1154_1155insAC</t>
  </si>
  <si>
    <t>p.(Leu412Trpfs*12)</t>
  </si>
  <si>
    <t>c.1234del</t>
  </si>
  <si>
    <t>p.(Lys515Alafs*78)</t>
  </si>
  <si>
    <t>c.1538_1542dup</t>
  </si>
  <si>
    <t>p.(Gln568Argfs*35)</t>
  </si>
  <si>
    <t>c.1703_1704del</t>
  </si>
  <si>
    <t>p.(Gln568Thrfs*36)</t>
  </si>
  <si>
    <t>c.1701dup</t>
  </si>
  <si>
    <t>p.(Val549Serfs*33)</t>
  </si>
  <si>
    <t>c.1645_1672del</t>
  </si>
  <si>
    <t>p.(Thr530Alafs*62)</t>
  </si>
  <si>
    <t>c.1585_1586dup</t>
  </si>
  <si>
    <t>p.(Leu612Thrfs*13)</t>
  </si>
  <si>
    <t>c.1834_1840del</t>
  </si>
  <si>
    <t>p.(His656Ilefs*11)</t>
  </si>
  <si>
    <t>c.1966del</t>
  </si>
  <si>
    <t>p.(His636Thrfs*3)</t>
  </si>
  <si>
    <t>c.1906del</t>
  </si>
  <si>
    <t>p.(Val684Alafs*8)</t>
  </si>
  <si>
    <t>c.2051_2052del</t>
  </si>
  <si>
    <t>p.(Arg777Alafs*16)</t>
  </si>
  <si>
    <t>c.2329del</t>
  </si>
  <si>
    <t>p.(Arg790Profs*8)</t>
  </si>
  <si>
    <t>c.2369_2391del</t>
  </si>
  <si>
    <t>p.(Lys922Argfs*55)</t>
  </si>
  <si>
    <t>c.2763del</t>
  </si>
  <si>
    <t>c.2683-1G&gt;T</t>
  </si>
  <si>
    <t>c.2146-2A&gt;G</t>
  </si>
  <si>
    <t>c.436-2A&gt;C</t>
  </si>
  <si>
    <t>c.244-2A&gt;T</t>
  </si>
  <si>
    <t>c.1189-1G&gt;C</t>
  </si>
  <si>
    <t>c.2682+1G&gt;C</t>
  </si>
  <si>
    <t>c.1752+1_1752+5del</t>
  </si>
  <si>
    <t>c.1579+1G&gt;A</t>
  </si>
  <si>
    <t>c.1434+1G&gt;A</t>
  </si>
  <si>
    <t>c.2793+1G&gt;A</t>
  </si>
  <si>
    <t>Protein</t>
  </si>
  <si>
    <t>cDNA</t>
  </si>
  <si>
    <t>SURF1 (NM_003172.3)</t>
  </si>
  <si>
    <t>p.(Asp141Glyfs*38)</t>
  </si>
  <si>
    <t>c.420_421dup</t>
  </si>
  <si>
    <t>p.(Arg123Glyfs*4)</t>
  </si>
  <si>
    <t>c.367_368del</t>
  </si>
  <si>
    <t>p.(Thr253Serfs*38)</t>
  </si>
  <si>
    <t>c.758_759del</t>
  </si>
  <si>
    <t>p.(Arg230*)</t>
  </si>
  <si>
    <t>c.688C&gt;T</t>
  </si>
  <si>
    <t>p.(Glu270*)</t>
  </si>
  <si>
    <t>c.808G&gt;T</t>
  </si>
  <si>
    <t>p.(Leu90Pro)</t>
  </si>
  <si>
    <t>c.269T&gt;C</t>
  </si>
  <si>
    <t>p.(Val276Aspfs*15)</t>
  </si>
  <si>
    <t>c.827_828del</t>
  </si>
  <si>
    <t>c.752-1G&gt;C</t>
    <phoneticPr fontId="5" type="noConversion"/>
  </si>
  <si>
    <t>c.751+5G&gt;A</t>
  </si>
  <si>
    <t>p.(Gly257Arg)</t>
  </si>
  <si>
    <t>c.769G&gt;A</t>
  </si>
  <si>
    <t>c.-11_13del</t>
  </si>
  <si>
    <t>p.(Leu105_Ala107del)</t>
  </si>
  <si>
    <t>c.313_321del</t>
  </si>
  <si>
    <t>p.(His271_Leu272dup)</t>
  </si>
  <si>
    <t>c.813_818dup</t>
  </si>
  <si>
    <t>c.240+1G&gt;T</t>
  </si>
  <si>
    <t>p.(Asn188Ser)</t>
  </si>
  <si>
    <t>c.563A&gt;G</t>
  </si>
  <si>
    <t>p.(Leu105Argfs*11)</t>
  </si>
  <si>
    <t>c.314_321del</t>
  </si>
  <si>
    <t>p.(Ser282Cysfs*9)</t>
  </si>
  <si>
    <t>c.845_846del</t>
  </si>
  <si>
    <t>c.324-2A&gt;G</t>
  </si>
  <si>
    <t>c.241-2A&gt;C</t>
  </si>
  <si>
    <t>c.589-2A&gt;G</t>
  </si>
  <si>
    <t>c.752-3_752-2delCA</t>
  </si>
  <si>
    <t>c.834-1_836delGGTA</t>
  </si>
  <si>
    <t>c.834-1G&gt;A</t>
  </si>
  <si>
    <t>c.515+2T&gt;C</t>
  </si>
  <si>
    <t>c.515+1G&gt;T</t>
  </si>
  <si>
    <t>c.751+1G&gt;C</t>
  </si>
  <si>
    <t>c.833+2T&gt;C</t>
  </si>
  <si>
    <t>c.833+1G&gt;T</t>
  </si>
  <si>
    <t>c.765C&gt;T</t>
  </si>
  <si>
    <t>c.323+2T&gt;C</t>
  </si>
  <si>
    <t>p.(Gly124Glu)</t>
  </si>
  <si>
    <t>p.(Gln251*)</t>
  </si>
  <si>
    <t>c.751C&gt;T</t>
  </si>
  <si>
    <t>c.515+2T&gt;G</t>
  </si>
  <si>
    <t>p.(Arg184Glufs*6)</t>
  </si>
  <si>
    <t>c.550_551del</t>
  </si>
  <si>
    <t>p.(Tyr274Asp)</t>
  </si>
  <si>
    <t>c.820T&gt;G</t>
  </si>
  <si>
    <t>p.(Trp227Arg)</t>
  </si>
  <si>
    <t>c.679T&gt;C</t>
  </si>
  <si>
    <t>p.(Leu62Serfs*9)</t>
  </si>
  <si>
    <t>c.183_186del</t>
  </si>
  <si>
    <t>p.(Ser158Trpfs*21)</t>
  </si>
  <si>
    <t>c.472_473del</t>
  </si>
  <si>
    <t>p.(Arg179Lysfs*9)</t>
  </si>
  <si>
    <t>c.536del</t>
  </si>
  <si>
    <t>p.(Lys185Argfs*3)</t>
  </si>
  <si>
    <t xml:space="preserve">p.(Lys186Serfs*4)
</t>
  </si>
  <si>
    <t>c.555_556del</t>
  </si>
  <si>
    <t>p.(Arg192Profs*8)</t>
  </si>
  <si>
    <t>c.574_575insCTGC</t>
  </si>
  <si>
    <t>p.(Arg264Serfs*27)</t>
  </si>
  <si>
    <t>c.792_793del</t>
  </si>
  <si>
    <t>p.(Arg268_Val276delinsGly)</t>
  </si>
  <si>
    <t>c.802_827delinsGG</t>
  </si>
  <si>
    <t>p.(Glu270Glnfs*9)</t>
  </si>
  <si>
    <t>c.807_810delinsTCAGATGTC</t>
  </si>
  <si>
    <t>p.(Leu272Alafs*19)</t>
  </si>
  <si>
    <t>c.814_815del</t>
  </si>
  <si>
    <t>p.(Val276Thrfs*3)</t>
  </si>
  <si>
    <t>c.820_824dup</t>
  </si>
  <si>
    <t>p.(Lys291*)</t>
  </si>
  <si>
    <t>c.870dup</t>
  </si>
  <si>
    <t>c.55-1G&gt;A</t>
  </si>
  <si>
    <t>pathogenic</t>
  </si>
  <si>
    <t>c.106+1G&gt;C</t>
  </si>
  <si>
    <t>c.107-2A&gt;G</t>
  </si>
  <si>
    <t>c.324-11T&gt;G</t>
  </si>
  <si>
    <t>p.(Val173Hisfs*6)</t>
  </si>
  <si>
    <t>c.516_517del</t>
  </si>
  <si>
    <t>c.516-2A&gt;G</t>
  </si>
  <si>
    <t>c.588+1G&gt;A</t>
  </si>
  <si>
    <t>c.588+1delG</t>
  </si>
  <si>
    <t>c.752-3C&gt;G</t>
    <phoneticPr fontId="5" type="noConversion"/>
  </si>
  <si>
    <t>c.833+1G&gt;A</t>
    <phoneticPr fontId="5" type="noConversion"/>
  </si>
  <si>
    <t>p.(Trp25*)</t>
    <phoneticPr fontId="5" type="noConversion"/>
  </si>
  <si>
    <t>c.74G&gt;A</t>
  </si>
  <si>
    <t>p.(Gln82*)</t>
    <phoneticPr fontId="5" type="noConversion"/>
  </si>
  <si>
    <t>p.(Gln214*)</t>
    <phoneticPr fontId="5" type="noConversion"/>
  </si>
  <si>
    <t>c.640C&gt;T</t>
  </si>
  <si>
    <t>p.(Trp278*)</t>
  </si>
  <si>
    <t>c.833G&gt;A</t>
  </si>
  <si>
    <t>c.834G&gt;A</t>
  </si>
  <si>
    <t>p.(Trp289*)</t>
  </si>
  <si>
    <t>c.867G&gt;A</t>
  </si>
  <si>
    <t>p.(Glu270_Tyr274dup)</t>
  </si>
  <si>
    <t>c.808_822dup</t>
  </si>
  <si>
    <t>p.(Gln80Arg)</t>
  </si>
  <si>
    <t>c.239A&gt;G</t>
  </si>
  <si>
    <t>p.(Val177Gly)</t>
  </si>
  <si>
    <t>c.530T&gt;G</t>
  </si>
  <si>
    <t>p.(Gly180Glu)</t>
  </si>
  <si>
    <t>c.539G&gt;A</t>
  </si>
  <si>
    <t>p.(Arg192Gly)</t>
  </si>
  <si>
    <t>c.574C&gt;G</t>
  </si>
  <si>
    <t>p.(Leu203Pro)</t>
  </si>
  <si>
    <t>c.608T&gt;C</t>
  </si>
  <si>
    <t>p.(Gly205Glu)</t>
  </si>
  <si>
    <t>c.614G&gt;A</t>
  </si>
  <si>
    <t>p.(Met235Thr)</t>
  </si>
  <si>
    <t>c.704T&gt;C</t>
  </si>
  <si>
    <t>p.(Ile246Thr)</t>
  </si>
  <si>
    <t>c.737T&gt;C</t>
  </si>
  <si>
    <t>p.(Tyr274Cys)</t>
  </si>
  <si>
    <t>c.821A&gt;G</t>
  </si>
  <si>
    <t>p.(Leu267Glufs*24)</t>
  </si>
  <si>
    <t>c.799_800del</t>
  </si>
  <si>
    <t>c.589-1G&gt;T</t>
  </si>
  <si>
    <t>p.(Arg192Trp)</t>
  </si>
  <si>
    <t>c.574C&gt;T</t>
  </si>
  <si>
    <t>p.(Arg137Trp)</t>
  </si>
  <si>
    <t>p.(Asp127_His128delinsAlaTyr)</t>
  </si>
  <si>
    <t>c.380_382delinsCCT</t>
  </si>
  <si>
    <t>p.(Leu105*)</t>
  </si>
  <si>
    <t>c.312_321delinsAT</t>
  </si>
  <si>
    <t>p.(Ser252Hisfs*39)</t>
  </si>
  <si>
    <t>c.754_755del</t>
  </si>
  <si>
    <t>p.(Trp227*)</t>
  </si>
  <si>
    <t>c.681G&gt;A</t>
  </si>
  <si>
    <t>p.(Gln196*)</t>
  </si>
  <si>
    <t>c.586C&gt;T</t>
  </si>
  <si>
    <t>p.(Asn178Glufs*9)</t>
  </si>
  <si>
    <t>c.532_535del</t>
  </si>
  <si>
    <t>p.(Gln8Leu)</t>
  </si>
  <si>
    <t>c.23A&gt;T</t>
  </si>
  <si>
    <t>p.(Trp79*)</t>
  </si>
  <si>
    <t>c.237G&gt;A</t>
  </si>
  <si>
    <t>p.(Gly180Arg)</t>
  </si>
  <si>
    <t>c.538G&gt;A</t>
  </si>
  <si>
    <t>p.(Arg192Gln)</t>
  </si>
  <si>
    <t>c.575G&gt;A</t>
  </si>
  <si>
    <t>c.583G&gt;C</t>
  </si>
  <si>
    <t>p.(Ala248Asp)</t>
  </si>
  <si>
    <t>c.743C&gt;A</t>
  </si>
  <si>
    <t>p.(Gly257Val)</t>
  </si>
  <si>
    <t>c.770G&gt;T</t>
  </si>
  <si>
    <t>p.(Gln273*)</t>
  </si>
  <si>
    <t>c.817C&gt;T</t>
  </si>
  <si>
    <t>p.(Leu281Pro)</t>
  </si>
  <si>
    <t>c.842T&gt;C</t>
  </si>
  <si>
    <t>c.54+1G&gt;T</t>
  </si>
  <si>
    <t xml:space="preserve">c.55-1G&gt;A </t>
  </si>
  <si>
    <t>c.240+2T&gt;C</t>
  </si>
  <si>
    <t>c.589-1G&gt;C</t>
  </si>
  <si>
    <t>c.751+1G&gt;A</t>
  </si>
  <si>
    <t xml:space="preserve">c.751+6T&gt;G </t>
  </si>
  <si>
    <t>c.752-2A&gt;G</t>
  </si>
  <si>
    <t>p.(Ala14Argfs*58)</t>
  </si>
  <si>
    <t xml:space="preserve"> c.40del</t>
  </si>
  <si>
    <t>p.(Glu57Lysfs*15)</t>
  </si>
  <si>
    <t>p.(Leu62Phefs*10)</t>
  </si>
  <si>
    <t>c.180del</t>
  </si>
  <si>
    <t>p.(Gln157Glufs*22)</t>
  </si>
  <si>
    <t>c.468_469del</t>
  </si>
  <si>
    <t>p.(His226_Asp231del)</t>
  </si>
  <si>
    <t>c.677_694del</t>
  </si>
  <si>
    <t>c.823_833+7del18</t>
  </si>
  <si>
    <t>p.(Ala13Cysfs*65)</t>
  </si>
  <si>
    <t>c.19_35dup</t>
  </si>
  <si>
    <t>p.(Ser52Ilefs*8)</t>
  </si>
  <si>
    <t>c.152dup</t>
  </si>
  <si>
    <t>p.(Leu94Phefs*8)</t>
  </si>
  <si>
    <t>c.281dup</t>
  </si>
  <si>
    <t>p.(Ile175Asnfs*6)</t>
  </si>
  <si>
    <t>c.520_523dup</t>
  </si>
  <si>
    <t>p.(Lys185Glnfs*7)</t>
  </si>
  <si>
    <t>c.549_552dup</t>
  </si>
  <si>
    <t>c.574_575insCCTC</t>
  </si>
  <si>
    <t>p.(Arg268Glufs*24)</t>
  </si>
  <si>
    <t>c.800dup</t>
  </si>
  <si>
    <t>p.(Val182His)</t>
  </si>
  <si>
    <t>c.544_545delinsCA</t>
  </si>
  <si>
    <t>p.(Ile152Asnfs*24)</t>
  </si>
  <si>
    <t>c.455_465del</t>
  </si>
  <si>
    <t>p.(Val143Serfs*35)</t>
  </si>
  <si>
    <t>p.(Met134Aspfs*45)</t>
  </si>
  <si>
    <t>c.400_401del</t>
  </si>
  <si>
    <t>p.(Arg30Glyfs*29)</t>
  </si>
  <si>
    <t>c.88_89del</t>
  </si>
  <si>
    <t>p.(Val37Glyfs*23)</t>
  </si>
  <si>
    <t>c.109dup</t>
  </si>
  <si>
    <t>p.(Leu105Serfs*14)</t>
  </si>
  <si>
    <t>c.311_312insA</t>
  </si>
  <si>
    <t>p.(Leu94Serfs*18)</t>
  </si>
  <si>
    <t>c.280_283del</t>
  </si>
  <si>
    <t>p.(Asn178Lysfs*12)</t>
  </si>
  <si>
    <t>c.534_535del</t>
  </si>
  <si>
    <t>p.(Glu211Alafs*5)</t>
  </si>
  <si>
    <t>c.632_642del</t>
  </si>
  <si>
    <t>p.(Tyr274Valfs*18)</t>
  </si>
  <si>
    <t>c.818dup</t>
  </si>
  <si>
    <t>p.(Gln251Profs*16)</t>
  </si>
  <si>
    <t>c.752_755del</t>
  </si>
  <si>
    <t>p.(Leu281Aspfs*?)</t>
  </si>
  <si>
    <t>c.838_839dup</t>
  </si>
  <si>
    <t>p.(Val276Cysfs*5)</t>
  </si>
  <si>
    <t>c.815_825dup</t>
  </si>
  <si>
    <t>p.(Glu116*)</t>
  </si>
  <si>
    <t>c.346G&gt;T</t>
  </si>
  <si>
    <t>In Total</t>
    <phoneticPr fontId="5" type="noConversion"/>
  </si>
  <si>
    <t>NM_020320.4(RARS2)</t>
  </si>
  <si>
    <t>p.(Glu475*)</t>
  </si>
  <si>
    <t xml:space="preserve">c.1423G&gt;T </t>
  </si>
  <si>
    <t>p.(Trp241Arg)</t>
  </si>
  <si>
    <t>c.721T&gt;A</t>
  </si>
  <si>
    <t>p.(Asn152Lysfs*40)</t>
  </si>
  <si>
    <t>c.452_453insC</t>
  </si>
  <si>
    <t>p.(Asn54*)</t>
  </si>
  <si>
    <t>c.160_161del</t>
  </si>
  <si>
    <t>p.(Thr538Hisfs*4)</t>
  </si>
  <si>
    <t>p.(Arg519Glyfs*8)</t>
  </si>
  <si>
    <t>c.1554del</t>
  </si>
  <si>
    <t>p.(Phe477Trpfs*7)</t>
  </si>
  <si>
    <t>c.1430_1431del</t>
  </si>
  <si>
    <t>p.(Met334Lysfs*17)</t>
  </si>
  <si>
    <t>c.1000_1001insAGATCGAATGGACAAGTATAATT</t>
  </si>
  <si>
    <t>p.(Arg386*)</t>
  </si>
  <si>
    <t>c.685C&gt;T</t>
  </si>
  <si>
    <t>c.1237+1G&gt;A</t>
  </si>
  <si>
    <t>p.(Arg333Gly)</t>
  </si>
  <si>
    <t>c.997C&gt;G</t>
  </si>
  <si>
    <t>p.(Gln12*)</t>
  </si>
  <si>
    <t>c.34C&gt;T</t>
  </si>
  <si>
    <t>c.1586+3A&gt;T</t>
  </si>
  <si>
    <t>p.(Arg315*)</t>
  </si>
  <si>
    <t xml:space="preserve">c.943C&gt;T </t>
  </si>
  <si>
    <t>p.(Ile9Val)</t>
  </si>
  <si>
    <t>c.25A&gt;G</t>
  </si>
  <si>
    <t>p.(Arg258His)</t>
  </si>
  <si>
    <t>c.773G&gt;A</t>
  </si>
  <si>
    <t>p.(Asp515Gly)</t>
  </si>
  <si>
    <t xml:space="preserve">c.1544A&gt;G </t>
  </si>
  <si>
    <t>c.110+5A&gt;G</t>
  </si>
  <si>
    <t>p.(Leu539Pro)</t>
  </si>
  <si>
    <t xml:space="preserve">c.1616T&gt;C </t>
  </si>
  <si>
    <t>p.(Leu528Phefs*2)</t>
  </si>
  <si>
    <t>c.1582_1583dup</t>
  </si>
  <si>
    <t>p.(Arg456Cys)</t>
  </si>
  <si>
    <t>p.(Phe447Serfs*29)</t>
  </si>
  <si>
    <t>c.1340_1365del</t>
  </si>
  <si>
    <t>p.(Tyr445Cys)</t>
  </si>
  <si>
    <t xml:space="preserve">c.1334A&gt;G </t>
  </si>
  <si>
    <t>p.(Ser443Pro)</t>
  </si>
  <si>
    <t xml:space="preserve">c.1327T&gt;C </t>
  </si>
  <si>
    <t>p.(Met404Lys)</t>
  </si>
  <si>
    <t xml:space="preserve">c.1211T&gt;A </t>
  </si>
  <si>
    <t>p.(Lys352Alafs*15)</t>
  </si>
  <si>
    <t>c.1054_1055del</t>
  </si>
  <si>
    <t>p.(Met342Val)</t>
  </si>
  <si>
    <t xml:space="preserve">c.1024A&gt;G </t>
  </si>
  <si>
    <t>p.(Gly318Glu)</t>
  </si>
  <si>
    <t xml:space="preserve">c.953G&gt;A </t>
  </si>
  <si>
    <t>p.(Asp300Glyfs*18)</t>
  </si>
  <si>
    <t>c.898dup</t>
  </si>
  <si>
    <t>p.(Arg258Cys)</t>
  </si>
  <si>
    <t xml:space="preserve">c.772C&gt;T </t>
  </si>
  <si>
    <t>p.(Lys158del)</t>
  </si>
  <si>
    <t>c.472_474del</t>
  </si>
  <si>
    <t>p.(Phe140Cys)</t>
  </si>
  <si>
    <t xml:space="preserve">c.419T&gt;G </t>
  </si>
  <si>
    <t>p.(Gln124Argfs*27)</t>
  </si>
  <si>
    <t>c.370del</t>
  </si>
  <si>
    <t>p.(Arg15Glufs*3)</t>
  </si>
  <si>
    <t>c.42del</t>
  </si>
  <si>
    <t>p.(Gln12Arg)</t>
  </si>
  <si>
    <t xml:space="preserve">c.35A&gt;G </t>
  </si>
  <si>
    <t>p.(Phe131Cys)</t>
  </si>
  <si>
    <t>c.392T&gt;G</t>
  </si>
  <si>
    <t>p.(Gln208*)</t>
  </si>
  <si>
    <t>c.622C&gt;T</t>
  </si>
  <si>
    <t>p.(Arg245Gln)</t>
  </si>
  <si>
    <t>c.734G&gt;A</t>
  </si>
  <si>
    <t>p.(Leu283Gln)</t>
  </si>
  <si>
    <t>c.848T&gt;A</t>
  </si>
  <si>
    <t>p.(Asp436Tyr)</t>
  </si>
  <si>
    <t>c.1306G&gt;T</t>
  </si>
  <si>
    <t>p.(Leu441Phe)</t>
  </si>
  <si>
    <t>c.1321C&gt;T</t>
  </si>
  <si>
    <t>p.(Arg469His)</t>
  </si>
  <si>
    <t>c.1406G&gt;A</t>
  </si>
  <si>
    <t>p.(Gly478Arg)</t>
  </si>
  <si>
    <t>c.1432G&gt;A</t>
  </si>
  <si>
    <t>p.(His530Tyr)</t>
  </si>
  <si>
    <t>c.1588C&gt;T</t>
  </si>
  <si>
    <t>c.297+2T&gt;G</t>
  </si>
  <si>
    <t>c.613-3927C&gt;T</t>
  </si>
  <si>
    <t>c.1651-2A&gt;G</t>
  </si>
  <si>
    <t>p.(Asp543Valfs*20)</t>
  </si>
  <si>
    <t>c.1628_1631del</t>
  </si>
  <si>
    <t>p.(Leu528Phefs*17)</t>
  </si>
  <si>
    <t>p.(Ser495Cysfs*16)</t>
  </si>
  <si>
    <t>c.1484_1485del</t>
  </si>
  <si>
    <t>p.(Gln494Valfs*17)</t>
  </si>
  <si>
    <t>c.1480_1481del</t>
  </si>
  <si>
    <t>p.(Gly478Trpfs*7)</t>
  </si>
  <si>
    <t>c.1431dup</t>
  </si>
  <si>
    <t>p.(Gln435Argfs*48)</t>
  </si>
  <si>
    <t>c.1302del</t>
  </si>
  <si>
    <t>p.(Gln401Thrfs*12)</t>
  </si>
  <si>
    <t>c.1200_1201insA</t>
  </si>
  <si>
    <t>p.(Tyr322Cysfs*16)</t>
  </si>
  <si>
    <t>c.963_964del</t>
  </si>
  <si>
    <t>p.(Leu280Phefs*7)</t>
  </si>
  <si>
    <t>c.839dup</t>
  </si>
  <si>
    <t>p.(Val279Serfs*2)</t>
  </si>
  <si>
    <t>c.835del</t>
  </si>
  <si>
    <t>p.(Asp264Leufs*18)</t>
  </si>
  <si>
    <t>c.788_789dup</t>
  </si>
  <si>
    <t>p.(Asp234Thrfs*16)</t>
  </si>
  <si>
    <t>c.699_700insACATC</t>
  </si>
  <si>
    <t>p.(Glu212Glnfs*7)</t>
  </si>
  <si>
    <t>c.633_636del</t>
  </si>
  <si>
    <t>p.(Glu159Leufs*2)</t>
  </si>
  <si>
    <t>c.474_477del</t>
  </si>
  <si>
    <t>p.(Arg146Leufs*5)</t>
  </si>
  <si>
    <t>p.(Arg94Serfs*3)</t>
  </si>
  <si>
    <t>c.282_285del</t>
  </si>
  <si>
    <t>p.(Val88Aspfs*21)</t>
  </si>
  <si>
    <t>c.259_262dup</t>
  </si>
  <si>
    <t>p.(Gln64Lysfs*5)</t>
  </si>
  <si>
    <t>c.189del</t>
  </si>
  <si>
    <t>p.(Glu37Argfs*5)</t>
  </si>
  <si>
    <t>c.108dup</t>
  </si>
  <si>
    <t>p.(Cys11Alafs*7)</t>
  </si>
  <si>
    <t>c.31del</t>
  </si>
  <si>
    <t>p.(Phe5Leufs*37)</t>
  </si>
  <si>
    <t>c.14_15insG</t>
  </si>
  <si>
    <t>p.(His467Glnfs*18)</t>
  </si>
  <si>
    <t>c.1400dup</t>
  </si>
  <si>
    <t>c.613-1G&gt;A</t>
  </si>
  <si>
    <t>c.1238-2A&gt;G</t>
  </si>
  <si>
    <t>c.1416-1G&gt;C</t>
  </si>
  <si>
    <t>c.395+1_395+9del</t>
  </si>
  <si>
    <t>c.395+1G&gt;A</t>
  </si>
  <si>
    <t>c.771+2T&gt;G</t>
  </si>
  <si>
    <t>c.1415+2T&gt;C</t>
  </si>
  <si>
    <t>c.1288_1305+14del</t>
  </si>
  <si>
    <t>c.1305+1G&gt;A</t>
  </si>
  <si>
    <t>NM_001257102.1(NDUFB3)</t>
  </si>
  <si>
    <t>p.(Trp22Arg)</t>
  </si>
  <si>
    <t xml:space="preserve">c.64T&gt;C </t>
  </si>
  <si>
    <t>XLD, Mi, AR?</t>
  </si>
  <si>
    <t>p.(Gly70*)</t>
  </si>
  <si>
    <t>c.208G&gt;T</t>
  </si>
  <si>
    <t>p.(Arg42Lysfs*8)</t>
  </si>
  <si>
    <t>c.124dup</t>
  </si>
  <si>
    <t>p.(Phe68Leufs*13)</t>
  </si>
  <si>
    <t>p.(Gly74*)</t>
  </si>
  <si>
    <t>c.220G&gt;T</t>
  </si>
  <si>
    <t>c.141-1G&gt;A</t>
  </si>
  <si>
    <t>p.(Gln33Tyrfs*18)</t>
  </si>
  <si>
    <t>c.93_96dup</t>
  </si>
  <si>
    <t>p.(Gly46Alafs*34)</t>
  </si>
  <si>
    <t>c.137_140del</t>
  </si>
  <si>
    <t>c.141-2A&gt;G</t>
  </si>
  <si>
    <t>c.139_140+2delCGGT</t>
  </si>
  <si>
    <t>13899*2</t>
  </si>
  <si>
    <t>NM_014363.5(SACS)</t>
  </si>
  <si>
    <t>p.(Leu3102Phefs*8)</t>
  </si>
  <si>
    <t>c.9305dup</t>
  </si>
  <si>
    <t>p.(Leu4221*)</t>
  </si>
  <si>
    <t>c.12660del</t>
  </si>
  <si>
    <t>p.(Asp1582Asn)</t>
  </si>
  <si>
    <t>c.4744G&gt;A</t>
  </si>
  <si>
    <t>p.(Lys1715*)</t>
  </si>
  <si>
    <t>c.5143A&gt;T</t>
  </si>
  <si>
    <t>p.(Arg1877*)</t>
  </si>
  <si>
    <t>c.5629C&gt;T</t>
  </si>
  <si>
    <t>p.(Arg2119*)</t>
  </si>
  <si>
    <t>c.6355C&gt;T</t>
  </si>
  <si>
    <t>p.(Gln4054*)</t>
  </si>
  <si>
    <t>c.12160C&gt;T</t>
  </si>
  <si>
    <t>p.(Ser2874Trpfs*9)</t>
  </si>
  <si>
    <t>c.8621_8624del</t>
  </si>
  <si>
    <t>p.(Gln2150Argfs*6)</t>
  </si>
  <si>
    <t>c.6448_6452del</t>
  </si>
  <si>
    <t>p.(Phe4280Serfs*28)</t>
  </si>
  <si>
    <t>c.12839del</t>
  </si>
  <si>
    <t>p.(Val4175Metfs*41)</t>
  </si>
  <si>
    <t>c.12523_12541del</t>
  </si>
  <si>
    <t>p.(Ser3649Metfs*3)</t>
  </si>
  <si>
    <t>c.10944_10960del</t>
  </si>
  <si>
    <t>p.(Val3320Serfs*56)</t>
  </si>
  <si>
    <t>c.9957dup</t>
  </si>
  <si>
    <t>p.(Leu3132*)</t>
  </si>
  <si>
    <t>c.9395del</t>
  </si>
  <si>
    <t>p.(Pro3025Hisfs*16)</t>
  </si>
  <si>
    <t>c.9073_9074insATATTGATCCAAGTAATTATAACTTGGATCAATATGTCTACTTCTAATAAAACTAGAC</t>
  </si>
  <si>
    <t>p.(Ile2747Lysfs*7)</t>
  </si>
  <si>
    <t>c.8238_8239dup</t>
  </si>
  <si>
    <t>p.(Glu1936Serfs*2)</t>
  </si>
  <si>
    <t>c.5806del</t>
  </si>
  <si>
    <t>p.(Pro1804Alafs*4)</t>
  </si>
  <si>
    <t>c.5408dup</t>
  </si>
  <si>
    <t>p.(Glu1458Alafs*7)</t>
  </si>
  <si>
    <t>c.4368_4369del</t>
  </si>
  <si>
    <t>p.(Gln1011Tyrfs*9)</t>
  </si>
  <si>
    <t>c.3029_3030insTTAC</t>
  </si>
  <si>
    <t>p.(Asp968Valfs*13)</t>
  </si>
  <si>
    <t>c.2903_2906del</t>
  </si>
  <si>
    <t>p.(Glu3461*)</t>
  </si>
  <si>
    <t>c.10381G&gt;T</t>
  </si>
  <si>
    <t>p.(Gly2603*)</t>
  </si>
  <si>
    <t>c.7807G&gt;T</t>
  </si>
  <si>
    <t>p.(Tyr1697*)</t>
  </si>
  <si>
    <t>c.5091C&gt;G</t>
  </si>
  <si>
    <t>c.172-3_172-2delCA</t>
  </si>
  <si>
    <t>p.(Arg2426*)</t>
  </si>
  <si>
    <t>c.7276C&gt;T</t>
  </si>
  <si>
    <t>p.(Asp3269Asn)</t>
  </si>
  <si>
    <t>c.9805G&gt;A</t>
  </si>
  <si>
    <t>p.(Arg4325*)</t>
  </si>
  <si>
    <t>c.12973C&gt;T</t>
  </si>
  <si>
    <t>p.(Asn1586Tyrfs*3)</t>
  </si>
  <si>
    <t>c.4756_4760del</t>
  </si>
  <si>
    <t>p.(Arg2002Cysfs*25)</t>
  </si>
  <si>
    <t>c.6000_6004del</t>
  </si>
  <si>
    <t>p.(Asn2615Ilefs*10)</t>
  </si>
  <si>
    <t>c.7844del</t>
  </si>
  <si>
    <t>p.(Ser208*)</t>
  </si>
  <si>
    <t>c.621dup</t>
  </si>
  <si>
    <t>p.(Pro536Leu)</t>
  </si>
  <si>
    <t>c.1607C&gt;T</t>
  </si>
  <si>
    <t>p.(Arg961*)</t>
  </si>
  <si>
    <t>c.2881C&gt;T</t>
  </si>
  <si>
    <t>p.(Tyr4184*)</t>
  </si>
  <si>
    <t>c.12552C&gt;A</t>
  </si>
  <si>
    <t>p.(Glu36*)</t>
  </si>
  <si>
    <t>c.106G&gt;T</t>
  </si>
  <si>
    <t>p.(Asp168Tyr)</t>
  </si>
  <si>
    <t>c.502G&gt;T</t>
  </si>
  <si>
    <t>p.(Thr201Lys)</t>
  </si>
  <si>
    <t>c.602C&gt;A</t>
  </si>
  <si>
    <t>c.814C&gt;T</t>
  </si>
  <si>
    <t>p.(Arg276Cys)</t>
  </si>
  <si>
    <t>c.826C&gt;T</t>
  </si>
  <si>
    <t>p.(Gln278*)</t>
  </si>
  <si>
    <t>c.832C&gt;T</t>
  </si>
  <si>
    <t>p.(Leu308Phe)</t>
  </si>
  <si>
    <t>c.922C&gt;T</t>
  </si>
  <si>
    <t>p.(Arg321*)</t>
  </si>
  <si>
    <t>c.961C&gt;T</t>
  </si>
  <si>
    <t>p.(Gly435*)</t>
  </si>
  <si>
    <t>c.1303G&gt;T</t>
  </si>
  <si>
    <t>p.(Arg474Cys)</t>
  </si>
  <si>
    <t>c.1420C&gt;T</t>
  </si>
  <si>
    <t>p.(Trp492*)</t>
  </si>
  <si>
    <t>c.1475G&gt;A</t>
  </si>
  <si>
    <t>p.(Ser527*)</t>
  </si>
  <si>
    <t>c.1580C&gt;G</t>
  </si>
  <si>
    <t>p.(Leu556Pro)</t>
  </si>
  <si>
    <t>c.1667T&gt;C</t>
  </si>
  <si>
    <t>p.(Arg728*)</t>
  </si>
  <si>
    <t>c.2182C&gt;T</t>
  </si>
  <si>
    <t>p.(Arg742*)</t>
  </si>
  <si>
    <t>c.2224C&gt;T</t>
  </si>
  <si>
    <t>p.(Lys780*)</t>
  </si>
  <si>
    <t>c.2338A&gt;T</t>
  </si>
  <si>
    <t>p.(Leu802Pro)</t>
  </si>
  <si>
    <t>c.2405T&gt;C</t>
  </si>
  <si>
    <t>p.(Gln886*)</t>
  </si>
  <si>
    <t>c.2656C&gt;T</t>
  </si>
  <si>
    <t>c.2681C&gt;A</t>
  </si>
  <si>
    <t>p.(Cys991Arg)</t>
  </si>
  <si>
    <t>c.2971T&gt;C</t>
  </si>
  <si>
    <t>p.(Phe1054Ser)</t>
  </si>
  <si>
    <t>c.3161T&gt;C</t>
  </si>
  <si>
    <t>p.(Cys1066*)</t>
  </si>
  <si>
    <t>c.3198T&gt;A</t>
  </si>
  <si>
    <t>p.(Glu1162*)</t>
  </si>
  <si>
    <t>c.3484G&gt;T</t>
  </si>
  <si>
    <t>p.(Gly1257*)</t>
  </si>
  <si>
    <t>c.3769G&gt;T</t>
  </si>
  <si>
    <t>p.(Pro1302Ser)</t>
  </si>
  <si>
    <t>c.3904C&gt;T</t>
  </si>
  <si>
    <t>p.(Met1311Lys)</t>
  </si>
  <si>
    <t>c.3932T&gt;A</t>
  </si>
  <si>
    <t>p.(Gln1345*)</t>
  </si>
  <si>
    <t>c.4033C&gt;T</t>
  </si>
  <si>
    <t>p.(Gln1354*)</t>
  </si>
  <si>
    <t>c.4060C&gt;T</t>
  </si>
  <si>
    <t>p.(Gln1370*)</t>
  </si>
  <si>
    <t>c.4108C&gt;T</t>
  </si>
  <si>
    <t>p.(Cys1398Arg)</t>
  </si>
  <si>
    <t>c.4192T&gt;C</t>
  </si>
  <si>
    <t>p.(Tyr1400Asn)</t>
  </si>
  <si>
    <t>c.4198T&gt;A</t>
  </si>
  <si>
    <t>p.(Asp1402Val)</t>
  </si>
  <si>
    <t>c.4205A&gt;T</t>
  </si>
  <si>
    <t>p.(Lys1404*)</t>
  </si>
  <si>
    <t>c.4210A&gt;T</t>
  </si>
  <si>
    <t>p.(Ile1464Thr)</t>
  </si>
  <si>
    <t>c.4391T&gt;C</t>
  </si>
  <si>
    <t>p.(Trp1523Arg)</t>
  </si>
  <si>
    <t>c.4567T&gt;C</t>
  </si>
  <si>
    <t>p.(Tyr1564*)</t>
  </si>
  <si>
    <t>c.4692C&gt;G</t>
  </si>
  <si>
    <t>p.(Arg1575Pro)</t>
  </si>
  <si>
    <t>c.4724G&gt;C</t>
  </si>
  <si>
    <t>p.(Pro1583Arg)</t>
  </si>
  <si>
    <t>c.4748C&gt;G</t>
  </si>
  <si>
    <t>p.(His1587Arg)</t>
  </si>
  <si>
    <t>c.4760A&gt;G</t>
  </si>
  <si>
    <t>p.(Arg1645Gln)</t>
  </si>
  <si>
    <t>c.4934G&gt;A</t>
  </si>
  <si>
    <t>p.(Arg1645*)</t>
  </si>
  <si>
    <t>c.4933C&gt;T</t>
  </si>
  <si>
    <t>p.(Gln1652*)</t>
  </si>
  <si>
    <t>c.4954C&gt;T</t>
  </si>
  <si>
    <t>p.(Glu1653*)</t>
  </si>
  <si>
    <t>c.4957G&gt;T</t>
  </si>
  <si>
    <t>p.(Gln1709*)</t>
  </si>
  <si>
    <t>c.5125C&gt;T</t>
  </si>
  <si>
    <t>p.(Thr1880Ile)</t>
  </si>
  <si>
    <t>c.5639C&gt;T</t>
  </si>
  <si>
    <t>p.(Arg1907*)</t>
  </si>
  <si>
    <t>c.5719C&gt;T</t>
  </si>
  <si>
    <t>p.(Tyr1921Asp)</t>
  </si>
  <si>
    <t>c.5761T&gt;G</t>
  </si>
  <si>
    <t>p.(Trp1946Arg)</t>
  </si>
  <si>
    <t>c.5836T&gt;C</t>
  </si>
  <si>
    <t>p.(Pro1947Arg)</t>
  </si>
  <si>
    <t>c.5840C&gt;G</t>
  </si>
  <si>
    <t>p.(Glu1974*)</t>
  </si>
  <si>
    <t>c.5920G&gt;T</t>
  </si>
  <si>
    <t>p.(Pro2099Leu)</t>
  </si>
  <si>
    <t>c.6296C&gt;T</t>
  </si>
  <si>
    <t>p.(Gln2137*)</t>
  </si>
  <si>
    <t>c.6409C&gt;T</t>
  </si>
  <si>
    <t>p.(Tyr2210*)</t>
  </si>
  <si>
    <t>c.6630T&gt;A</t>
  </si>
  <si>
    <t>p.(Pro2217Gln)</t>
  </si>
  <si>
    <t>c.6650C&gt;A</t>
  </si>
  <si>
    <t>p.(Leu2297Trp)</t>
  </si>
  <si>
    <t>c.6890T&gt;G</t>
  </si>
  <si>
    <t>p.(Arg2425Pro)</t>
  </si>
  <si>
    <t>c.7274G&gt;C</t>
  </si>
  <si>
    <t>p.(Arg2502*)</t>
  </si>
  <si>
    <t>c.7504C&gt;T</t>
  </si>
  <si>
    <t>p.(Ala2558Val)</t>
  </si>
  <si>
    <t>c.7673C&gt;T</t>
  </si>
  <si>
    <t>p.(Trp2580*)</t>
  </si>
  <si>
    <t>c.7739G&gt;A</t>
  </si>
  <si>
    <t>p.(Gln2605His)</t>
  </si>
  <si>
    <t>c.7815G&gt;T</t>
  </si>
  <si>
    <t>p.(Tyr2654*)</t>
  </si>
  <si>
    <t>c.7962T&gt;G</t>
  </si>
  <si>
    <t>p.(Arg2703Cys)</t>
  </si>
  <si>
    <t>c.8107C&gt;T</t>
  </si>
  <si>
    <t>p.(Arg2703His)</t>
  </si>
  <si>
    <t>c.8108G&gt;A</t>
  </si>
  <si>
    <t>p.(Pro2849Leu)</t>
  </si>
  <si>
    <t>c.8546C&gt;T</t>
  </si>
  <si>
    <t>p.(Lys2862*)</t>
  </si>
  <si>
    <t>c.8584A&gt;T</t>
  </si>
  <si>
    <t>p.(Arg2893*)</t>
  </si>
  <si>
    <t>c.8677A&gt;T</t>
  </si>
  <si>
    <t>p.(Arg3170*)</t>
  </si>
  <si>
    <t>c.9508C&gt;T</t>
  </si>
  <si>
    <t>p.(Arg3224*)</t>
  </si>
  <si>
    <t>c.9670C&gt;T</t>
  </si>
  <si>
    <t>p.(Trp3248Arg)</t>
  </si>
  <si>
    <t>c.9742T&gt;C</t>
  </si>
  <si>
    <t>p.(Val3345Ala)</t>
  </si>
  <si>
    <t>c.10034T&gt;C</t>
  </si>
  <si>
    <t>p.(Tyr3430*)</t>
  </si>
  <si>
    <t>c.10290C&gt;G</t>
  </si>
  <si>
    <t>p.(Leu3481Pro)</t>
  </si>
  <si>
    <t>c.10442T&gt;C</t>
  </si>
  <si>
    <t>p.(Arg3636Gln)</t>
  </si>
  <si>
    <t>c.10907G&gt;A</t>
  </si>
  <si>
    <t>p.(Arg3636*)</t>
  </si>
  <si>
    <t>c.10906C&gt;T</t>
  </si>
  <si>
    <t>p.(Leu3645Pro)</t>
  </si>
  <si>
    <t>c.10934T&gt;C</t>
  </si>
  <si>
    <t>p.(Phe3653Ser)</t>
  </si>
  <si>
    <t>c.10958T&gt;C</t>
  </si>
  <si>
    <t>p.(Thr3702Ala)</t>
  </si>
  <si>
    <t>c.11104A&gt;G</t>
  </si>
  <si>
    <t>p.(Gln3729*)</t>
  </si>
  <si>
    <t>c.11185C&gt;T</t>
  </si>
  <si>
    <t>p.(Lys3747*)</t>
  </si>
  <si>
    <t>c.11239A&gt;T</t>
  </si>
  <si>
    <t>p.(Arg3792*)</t>
  </si>
  <si>
    <t>c.11374C&gt;T</t>
  </si>
  <si>
    <t>p.(Gly3843Val)</t>
  </si>
  <si>
    <t>c.11528G&gt;T</t>
  </si>
  <si>
    <t>p.(Arg3903*)</t>
  </si>
  <si>
    <t>c.11707C&gt;T</t>
  </si>
  <si>
    <t>p.(Asp3926Gly)</t>
  </si>
  <si>
    <t>c.11777A&gt;G</t>
  </si>
  <si>
    <t>p.(Gln3935*)</t>
  </si>
  <si>
    <t>c.11803C&gt;T</t>
  </si>
  <si>
    <t>p.(Ser4007Phe)</t>
  </si>
  <si>
    <t>c.12020C&gt;T</t>
  </si>
  <si>
    <t>p.(Gln4010*)</t>
  </si>
  <si>
    <t>c.12028C&gt;T</t>
  </si>
  <si>
    <t>p.(Ala4074Pro)</t>
  </si>
  <si>
    <t>c.12220G&gt;C</t>
  </si>
  <si>
    <t>p.(Arg4078*)</t>
  </si>
  <si>
    <t>c.12232C&gt;T</t>
  </si>
  <si>
    <t>p.(Tyr4201*)</t>
  </si>
  <si>
    <t>c.12603C&gt;A</t>
  </si>
  <si>
    <t>p.(Leu4221Val)</t>
  </si>
  <si>
    <t>c.12661C&gt;G</t>
  </si>
  <si>
    <t>p.(Gly4230Ser)</t>
  </si>
  <si>
    <t>c.12688G&gt;A</t>
  </si>
  <si>
    <t>p.(Glu4309*)</t>
  </si>
  <si>
    <t>c.12925G&gt;T</t>
  </si>
  <si>
    <t>p.(Arg4331Gln)</t>
  </si>
  <si>
    <t>c.12992G&gt;A</t>
  </si>
  <si>
    <t>p.(Arg4331Trp)</t>
  </si>
  <si>
    <t>c.12991C&gt;T</t>
  </si>
  <si>
    <t>p.(Glu4343Lys)</t>
  </si>
  <si>
    <t>c.13027G&gt;A</t>
  </si>
  <si>
    <t>p.(Glu4350*)</t>
  </si>
  <si>
    <t>c.13048G&gt;T</t>
  </si>
  <si>
    <t>p.(Gln4356*)</t>
  </si>
  <si>
    <t>c.13066C&gt;T</t>
  </si>
  <si>
    <t>p.(Arg4378*)</t>
  </si>
  <si>
    <t>c.13132C&gt;T</t>
  </si>
  <si>
    <t>p.(Gln4413*)</t>
  </si>
  <si>
    <t>c.13237C&gt;T</t>
  </si>
  <si>
    <t>p.(Ser4440*)</t>
  </si>
  <si>
    <t>c.13319C&gt;A</t>
  </si>
  <si>
    <t>p.(Leu4451Pro)</t>
  </si>
  <si>
    <t>c.13352T&gt;C</t>
  </si>
  <si>
    <t>p.(Asp4464Tyr)</t>
  </si>
  <si>
    <t>c.13390G&gt;T</t>
  </si>
  <si>
    <t>p.(Val4492Gly)</t>
  </si>
  <si>
    <t>c.13475T&gt;G</t>
  </si>
  <si>
    <t>p.(Lys4508Thr)</t>
  </si>
  <si>
    <t>c.13523A&gt;C</t>
  </si>
  <si>
    <t>p.(Pro4539Ser)</t>
  </si>
  <si>
    <t>c.13615C&gt;T</t>
  </si>
  <si>
    <t>p.(Asn4549Asp)</t>
  </si>
  <si>
    <t>c.13645A&gt;G</t>
  </si>
  <si>
    <t>c.457+3A&gt;C</t>
  </si>
  <si>
    <t>c.2094-2A&gt;G</t>
  </si>
  <si>
    <t>p.(His73Ilefs*4)</t>
  </si>
  <si>
    <t>c.216del</t>
  </si>
  <si>
    <t>p.(Trp144Valfs*39)</t>
  </si>
  <si>
    <t>c.429_430del</t>
  </si>
  <si>
    <t>p.(Asn161Thrfs*15)</t>
  </si>
  <si>
    <t>c.482del</t>
  </si>
  <si>
    <t>p.(Gly209Valfs*7)</t>
  </si>
  <si>
    <t>c.626del</t>
  </si>
  <si>
    <t>p.(Ser365Alafs*7)</t>
  </si>
  <si>
    <t>c.1093del</t>
  </si>
  <si>
    <t>p.(Cys395Trpfs*13)</t>
  </si>
  <si>
    <t>c.1185_1194del</t>
  </si>
  <si>
    <t>p.(Leu410*)</t>
  </si>
  <si>
    <t>c.1229del</t>
  </si>
  <si>
    <t>p.(Leu410Serfs*2)</t>
  </si>
  <si>
    <t>c.1228_1229del</t>
  </si>
  <si>
    <t>p.(Val590Alafs*55)</t>
  </si>
  <si>
    <t>c.1769_1770del</t>
  </si>
  <si>
    <t>p.(Asp687Valfs*27)</t>
  </si>
  <si>
    <t>c.2060del</t>
  </si>
  <si>
    <t>p.(Ser693Glnfs*21)</t>
  </si>
  <si>
    <t>c.2076del</t>
  </si>
  <si>
    <t>c.2185+1delG</t>
  </si>
  <si>
    <t>p.(Leu796Tyrfs*13)</t>
  </si>
  <si>
    <t>c.2387del</t>
  </si>
  <si>
    <t>p.(Val815Glyfs*4)</t>
  </si>
  <si>
    <t>c.2439_2440del</t>
  </si>
  <si>
    <t>p.(Ala1182Thrfs*6)</t>
  </si>
  <si>
    <t>c.3540_3541del</t>
  </si>
  <si>
    <t>p.(Ile1195Metfs*13)</t>
  </si>
  <si>
    <t>c.3585del</t>
  </si>
  <si>
    <t>p.(Gly1322Valfs*22)</t>
  </si>
  <si>
    <t>c.3965_3966del</t>
  </si>
  <si>
    <t>p.(Tyr1670Leufs*20)</t>
  </si>
  <si>
    <t>c.5008_5011del</t>
  </si>
  <si>
    <t>p.(Lys1717Asnfs*8)</t>
  </si>
  <si>
    <t>c.5151del</t>
  </si>
  <si>
    <t>p.(Glu1734Glyfs*3)</t>
  </si>
  <si>
    <t>c.5201_5202del</t>
  </si>
  <si>
    <t>p.(Lys1755Valfs*21)</t>
  </si>
  <si>
    <t>c.5263_5264del</t>
  </si>
  <si>
    <t>not provided</t>
  </si>
  <si>
    <t>p.(Leu1922Argfs*3)</t>
  </si>
  <si>
    <t>c.5764_5767del</t>
  </si>
  <si>
    <t>p.(Ser2032del)</t>
  </si>
  <si>
    <t>c.6093_6095del</t>
  </si>
  <si>
    <t>p.(Ser2058*)</t>
  </si>
  <si>
    <t>c.6171_6172del</t>
  </si>
  <si>
    <t>p.(Ser2058Leufs*19)</t>
  </si>
  <si>
    <t>c.6172del</t>
  </si>
  <si>
    <t>p.(Leu2102Trpfs*12)</t>
  </si>
  <si>
    <t>c.6303del</t>
  </si>
  <si>
    <t>p.(Thr2316Asnfs*7)</t>
  </si>
  <si>
    <t>c.6947_6962del</t>
  </si>
  <si>
    <t>p.(Thr2417Argfs*12)</t>
  </si>
  <si>
    <t>c.7250_7254del</t>
  </si>
  <si>
    <t>p.(Glu2419Phefs*10)</t>
  </si>
  <si>
    <t>c.7255_7259del</t>
  </si>
  <si>
    <t>p.(Leu2458Alafs*5)</t>
  </si>
  <si>
    <t>c.7372_7376del</t>
  </si>
  <si>
    <t>p.(Met2459Cysfs*16)</t>
  </si>
  <si>
    <t>c.7374del</t>
  </si>
  <si>
    <t>p.(His2743Thrfs*10)</t>
  </si>
  <si>
    <t>c.8227del</t>
  </si>
  <si>
    <t>p.(Glu2745Lysfs*8)</t>
  </si>
  <si>
    <t>c.8233del</t>
  </si>
  <si>
    <t>p.(Tyr2763*)</t>
  </si>
  <si>
    <t>c.8289_8291del</t>
  </si>
  <si>
    <t>p.(Gln2801del)</t>
  </si>
  <si>
    <t>c.8401_8403del</t>
  </si>
  <si>
    <t>p.(Lys2931Asnfs*22)</t>
  </si>
  <si>
    <t>c.8793del</t>
  </si>
  <si>
    <t>p.(Ile2949Phefs*4)</t>
  </si>
  <si>
    <t>c.8844del</t>
  </si>
  <si>
    <t>p.(Phe3027Leufs*25)</t>
  </si>
  <si>
    <t>c.9081del</t>
  </si>
  <si>
    <t>p.(Ser3091Metfs*2)</t>
  </si>
  <si>
    <t>c.9272_9275del</t>
  </si>
  <si>
    <t>p.(Asn3111Ilefs*16)</t>
  </si>
  <si>
    <t>c.9332del</t>
  </si>
  <si>
    <t>p.(Phe3166*)</t>
  </si>
  <si>
    <t>c.9497_9498del</t>
  </si>
  <si>
    <t>p.(Leu3304Glnfs*14)</t>
  </si>
  <si>
    <t>c.9911_9912del</t>
  </si>
  <si>
    <t>p.(Thr3433Lysfs*27)</t>
  </si>
  <si>
    <t>c.10298del</t>
  </si>
  <si>
    <t>p.(Ser3489Leufs*2)</t>
  </si>
  <si>
    <t>c.10466_10467del</t>
  </si>
  <si>
    <t>p.(Val3545Glufs*4)</t>
  </si>
  <si>
    <t>c.10634_10635del</t>
  </si>
  <si>
    <t>p.(Gln3671Argfs*24)</t>
  </si>
  <si>
    <t>c.11012_11013del</t>
  </si>
  <si>
    <t>p.(Leu3745Argfs*2)</t>
  </si>
  <si>
    <t>c.11234_11235del</t>
  </si>
  <si>
    <t>p.(Ile3755Metfs*8)</t>
  </si>
  <si>
    <t>c.11265_11266del</t>
  </si>
  <si>
    <t>p.(Lys3867Asnfs*3)</t>
  </si>
  <si>
    <t>c.11598del</t>
  </si>
  <si>
    <t>p.(Lys3867Asnfs*2)</t>
  </si>
  <si>
    <t>c.11601_11604del</t>
  </si>
  <si>
    <t>p.(Arg3879Serfs*12)</t>
  </si>
  <si>
    <t>c.11637_11638del</t>
  </si>
  <si>
    <t>p.(Val3944Ilefs*7)</t>
  </si>
  <si>
    <t>c.11829_11832del</t>
  </si>
  <si>
    <t>p.(Glu4284Alafs*23)</t>
  </si>
  <si>
    <t>c.12851_12854del</t>
  </si>
  <si>
    <t>p.(Ile4328Leufs*7)</t>
  </si>
  <si>
    <t>c.12982del</t>
  </si>
  <si>
    <t>p.(Phe4352Leufs*11)</t>
  </si>
  <si>
    <t>c.13056del</t>
  </si>
  <si>
    <t>p.(Gln4413Hisfs*38)</t>
  </si>
  <si>
    <t>c.13239_13242del</t>
  </si>
  <si>
    <t>p.(Ser80Ilefs*19)</t>
  </si>
  <si>
    <t>c.237dup</t>
  </si>
  <si>
    <t>p.(Ser397Lysfs*9)</t>
  </si>
  <si>
    <t>p.(Gly706Argfs*7)</t>
  </si>
  <si>
    <t>c.2115_2116insC</t>
  </si>
  <si>
    <t>p.(His951Thrfs*20)</t>
  </si>
  <si>
    <t>c.2850dup</t>
  </si>
  <si>
    <t>p.(Ile1110Asnfs*2)</t>
  </si>
  <si>
    <t>c.3328dup</t>
  </si>
  <si>
    <t>p.(Leu1141Hisfs*10)</t>
  </si>
  <si>
    <t>c.3420_3421dup</t>
  </si>
  <si>
    <t>p.(Cys1285Leufs*9)</t>
  </si>
  <si>
    <t>c.3853dup</t>
  </si>
  <si>
    <t>p.(Gln1345Profs*5)</t>
  </si>
  <si>
    <t>c.4033dup</t>
  </si>
  <si>
    <t>p.(His1382Glnfs*3)</t>
  </si>
  <si>
    <t>c.4145dup</t>
  </si>
  <si>
    <t>p.(Asp1532Argfs*9)</t>
  </si>
  <si>
    <t>c.4593dup</t>
  </si>
  <si>
    <t>p.(Lys1593*)</t>
  </si>
  <si>
    <t>c.4775_4776insA</t>
  </si>
  <si>
    <t>p.(Ser1718Ilefs*20)</t>
  </si>
  <si>
    <t>c.5151dup</t>
  </si>
  <si>
    <t>p.(Val1849Serfs*48)</t>
  </si>
  <si>
    <t>c.5544dup</t>
  </si>
  <si>
    <t>p.(Tyr1964Leufs*2)</t>
  </si>
  <si>
    <t>c.5890dup</t>
  </si>
  <si>
    <t>p.(Glu2280Argfs*12)</t>
  </si>
  <si>
    <t>c.6837dup</t>
  </si>
  <si>
    <t>p.(Tyr2975Phefs*29)</t>
  </si>
  <si>
    <t>c.8920_8923dup</t>
  </si>
  <si>
    <t>p.(Lys3116_Pro3118dup)</t>
  </si>
  <si>
    <t>c.9346_9354dup</t>
  </si>
  <si>
    <t>p.(Arg3879Lysfs*13)</t>
  </si>
  <si>
    <t>c.11635dup</t>
  </si>
  <si>
    <t>p.(Tyr4143*)</t>
  </si>
  <si>
    <t>c.12428dup</t>
  </si>
  <si>
    <t>p.(Gln1628Argfs*13)</t>
  </si>
  <si>
    <t>c.4882_4886delinsAGAAGC</t>
  </si>
  <si>
    <t>p.(Val3547Glyfs*4)</t>
  </si>
  <si>
    <t>c.10638_10681delinsGGG</t>
  </si>
  <si>
    <t>p.(Glu4510Argfs*4)</t>
  </si>
  <si>
    <t>c.13527dup</t>
  </si>
  <si>
    <t>p.(Glu3647*)</t>
  </si>
  <si>
    <t xml:space="preserve">c.10939G&gt;T </t>
  </si>
  <si>
    <t>p.(Phe3188*)</t>
  </si>
  <si>
    <t>c.9561_9564del</t>
  </si>
  <si>
    <t>p.(Leu3102*)</t>
  </si>
  <si>
    <t xml:space="preserve">c.9305T&gt;A </t>
  </si>
  <si>
    <t>p.(Phe2848Profs*14)</t>
  </si>
  <si>
    <t>c.8542_8543del</t>
  </si>
  <si>
    <t>p.(Glu2548Argfs*7)</t>
  </si>
  <si>
    <t>c.7641dup</t>
  </si>
  <si>
    <t>p.(Leu2402Argfs*6)</t>
  </si>
  <si>
    <t>c.7205_7206del</t>
  </si>
  <si>
    <t xml:space="preserve">c.5836T&gt;C </t>
  </si>
  <si>
    <t>p.(Gly1626Valfs*5)</t>
  </si>
  <si>
    <t>c.4877_4880del</t>
  </si>
  <si>
    <t>p.(Ser1533*)</t>
  </si>
  <si>
    <t xml:space="preserve">c.4598C&gt;G </t>
  </si>
  <si>
    <t>p.(Ile1426Alafs*2)</t>
  </si>
  <si>
    <t>c.4265_4274dup</t>
  </si>
  <si>
    <t>p.(Leu1411*)</t>
  </si>
  <si>
    <t xml:space="preserve">c.4232T&gt;G </t>
  </si>
  <si>
    <t>p.(His640Profs*5)</t>
  </si>
  <si>
    <t>c.1919_1920del</t>
  </si>
  <si>
    <t>p.(Tyr4428*)</t>
  </si>
  <si>
    <t>c.13283dup</t>
  </si>
  <si>
    <t>p.(Lys4308Serfs*21)</t>
  </si>
  <si>
    <t>c.12923_12927del</t>
  </si>
  <si>
    <t>p.(Glu4180Aspfs*42)</t>
  </si>
  <si>
    <t>c.12540del</t>
  </si>
  <si>
    <t>p.(Ser3911Alafs*7)</t>
  </si>
  <si>
    <t>c.11731del</t>
  </si>
  <si>
    <t>p.(Asn3750Thrfs*8)</t>
  </si>
  <si>
    <t>c.11247_11250del</t>
  </si>
  <si>
    <t>p.(Cys3694Trpfs*2)</t>
  </si>
  <si>
    <t>c.11081dup</t>
  </si>
  <si>
    <t xml:space="preserve"> 0.00002035</t>
  </si>
  <si>
    <t>p.(Phe3682Valfs*14)</t>
  </si>
  <si>
    <t>c.11042dup</t>
  </si>
  <si>
    <t>p.(Gln3622*)</t>
  </si>
  <si>
    <t xml:space="preserve">c.10864C&gt;T </t>
  </si>
  <si>
    <t>p.(Glu3619Lysfs*27)</t>
  </si>
  <si>
    <t>c.10854del</t>
  </si>
  <si>
    <t>p.(Gln3602*)</t>
  </si>
  <si>
    <t xml:space="preserve">c.10804C&gt;T </t>
  </si>
  <si>
    <t>p.(Phe3562Leufs*8)</t>
  </si>
  <si>
    <t>c.10686_10689del</t>
  </si>
  <si>
    <t>p.(Tyr3499*)</t>
  </si>
  <si>
    <t xml:space="preserve">c.10497C&gt;A </t>
  </si>
  <si>
    <t>p.(Leu3379*)</t>
  </si>
  <si>
    <t xml:space="preserve">c.10136T&gt;G </t>
  </si>
  <si>
    <t>p.(Ala3364Leufs*16)</t>
  </si>
  <si>
    <t>c.10090del</t>
  </si>
  <si>
    <t>p.(Asp3273Valfs*20)</t>
  </si>
  <si>
    <t>c.9818_9831del</t>
  </si>
  <si>
    <t>p.(Glu3179Aspfs*17)</t>
  </si>
  <si>
    <t>c.9537_9541del</t>
  </si>
  <si>
    <t>p.(His3130Glnfs*7)</t>
  </si>
  <si>
    <t>c.9390_9391del</t>
  </si>
  <si>
    <t>p.(Leu3128Thrfs*4)</t>
  </si>
  <si>
    <t>c.9377dup</t>
  </si>
  <si>
    <t>p.(Leu3030Phefs*23)</t>
  </si>
  <si>
    <t>c.9088_9089dup</t>
  </si>
  <si>
    <t>p.(Lys2958Serfs*20)</t>
  </si>
  <si>
    <t>c.8873del</t>
  </si>
  <si>
    <t>p.(Leu2956*)</t>
  </si>
  <si>
    <t xml:space="preserve">c.8867T&gt;A </t>
  </si>
  <si>
    <t>p.(Val2951Metfs*3)</t>
  </si>
  <si>
    <t>c.8848_8849dup</t>
  </si>
  <si>
    <t>p.(Asn2911Lysfs*13)</t>
  </si>
  <si>
    <t>c.8733_8734del</t>
  </si>
  <si>
    <t>p.(Leu2871Phefs*29)</t>
  </si>
  <si>
    <t>c.8612dup</t>
  </si>
  <si>
    <t>p.(Gly2664Val)</t>
  </si>
  <si>
    <t xml:space="preserve">c.7991G&gt;T </t>
  </si>
  <si>
    <t>p.(Gln2621*)</t>
  </si>
  <si>
    <t>c.7861C&gt;T</t>
  </si>
  <si>
    <t>p.(Phe2596Leufs*29)</t>
  </si>
  <si>
    <t>c.7788del</t>
  </si>
  <si>
    <t>p.(Glu2507Aspfs*21)</t>
  </si>
  <si>
    <t>c.7521_7524del</t>
  </si>
  <si>
    <t>p.(Val2499Thrfs*31)</t>
  </si>
  <si>
    <t>c.7494_7504del</t>
  </si>
  <si>
    <t>p.(Ser2465*)</t>
  </si>
  <si>
    <t xml:space="preserve">c.7394C&gt;A </t>
  </si>
  <si>
    <t>c.[11624G&gt;A];[7276C&gt;T]</t>
  </si>
  <si>
    <t>p.(Arg2425*)</t>
  </si>
  <si>
    <t xml:space="preserve">c.7273C&gt;T </t>
  </si>
  <si>
    <t>p.(Thr2388Argfs*10)</t>
  </si>
  <si>
    <t>c.7162_7163del</t>
  </si>
  <si>
    <t>p.(Asn2380Ilefs*12)</t>
  </si>
  <si>
    <t>c.7139del</t>
  </si>
  <si>
    <t>p.(Tyr2372Leufs*5)</t>
  </si>
  <si>
    <t>c.7114dup</t>
  </si>
  <si>
    <t>p.(Phe2268Leufs*27)</t>
  </si>
  <si>
    <t>c.6804del</t>
  </si>
  <si>
    <t>p.(Ile2253Asnfs*11)</t>
  </si>
  <si>
    <t>c.6757dup</t>
  </si>
  <si>
    <t>p.(Leu2107Trpfs*7)</t>
  </si>
  <si>
    <t>c.6320del</t>
  </si>
  <si>
    <t>p.(Asp2074Valfs*3)</t>
  </si>
  <si>
    <t>c.6221del</t>
  </si>
  <si>
    <t>p.(Arg1929Thrfs*6)</t>
  </si>
  <si>
    <t>c.5784dup</t>
  </si>
  <si>
    <t>p.(His1915Argfs*19)</t>
  </si>
  <si>
    <t>c.5744_5745del</t>
  </si>
  <si>
    <t>p.(Cys1823*)</t>
  </si>
  <si>
    <t xml:space="preserve">c.5469C&gt;A </t>
  </si>
  <si>
    <t>p.(Lys1811*)</t>
  </si>
  <si>
    <t xml:space="preserve">c.5431A&gt;T </t>
  </si>
  <si>
    <t>p.(Phe1793Leufs*21)</t>
  </si>
  <si>
    <t>c.5379del</t>
  </si>
  <si>
    <t>p.(Ser1692Cysfs*5)</t>
  </si>
  <si>
    <t>c.5073_5074dup</t>
  </si>
  <si>
    <t>p.(Thr1632*)</t>
  </si>
  <si>
    <t>c.4894_4897del</t>
  </si>
  <si>
    <t>p.(His1587Leufs*36)</t>
  </si>
  <si>
    <t>c.4760del</t>
  </si>
  <si>
    <t>p.(Asn1489Glnfs*6)</t>
  </si>
  <si>
    <t>c.4465_4471del</t>
  </si>
  <si>
    <t>p.(Trp1433*)</t>
  </si>
  <si>
    <t xml:space="preserve">c.4298G&gt;A </t>
  </si>
  <si>
    <t>p.(Trp1365*)</t>
  </si>
  <si>
    <t xml:space="preserve">c.4095G&gt;A </t>
  </si>
  <si>
    <t>p.(Leu1347Serfs*14)</t>
  </si>
  <si>
    <t>c.4039del</t>
  </si>
  <si>
    <t>p.(Ser1197Pro)</t>
  </si>
  <si>
    <t xml:space="preserve">c.3589T&gt;C </t>
  </si>
  <si>
    <t>p.(Pro1119Leufs*7)</t>
  </si>
  <si>
    <t>c.3356del</t>
  </si>
  <si>
    <t>p.(Phe1065Leufs*2)</t>
  </si>
  <si>
    <t>c.3195_3196del</t>
  </si>
  <si>
    <t>p.(Asn1025Metfs*10)</t>
  </si>
  <si>
    <t>c.3066del</t>
  </si>
  <si>
    <t>p.(Leu986*)</t>
  </si>
  <si>
    <t xml:space="preserve">c.2957T&gt;A </t>
  </si>
  <si>
    <t>p.(Glu972Valfs*11)</t>
  </si>
  <si>
    <t>c.2913_2914dup</t>
  </si>
  <si>
    <t>p.(Pro957Glnfs*10)</t>
  </si>
  <si>
    <t>c.2870del</t>
  </si>
  <si>
    <t>p.(Leu877Phefs*4)</t>
  </si>
  <si>
    <t>c.2629_2630dup</t>
  </si>
  <si>
    <t>p.(Val826Serfs*6)</t>
  </si>
  <si>
    <t>c.2475dup</t>
  </si>
  <si>
    <t>p.(Ser777*)</t>
  </si>
  <si>
    <t xml:space="preserve">c.2330C&gt;A </t>
  </si>
  <si>
    <t>c.2186-2A&gt;G</t>
  </si>
  <si>
    <t>p.(Val561*)</t>
  </si>
  <si>
    <t>c.1681del</t>
  </si>
  <si>
    <t>c.[1640C&gt;T;1634G&gt;T]</t>
  </si>
  <si>
    <t>p.(Leu426Phefs*53)</t>
  </si>
  <si>
    <t>c.1276_1277dup</t>
  </si>
  <si>
    <t>p.(Ser397Cysfs*8)</t>
  </si>
  <si>
    <t>c.1189_1190del</t>
  </si>
  <si>
    <t>p.(Glu380Argfs*6)</t>
  </si>
  <si>
    <t>c.1137dup</t>
  </si>
  <si>
    <t>p.(Lys362Argfs*10)</t>
  </si>
  <si>
    <t>c.1085del</t>
  </si>
  <si>
    <t>p.(Ser208Ile)</t>
  </si>
  <si>
    <t xml:space="preserve">c.623G&gt;T </t>
  </si>
  <si>
    <t>p.(Tyr157Valfs*27)</t>
  </si>
  <si>
    <t xml:space="preserve">c.468_469insG </t>
  </si>
  <si>
    <t>p.(Pro10Argfs*2)</t>
  </si>
  <si>
    <t>c.29del</t>
  </si>
  <si>
    <t>p.(Phe4280Trpfs*2)</t>
  </si>
  <si>
    <t>c.12839_12843del</t>
  </si>
  <si>
    <t>p.(Val4237Alafs*36)</t>
  </si>
  <si>
    <t>c.12710_12713del</t>
  </si>
  <si>
    <t>p.(Tyr4225Aspfs*6)</t>
  </si>
  <si>
    <t>c.12673_12677del</t>
  </si>
  <si>
    <t>p.(Glu3980Alafs*5)</t>
  </si>
  <si>
    <t>c.11938_11939insC</t>
  </si>
  <si>
    <t>p.(Leu3916Phefs*5)</t>
  </si>
  <si>
    <t>c.11748_11754del</t>
  </si>
  <si>
    <t>p.(Ser3887Valfs*9)</t>
  </si>
  <si>
    <t>c.11658del</t>
  </si>
  <si>
    <t>p.(Ile3847*)</t>
  </si>
  <si>
    <t>c.11538_11548del</t>
  </si>
  <si>
    <t>p.(Ala3795Valfs*14)</t>
  </si>
  <si>
    <t>c.11384_11385del</t>
  </si>
  <si>
    <t>p.(Val3794Leufs*4)</t>
  </si>
  <si>
    <t>c.11380del</t>
  </si>
  <si>
    <t>p.(Glu3718Asnfs*17)</t>
  </si>
  <si>
    <t>c.11151del</t>
  </si>
  <si>
    <t>p.(Arg3665Leufs*10)</t>
  </si>
  <si>
    <t>c.10991_10992insCC</t>
  </si>
  <si>
    <t>p.(Lys3646Asnfs*4)</t>
  </si>
  <si>
    <t>c.10938_10941del</t>
  </si>
  <si>
    <t>p.(Leu3621Cysfs*25)</t>
  </si>
  <si>
    <t>c.10860del</t>
  </si>
  <si>
    <t>p.(Val3550Aspfs*23)</t>
  </si>
  <si>
    <t>c.10648_10649insATAAC</t>
  </si>
  <si>
    <t>p.(Glu3512Argfs*3)</t>
  </si>
  <si>
    <t>c.10533dup</t>
  </si>
  <si>
    <t>p.(Asn3392Lysfs*11)</t>
  </si>
  <si>
    <t>c.10176_10177del</t>
  </si>
  <si>
    <t>p.(Glu3385*)</t>
  </si>
  <si>
    <t>c.10152dup</t>
  </si>
  <si>
    <t>p.(Leu3365Thrfs*10)</t>
  </si>
  <si>
    <t>c.10093_10094del</t>
  </si>
  <si>
    <t>p.(Leu3347Cysfs*9)</t>
  </si>
  <si>
    <t>c.10040del</t>
  </si>
  <si>
    <t>p.(Lys3319Serfs*56)</t>
  </si>
  <si>
    <t>c.9956_9957del</t>
  </si>
  <si>
    <t>p.(Val3055Glyfs*3)</t>
  </si>
  <si>
    <t>c.9163dup</t>
  </si>
  <si>
    <t>p.(Asn3040Lysfs*5)</t>
  </si>
  <si>
    <t>c.9119dup</t>
  </si>
  <si>
    <t>p.(Leu3031Hisfs*4)</t>
  </si>
  <si>
    <t>c.9091_9092insA</t>
  </si>
  <si>
    <t>p.(Thr3013Leufs*39)</t>
  </si>
  <si>
    <t>c.9036del</t>
  </si>
  <si>
    <t>p.(Pro2948Leufs*5)</t>
  </si>
  <si>
    <t>c.8843del</t>
  </si>
  <si>
    <t>p.(Arg2932Thrfs*7)</t>
  </si>
  <si>
    <t>c.8793dup</t>
  </si>
  <si>
    <t>p.(Cys2869Valfs*15)</t>
  </si>
  <si>
    <t>c.8605del</t>
  </si>
  <si>
    <t>p.(Thr2846Asnfs*17)</t>
  </si>
  <si>
    <t>c.8536dup</t>
  </si>
  <si>
    <t>p.(Thr2805Ilefs*15)</t>
  </si>
  <si>
    <t>c.8414del</t>
  </si>
  <si>
    <t>p.(Ser2787Metfs*16)</t>
  </si>
  <si>
    <t>c.8360del</t>
  </si>
  <si>
    <t>p.(Asn2760Lysfs*27)</t>
  </si>
  <si>
    <t>c.8279dup</t>
  </si>
  <si>
    <t>p.(Ile2747Asnfs*5)</t>
  </si>
  <si>
    <t>c.8239dup</t>
  </si>
  <si>
    <t>p.(Ser2679Glnfs*60)</t>
  </si>
  <si>
    <t>c.8034del</t>
  </si>
  <si>
    <t>p.(Ala2658Glyfs*5)</t>
  </si>
  <si>
    <t>c.7972dup</t>
  </si>
  <si>
    <t>p.(Cys2635Alafs*104)</t>
  </si>
  <si>
    <t>c.7903del</t>
  </si>
  <si>
    <t>p.(Ile2632Hisfs*11)</t>
  </si>
  <si>
    <t>c.7894_7895del</t>
  </si>
  <si>
    <t>p.(Cys2514Phefs*19)</t>
  </si>
  <si>
    <t>c.7539_7540del</t>
  </si>
  <si>
    <t>p.(Lys2279Argfs*12)</t>
  </si>
  <si>
    <t>c.6836_6837del</t>
  </si>
  <si>
    <t>p.(Cys2271Valfs*24)</t>
  </si>
  <si>
    <t>c.6811del</t>
  </si>
  <si>
    <t>p.(Pro2217Hisfs*3)</t>
  </si>
  <si>
    <t>c.6648del</t>
  </si>
  <si>
    <t>p.(Tyr2210Lysfs*9)</t>
  </si>
  <si>
    <t>c.6628_6631del</t>
  </si>
  <si>
    <t>p.(Leu2145Aspfs*2)</t>
  </si>
  <si>
    <t>c.6433_6434del</t>
  </si>
  <si>
    <t>p.(Tyr1873Phefs*23)</t>
  </si>
  <si>
    <t>c.5618_5619del</t>
  </si>
  <si>
    <t>p.(Gln1852Serfs*12)</t>
  </si>
  <si>
    <t>c.5554del</t>
  </si>
  <si>
    <t>p.(Glu1814Argfs*14)</t>
  </si>
  <si>
    <t>c.5440_5449del</t>
  </si>
  <si>
    <t>p.(Lys1747*)</t>
  </si>
  <si>
    <t>c.5238dup</t>
  </si>
  <si>
    <t>p.(Ser1706Phefs*9)</t>
  </si>
  <si>
    <t>c.5115_5116del</t>
  </si>
  <si>
    <t>p.(Ser1689Cysfs*12)</t>
  </si>
  <si>
    <t>c.5065_5066del</t>
  </si>
  <si>
    <t>p.(Thr1666Asnfs*10)</t>
  </si>
  <si>
    <t>c.4996dup</t>
  </si>
  <si>
    <t>p.(Gly1626Leufs*7)</t>
  </si>
  <si>
    <t>c.4874_4875dup</t>
  </si>
  <si>
    <t>p.(Ser1562Phefs*7)</t>
  </si>
  <si>
    <t>c.4684dup</t>
  </si>
  <si>
    <t>p.(Ile1538Hisfs*3)</t>
  </si>
  <si>
    <t>c.4611dup</t>
  </si>
  <si>
    <t>p.(Phe1535Cysfs*5)</t>
  </si>
  <si>
    <t>c.4604_4605del</t>
  </si>
  <si>
    <t>p.(Asn1508Serfs*32)</t>
  </si>
  <si>
    <t>c.4521_4522del</t>
  </si>
  <si>
    <t>p.(Cys1285Valfs*7)</t>
  </si>
  <si>
    <t>c.3853del</t>
  </si>
  <si>
    <t>p.(Phe1240Leufs*24)</t>
  </si>
  <si>
    <t>c.3717del</t>
  </si>
  <si>
    <t>p.(Cys1118Leufs*3)</t>
  </si>
  <si>
    <t>c.3352dup</t>
  </si>
  <si>
    <t>p.(Gln1011Alafs*7)</t>
  </si>
  <si>
    <t>c.3031_3032del</t>
  </si>
  <si>
    <t>p.(Ile999Asnfs*2)</t>
  </si>
  <si>
    <t>c.2995dup</t>
  </si>
  <si>
    <t>p.(Ser963Tyrfs*7)</t>
  </si>
  <si>
    <t>c.2886_2887del</t>
  </si>
  <si>
    <t>p.(Arg919Asnfs*12)</t>
  </si>
  <si>
    <t>c.2751_2752del</t>
  </si>
  <si>
    <t>p.(Asp901Argfs*9)</t>
  </si>
  <si>
    <t>c.2700dup</t>
  </si>
  <si>
    <t>p.(Tyr765Valfs*4)</t>
  </si>
  <si>
    <t>c.2292dup</t>
  </si>
  <si>
    <t>p.(Tyr660Thrfs*54)</t>
  </si>
  <si>
    <t>c.1977del</t>
  </si>
  <si>
    <t>p.(Pro622Leufs*2)</t>
  </si>
  <si>
    <t>c.1865del</t>
  </si>
  <si>
    <t>p.(Leu549Phefs*18)</t>
  </si>
  <si>
    <t>c.1646dup</t>
  </si>
  <si>
    <t>p.(Ile531Serfs*19)</t>
  </si>
  <si>
    <t>c.1591del</t>
  </si>
  <si>
    <t>p.(Arg474Alafs*4)</t>
  </si>
  <si>
    <t>c.1420del</t>
  </si>
  <si>
    <t>p.(Thr458Alafs*21)</t>
  </si>
  <si>
    <t>c.1370_1371dup</t>
  </si>
  <si>
    <t>p.(Phe447Profs*7)</t>
  </si>
  <si>
    <t>c.1339_1340del</t>
  </si>
  <si>
    <t>p.(Asn396Lysfs*15)</t>
  </si>
  <si>
    <t>c.1188del</t>
  </si>
  <si>
    <t>p.(Glu380Glyfs*4)</t>
  </si>
  <si>
    <t>c.1139_1143del</t>
  </si>
  <si>
    <t>p.(Val203Phefs*13)</t>
  </si>
  <si>
    <t>c.607del</t>
  </si>
  <si>
    <t>p.(Glu141Aspfs*42)</t>
  </si>
  <si>
    <t>c.423_424del</t>
  </si>
  <si>
    <t>p.(Leu132Phefs*44)</t>
  </si>
  <si>
    <t>c.396del</t>
  </si>
  <si>
    <t>p.(Glu128Serfs*2)</t>
  </si>
  <si>
    <t>c.382_383del</t>
  </si>
  <si>
    <t>p.(Leu100Serfs*16)</t>
  </si>
  <si>
    <t>c.297dup</t>
  </si>
  <si>
    <t>p.(Arg37Hisfs*23)</t>
  </si>
  <si>
    <t>c.110_111del</t>
  </si>
  <si>
    <t>p.(Ser661Valfs*53)</t>
  </si>
  <si>
    <t>c.1981del</t>
  </si>
  <si>
    <t>p.(Asp235Metfs*28)</t>
  </si>
  <si>
    <t>c.699del</t>
  </si>
  <si>
    <t>p.(Arg4058Serfs*2)</t>
  </si>
  <si>
    <t>c.12171_12172del</t>
  </si>
  <si>
    <t>p.(Asp2938Ilefs*15)</t>
  </si>
  <si>
    <t>c.8812del</t>
  </si>
  <si>
    <t>p.(Ile2769Asnfs*18)</t>
  </si>
  <si>
    <t>c.8305dup</t>
  </si>
  <si>
    <t>p.(Leu1213Phefs*8)</t>
  </si>
  <si>
    <t>c.3638dup</t>
  </si>
  <si>
    <t>p.(Lys1099Glufs*13)</t>
  </si>
  <si>
    <t>c.3294_3295insG</t>
  </si>
  <si>
    <t>NM_004092.3(ECHS1)</t>
  </si>
  <si>
    <t>p.(Cys225Arg)</t>
  </si>
  <si>
    <t>c.673T&gt;C</t>
  </si>
  <si>
    <t>p.(Asn286Lysfs*31)</t>
  </si>
  <si>
    <t>c.856_857dup</t>
  </si>
  <si>
    <t>p.(Ala222Thr)</t>
  </si>
  <si>
    <t>c.88+5G&gt;A</t>
  </si>
  <si>
    <t>p.(Leu145Alafs*6)</t>
  </si>
  <si>
    <t>c.431dup</t>
  </si>
  <si>
    <t>p.(Gln162*)</t>
  </si>
  <si>
    <t>c.484C&gt;T</t>
  </si>
  <si>
    <t>c.88+2T&gt;C</t>
  </si>
  <si>
    <t>p.(Asn59Ser)</t>
  </si>
  <si>
    <t xml:space="preserve">c.176A&gt;G </t>
  </si>
  <si>
    <t>p.(Ala3Asp)</t>
  </si>
  <si>
    <t>c.8C&gt;A</t>
  </si>
  <si>
    <t>p.(Phe263Leufs*7)</t>
  </si>
  <si>
    <t>c.789_790del</t>
  </si>
  <si>
    <t>p.(Lys273Glu)</t>
  </si>
  <si>
    <t xml:space="preserve">c.817A&gt;G </t>
  </si>
  <si>
    <t xml:space="preserve">c.476A&gt;G </t>
  </si>
  <si>
    <t>p.(Ala132Thr)</t>
  </si>
  <si>
    <t xml:space="preserve">c.394G&gt;A </t>
  </si>
  <si>
    <t>p.(Arg54His)</t>
  </si>
  <si>
    <t>c.161G&gt;A</t>
  </si>
  <si>
    <t>p.(Gly195Ser)</t>
  </si>
  <si>
    <t>c.583G&gt;A</t>
  </si>
  <si>
    <t>p.(Ala173Val)</t>
  </si>
  <si>
    <t xml:space="preserve">c.518C&gt;T </t>
  </si>
  <si>
    <t>p.(Gly42Glufs*3)</t>
  </si>
  <si>
    <t>c.123_124del</t>
  </si>
  <si>
    <t>p.(Thr277Ile)</t>
  </si>
  <si>
    <t xml:space="preserve">c.830C&gt;T </t>
  </si>
  <si>
    <t>p.(Ala226Thr)</t>
  </si>
  <si>
    <t xml:space="preserve">c.676G&gt;A </t>
  </si>
  <si>
    <t>p.(Arg181Cys)</t>
  </si>
  <si>
    <t xml:space="preserve">c.541C&gt;T </t>
  </si>
  <si>
    <t xml:space="preserve">c.488C&gt;T </t>
  </si>
  <si>
    <t>p.(Ala158Asp)</t>
  </si>
  <si>
    <t xml:space="preserve">c.473C&gt;A </t>
  </si>
  <si>
    <t>c.414+3G&gt;C</t>
  </si>
  <si>
    <t>p.(Ala138Val)</t>
  </si>
  <si>
    <t xml:space="preserve">c.413C&gt;T </t>
  </si>
  <si>
    <t>p.(Tyr137Cysfs*7)</t>
  </si>
  <si>
    <t>c.410_411del</t>
  </si>
  <si>
    <t>p.(Asn135Ser)</t>
  </si>
  <si>
    <t xml:space="preserve">c.404A&gt;G </t>
  </si>
  <si>
    <t>p.(Gln109His)</t>
  </si>
  <si>
    <t xml:space="preserve">c.327G&gt;T </t>
  </si>
  <si>
    <t>p.(Arg54Cys)</t>
  </si>
  <si>
    <t xml:space="preserve">c.160C&gt;T </t>
  </si>
  <si>
    <t>p.(Arg25Pro)</t>
  </si>
  <si>
    <t xml:space="preserve">c.74G&gt;C </t>
  </si>
  <si>
    <t>p.(Ala2Val)</t>
  </si>
  <si>
    <t xml:space="preserve">c.5C&gt;T </t>
  </si>
  <si>
    <t xml:space="preserve">c.2T&gt;G </t>
  </si>
  <si>
    <t>p.(Phe33Ser)</t>
  </si>
  <si>
    <t>c.98T&gt;C</t>
  </si>
  <si>
    <t>p.(Ile66Thr)</t>
  </si>
  <si>
    <t>c.197T&gt;C</t>
  </si>
  <si>
    <t>p.(Glu78*)</t>
  </si>
  <si>
    <t>c.232G&gt;T</t>
  </si>
  <si>
    <t>p.(Val130Asp)</t>
  </si>
  <si>
    <t>c.389T&gt;A</t>
  </si>
  <si>
    <t>p.(Leu145Phe)</t>
  </si>
  <si>
    <t>p.(Asp150Gly)</t>
  </si>
  <si>
    <t>c.449A&gt;G</t>
  </si>
  <si>
    <t>p.(Thr180Ala)</t>
  </si>
  <si>
    <t>c.538A&gt;G</t>
  </si>
  <si>
    <t>p.(Cys225Ser)</t>
  </si>
  <si>
    <t>c.674G&gt;C</t>
  </si>
  <si>
    <t>p.(Ala238Val)</t>
  </si>
  <si>
    <t>c.713C&gt;T</t>
  </si>
  <si>
    <t>p.(Glu281Gly)</t>
  </si>
  <si>
    <t>c.842A&gt;G</t>
  </si>
  <si>
    <t>p.(Ala278Glyfs*5)</t>
  </si>
  <si>
    <t>c.816_832dup</t>
  </si>
  <si>
    <t>p.(Gly255Valfs*21)</t>
  </si>
  <si>
    <t>c.759_762del</t>
  </si>
  <si>
    <t>p.(Gln162Serfs*5)</t>
  </si>
  <si>
    <t>c.484del</t>
  </si>
  <si>
    <t>p.(Gly142Alafs*6)</t>
  </si>
  <si>
    <t>c.420del</t>
  </si>
  <si>
    <t>p.(Asp91Valfs*16)</t>
  </si>
  <si>
    <t>c.272del</t>
  </si>
  <si>
    <t>p.(Ile85Leufs*22)</t>
  </si>
  <si>
    <t>c.252del</t>
  </si>
  <si>
    <t>p.(Leu49*)</t>
  </si>
  <si>
    <t>c.144del</t>
  </si>
  <si>
    <t>p.(Arg41Lysfs*5)</t>
  </si>
  <si>
    <t>c.121dup</t>
  </si>
  <si>
    <t>c.620-2A&gt;C</t>
  </si>
  <si>
    <t>c.284_286+25del</t>
  </si>
  <si>
    <t>c.414+1G&gt;A</t>
  </si>
  <si>
    <t>c.619+1delG</t>
  </si>
  <si>
    <t>c.619+1G&gt;A</t>
  </si>
  <si>
    <t>c.739+2T&gt;C</t>
  </si>
  <si>
    <t>NM_001083614.1(EARS2)</t>
  </si>
  <si>
    <t>p.(Trp250Cysfs*81)</t>
  </si>
  <si>
    <t>c.750del</t>
  </si>
  <si>
    <t>p.(Gly317Ser)</t>
  </si>
  <si>
    <t xml:space="preserve">c.949G&gt;A </t>
  </si>
  <si>
    <t>p.(Arg168Gly)</t>
  </si>
  <si>
    <t xml:space="preserve">c.502A&gt;G </t>
  </si>
  <si>
    <t>p.(Cys167Tyr)</t>
  </si>
  <si>
    <t xml:space="preserve">c.500G&gt;A </t>
  </si>
  <si>
    <t>p.(Arg7*)</t>
  </si>
  <si>
    <t>c.19A&gt;T</t>
  </si>
  <si>
    <t>p.(Ala272Thr)</t>
  </si>
  <si>
    <t>c.814G&gt;A</t>
  </si>
  <si>
    <t>p.(Gly240Alafs*91)</t>
  </si>
  <si>
    <t>c.719del</t>
  </si>
  <si>
    <t>c.1068-1G&gt;A</t>
  </si>
  <si>
    <t>p.(Gly109Arg)</t>
  </si>
  <si>
    <t>c.325G&gt;C</t>
  </si>
  <si>
    <t>p.(Asn483Thrfs*4)</t>
  </si>
  <si>
    <t>c.1443_1447dup</t>
  </si>
  <si>
    <t>p.(Asn466Metfs*4)</t>
  </si>
  <si>
    <t>c.1395del</t>
  </si>
  <si>
    <t>p.(Gln414*)</t>
  </si>
  <si>
    <t>c.1240C&gt;T</t>
  </si>
  <si>
    <t>nonsesne</t>
  </si>
  <si>
    <t xml:space="preserve">c.320G&gt;A </t>
  </si>
  <si>
    <t>p.(Gly204Ser)</t>
  </si>
  <si>
    <t xml:space="preserve">c.610G&gt;A </t>
  </si>
  <si>
    <t>p.(Arg108Trp)</t>
  </si>
  <si>
    <t xml:space="preserve">c.322C&gt;T </t>
  </si>
  <si>
    <t>p.(Gly110Ser)</t>
  </si>
  <si>
    <t>p.(Arg516Gln)</t>
  </si>
  <si>
    <t xml:space="preserve">c.1547G&gt;A </t>
  </si>
  <si>
    <t>p.(Arg412Cys)</t>
  </si>
  <si>
    <t>c.1234C&gt;T</t>
  </si>
  <si>
    <t>p.(Arg361Trp)</t>
  </si>
  <si>
    <t xml:space="preserve">c.1081C&gt;T </t>
  </si>
  <si>
    <t>p.(Val234Leu)</t>
  </si>
  <si>
    <t xml:space="preserve">c.700G&gt;C </t>
  </si>
  <si>
    <t>p.(Asp223Asn)</t>
  </si>
  <si>
    <t xml:space="preserve">c.667G&gt;A </t>
  </si>
  <si>
    <t>p.(Ala98Val)</t>
  </si>
  <si>
    <t xml:space="preserve">c.293C&gt;T </t>
  </si>
  <si>
    <t>p.(Glu96Lys)</t>
  </si>
  <si>
    <t xml:space="preserve">c.286G&gt;A </t>
  </si>
  <si>
    <t>p.(Phe71Serfs*3)</t>
  </si>
  <si>
    <t>c.212del</t>
  </si>
  <si>
    <t>p.(Lys65Glu)</t>
  </si>
  <si>
    <t xml:space="preserve">c.193A&gt;G </t>
  </si>
  <si>
    <t>p.(Ile62Phe)</t>
  </si>
  <si>
    <t>c.184A&gt;T</t>
  </si>
  <si>
    <t>c.319C&gt;T</t>
  </si>
  <si>
    <t>p.(Gly301Ala)</t>
  </si>
  <si>
    <t>c.902G&gt;C</t>
  </si>
  <si>
    <t>p.(Pro419Leu)</t>
  </si>
  <si>
    <t>c.1256C&gt;T</t>
  </si>
  <si>
    <t>p.(Arg489Gln)</t>
  </si>
  <si>
    <t>c.1466G&gt;A</t>
  </si>
  <si>
    <t>p.(Arg516Trp)</t>
  </si>
  <si>
    <t>c.1546C&gt;T</t>
  </si>
  <si>
    <t>p.(Lys152del)</t>
  </si>
  <si>
    <t>c.454_456del</t>
  </si>
  <si>
    <t>p.(Lys471Asnfs*14)</t>
  </si>
  <si>
    <t>c.1413del</t>
  </si>
  <si>
    <t>p.(Thr81Aspfs*12)</t>
  </si>
  <si>
    <t>c.239dup</t>
  </si>
  <si>
    <t>p.(Arg162Glyfs*9)</t>
  </si>
  <si>
    <t>p.(Cys140Phefs*24)</t>
  </si>
  <si>
    <t>c.417_418del</t>
  </si>
  <si>
    <t>p.(Glu249*)</t>
  </si>
  <si>
    <t>c.744dup</t>
  </si>
  <si>
    <t>p.(Val444Cysfs*12)</t>
  </si>
  <si>
    <t>c.1330_1334del</t>
  </si>
  <si>
    <t>p.(Gln496Alafs*8)</t>
  </si>
  <si>
    <t>c.1484dup</t>
  </si>
  <si>
    <t>c.140-1G&gt;C</t>
  </si>
  <si>
    <t>c.959-1G&gt;A</t>
  </si>
  <si>
    <t>c.295+2T&gt;C</t>
  </si>
  <si>
    <t>c.1352+2T&gt;G</t>
  </si>
  <si>
    <t xml:space="preserve"> NM_015971.3(MRPS7)</t>
  </si>
  <si>
    <t>p.(Met184Val)</t>
  </si>
  <si>
    <t>c.550A&gt;G</t>
  </si>
  <si>
    <t>p.(Leu106Glyfs*18)</t>
  </si>
  <si>
    <t>c.315_316del</t>
  </si>
  <si>
    <t>p.(Thr59Argfs*38)</t>
  </si>
  <si>
    <t>c.174_177del</t>
  </si>
  <si>
    <t>p.(Leu29*)</t>
  </si>
  <si>
    <t>c.83del</t>
  </si>
  <si>
    <t>p.(Asp193Glufs*2)</t>
  </si>
  <si>
    <t>c.578dup</t>
  </si>
  <si>
    <t>p.(Arg222Thrfs*52)</t>
  </si>
  <si>
    <t>c.665_674del</t>
  </si>
  <si>
    <t>p.(Ser109Profs*3)</t>
  </si>
  <si>
    <t>c.325del</t>
  </si>
  <si>
    <t>p.(Arg20Glyfs*10)</t>
  </si>
  <si>
    <t>c.58del</t>
  </si>
  <si>
    <t>p.(Ala9Profs*21)</t>
  </si>
  <si>
    <t>c.25del</t>
  </si>
  <si>
    <t>c.508-1G&gt;A</t>
  </si>
  <si>
    <t>c.275+1G&gt;A</t>
  </si>
  <si>
    <t>TYMP (NM_001953.4)</t>
  </si>
  <si>
    <t>p.(Val208Met)</t>
  </si>
  <si>
    <t>p.(Gly311Ser)</t>
  </si>
  <si>
    <t xml:space="preserve">c.931G&gt;A </t>
  </si>
  <si>
    <t>p.(Gly311Arg)</t>
  </si>
  <si>
    <t>c.931G&gt;C</t>
  </si>
  <si>
    <t>c.1160-12_1160-11insC</t>
  </si>
  <si>
    <t>c.1160-1G&gt;A</t>
  </si>
  <si>
    <t>c.1159+2T&gt;A</t>
  </si>
  <si>
    <t>p.(Gly387Asp)</t>
  </si>
  <si>
    <t>c.1160G&gt;A</t>
  </si>
  <si>
    <t>p.(Glu289Ala)</t>
  </si>
  <si>
    <t>c.866A&gt;C</t>
  </si>
  <si>
    <t>p.(Arg146His)</t>
  </si>
  <si>
    <t>c.437G&gt;A</t>
  </si>
  <si>
    <t>p.(Leu4*)</t>
  </si>
  <si>
    <t>c.11del</t>
  </si>
  <si>
    <t>p.(Gln481*)</t>
  </si>
  <si>
    <t>c.1441C&gt;T</t>
  </si>
  <si>
    <t>c.929-1G&gt;A</t>
  </si>
  <si>
    <t>p.(Glu38*)</t>
  </si>
  <si>
    <t>c.112G&gt;T</t>
  </si>
  <si>
    <t>c.929-3G&gt;A</t>
  </si>
  <si>
    <t>p.(Ser471*)</t>
  </si>
  <si>
    <t xml:space="preserve">c.1412C&gt;A </t>
  </si>
  <si>
    <t>p.(Leu478Serfs*?)</t>
  </si>
  <si>
    <t>p.(Ser471Leufs*?)</t>
  </si>
  <si>
    <t>p.(Pro466_Phe467del)</t>
  </si>
  <si>
    <t>c.1395_1400del</t>
  </si>
  <si>
    <t>p.(Ala454Pro)</t>
  </si>
  <si>
    <t>c.1360G&gt;C</t>
  </si>
  <si>
    <t>p.(Gln456Profs*?)</t>
  </si>
  <si>
    <t>c.1366dup</t>
  </si>
  <si>
    <t>p.(Asp443Profs*?)</t>
  </si>
  <si>
    <t>c.1327_1346del</t>
  </si>
  <si>
    <t>p.(His441Alafs*?)</t>
  </si>
  <si>
    <t xml:space="preserve">c.1320dup </t>
  </si>
  <si>
    <t>p.(Trp437Cysfs*?)</t>
  </si>
  <si>
    <t>c.1311del</t>
  </si>
  <si>
    <t>p.(Trp437*)</t>
  </si>
  <si>
    <t>c.1311G&gt;A</t>
  </si>
  <si>
    <t>c.1301-1G&gt;A</t>
  </si>
  <si>
    <t>c.1300+2T&gt;A</t>
  </si>
  <si>
    <t>c.1300+1G&gt;A</t>
  </si>
  <si>
    <t>p.(Gly428Ser)</t>
  </si>
  <si>
    <t>c.1282G&gt;A</t>
  </si>
  <si>
    <t>p.(Gly407Arg)</t>
  </si>
  <si>
    <t>c.1219G&gt;A</t>
  </si>
  <si>
    <t>p.(Gly405Argfs*?)</t>
  </si>
  <si>
    <t>c.1211dup</t>
  </si>
  <si>
    <t>p.(Ala398_Leu399del)</t>
  </si>
  <si>
    <t>c.1193_1198del</t>
  </si>
  <si>
    <t>p.(Val389_Thr435del)</t>
  </si>
  <si>
    <t>c.1160_1300del</t>
  </si>
  <si>
    <t>c.1160-2A&gt;G</t>
  </si>
  <si>
    <t>c.1160-2A&gt;C</t>
  </si>
  <si>
    <t>c.1159+5G&gt;A</t>
  </si>
  <si>
    <t>p.(Gly387Ser)</t>
  </si>
  <si>
    <t>c.1159G&gt;A</t>
  </si>
  <si>
    <t>p.(Leu371Pro)</t>
  </si>
  <si>
    <t>c.1112T&gt;C</t>
  </si>
  <si>
    <t>p.(Gly363Glufs*?)</t>
  </si>
  <si>
    <t>c.1088del</t>
  </si>
  <si>
    <t>p.(Leu356Pro)</t>
  </si>
  <si>
    <t xml:space="preserve">c.1067T&gt;C </t>
  </si>
  <si>
    <t>p.(Gly337Glufs*?)</t>
  </si>
  <si>
    <t xml:space="preserve">c.1010_1019delinsAA </t>
  </si>
  <si>
    <t>p.(Ala332_Gly337dup)</t>
  </si>
  <si>
    <r>
      <t>c.994_1011dup</t>
    </r>
    <r>
      <rPr>
        <sz val="11"/>
        <color rgb="FFFF0000"/>
        <rFont val="Calibri"/>
        <family val="2"/>
      </rPr>
      <t xml:space="preserve"> </t>
    </r>
  </si>
  <si>
    <t>p.(Leu313Pro)</t>
  </si>
  <si>
    <t>c.938T&gt;C</t>
  </si>
  <si>
    <t>p.(Gly311Cys)</t>
  </si>
  <si>
    <t>c.931G&gt;T</t>
  </si>
  <si>
    <t>c.928+1G&gt;A</t>
  </si>
  <si>
    <t>p.(Pro299Thr)</t>
  </si>
  <si>
    <t>c.895C&gt;A</t>
  </si>
  <si>
    <t>p.(Gly298Asp)</t>
  </si>
  <si>
    <t>c.893G&gt;A</t>
  </si>
  <si>
    <t>p.(Glu289Lys)</t>
  </si>
  <si>
    <t>c.865G&gt;A</t>
  </si>
  <si>
    <t>p.(Glu286Lys)</t>
  </si>
  <si>
    <t>c.856G&gt;A</t>
  </si>
  <si>
    <t>p.(Leu285Pro)</t>
  </si>
  <si>
    <t>c.854T&gt;C</t>
  </si>
  <si>
    <t>p.(His283Asp)</t>
  </si>
  <si>
    <t>c.847C&gt;G</t>
  </si>
  <si>
    <t>p.(Leu262*)</t>
  </si>
  <si>
    <t>c.784del</t>
  </si>
  <si>
    <t>p.(Thr254Pro)</t>
  </si>
  <si>
    <t xml:space="preserve">c.760A&gt;C </t>
  </si>
  <si>
    <t>p.(Val241Serfs*22)</t>
  </si>
  <si>
    <t>c.720del</t>
  </si>
  <si>
    <t>c.715G&gt;A</t>
  </si>
  <si>
    <t>p.(Phe236Ser)</t>
  </si>
  <si>
    <t>c.707T&gt;C</t>
  </si>
  <si>
    <t>p.(Lys222Arg)</t>
  </si>
  <si>
    <t>c.665A&gt;G</t>
  </si>
  <si>
    <t>p.(Val208Gly)</t>
  </si>
  <si>
    <t>c.623T&gt;G</t>
  </si>
  <si>
    <t>p.(Arg202Lys)</t>
  </si>
  <si>
    <t>c.605G&gt;A</t>
  </si>
  <si>
    <t>p.(Arg202Thr)</t>
  </si>
  <si>
    <t>c.605G&gt;C</t>
  </si>
  <si>
    <t>p.(Leu177Pro)</t>
  </si>
  <si>
    <t>c.530T&gt;C</t>
  </si>
  <si>
    <t>p.(Met173Arg)</t>
  </si>
  <si>
    <t>c.518T&gt;G</t>
  </si>
  <si>
    <t>c.516+2T&gt;A</t>
  </si>
  <si>
    <t>p.(Val140_Gln172del)</t>
  </si>
  <si>
    <t>c.418_516del</t>
  </si>
  <si>
    <t>p.(Ser160Pro)</t>
  </si>
  <si>
    <t>c.478T&gt;C</t>
  </si>
  <si>
    <t>p.(Asp156Gly)</t>
  </si>
  <si>
    <t>c.467A&gt;G</t>
  </si>
  <si>
    <t>p.(Gly153Ser)</t>
  </si>
  <si>
    <t>c.457G&gt;A</t>
  </si>
  <si>
    <t>p.(Gly145Arg)</t>
  </si>
  <si>
    <t>c.433G&gt;A</t>
  </si>
  <si>
    <t>p.(Ala134Glu)</t>
  </si>
  <si>
    <t>c.401C&gt;A</t>
  </si>
  <si>
    <t>p.(Leu133Pro)</t>
  </si>
  <si>
    <t>c.398T&gt;C</t>
  </si>
  <si>
    <t>p.(Asp114Asn)</t>
  </si>
  <si>
    <t>c.340G&gt;A</t>
  </si>
  <si>
    <t>p.(Gln110*)</t>
  </si>
  <si>
    <t>c.328C&gt;T</t>
  </si>
  <si>
    <t>p.(Thr92Asn)</t>
  </si>
  <si>
    <t>c.275C&gt;A</t>
  </si>
  <si>
    <t>p.(Thr88Ilefs*35)</t>
  </si>
  <si>
    <t>c.263_264del</t>
  </si>
  <si>
    <t>p.(Glu87Asp)</t>
  </si>
  <si>
    <t>c.261G&gt;T</t>
  </si>
  <si>
    <t>c.261G&gt;C</t>
  </si>
  <si>
    <t>p.(Met76Ile)</t>
  </si>
  <si>
    <t>c.228G&gt;A</t>
  </si>
  <si>
    <t>p.(Met74Asnfs*16)</t>
  </si>
  <si>
    <t>c.215_417del</t>
  </si>
  <si>
    <t>p.(Ile54Met)</t>
  </si>
  <si>
    <t>c.162C&gt;G</t>
  </si>
  <si>
    <t>p.(Leu49Arg)</t>
  </si>
  <si>
    <t>c.146T&gt;G</t>
  </si>
  <si>
    <t>p.(Arg44Gln)</t>
  </si>
  <si>
    <t>c.131G&gt;A</t>
  </si>
  <si>
    <t>p.(Lys43Thr)</t>
  </si>
  <si>
    <t>c.128A&gt;C</t>
  </si>
  <si>
    <t>p.(Lys34Glnfs*90)</t>
  </si>
  <si>
    <t>c.99dup</t>
  </si>
  <si>
    <t>p.(Glu159Val)</t>
  </si>
  <si>
    <t>c.476A&gt;T</t>
  </si>
  <si>
    <t>p.(Gly120Ser)</t>
  </si>
  <si>
    <t>c.358G&gt;A</t>
  </si>
  <si>
    <t>p.(Gly119Arg)</t>
  </si>
  <si>
    <t>c.355G&gt;A</t>
  </si>
  <si>
    <t>p.(Gln67*)</t>
  </si>
  <si>
    <t xml:space="preserve"> c.199C&gt;T </t>
  </si>
  <si>
    <t>p.(Ala73Thr)</t>
  </si>
  <si>
    <t xml:space="preserve"> c.217G&gt;A</t>
  </si>
  <si>
    <t>p.(Thr151Pro)</t>
  </si>
  <si>
    <t xml:space="preserve"> c.451A&gt;C</t>
  </si>
  <si>
    <t>p.(Leu270Pro)</t>
  </si>
  <si>
    <t xml:space="preserve"> c.809T&gt;C</t>
  </si>
  <si>
    <t>p.(Gly278Asp)</t>
  </si>
  <si>
    <t xml:space="preserve"> c.833G&gt;A</t>
  </si>
  <si>
    <t>p.(Leu347Pro)</t>
  </si>
  <si>
    <t xml:space="preserve"> c.1040T&gt;C</t>
  </si>
  <si>
    <t>p.(Glu379Lys)</t>
  </si>
  <si>
    <t xml:space="preserve"> c.1135G&gt;A</t>
  </si>
  <si>
    <t>p.(Leu404Pro)</t>
  </si>
  <si>
    <t xml:space="preserve"> c.1310G&gt;A</t>
  </si>
  <si>
    <t>p.(Phe467Leu)</t>
  </si>
  <si>
    <t xml:space="preserve"> c.1401C&gt;A</t>
  </si>
  <si>
    <t>c.215-1G&gt;C</t>
  </si>
  <si>
    <t xml:space="preserve"> c.418-1G&gt;T</t>
  </si>
  <si>
    <t xml:space="preserve"> c.516+2T&gt;C</t>
  </si>
  <si>
    <t xml:space="preserve"> c.646+1G&gt;A</t>
  </si>
  <si>
    <t>c.1299T&gt;A</t>
  </si>
  <si>
    <t>p.(Phe18Leufs*105)</t>
  </si>
  <si>
    <t>c.51_52del</t>
  </si>
  <si>
    <t>p.(Val400_Leu401del)</t>
  </si>
  <si>
    <t>c.1198_1203del</t>
  </si>
  <si>
    <t>p.(Ala411Serfs*?)</t>
  </si>
  <si>
    <t>c.1231_1243del</t>
  </si>
  <si>
    <t>p.(Phe467Profs*?)</t>
  </si>
  <si>
    <t>c.1398_1404del</t>
  </si>
  <si>
    <t>p.(Phe473Serfs*?)</t>
  </si>
  <si>
    <t>c.1416del</t>
  </si>
  <si>
    <t>p.(Leu417Profs*?)</t>
  </si>
  <si>
    <t>c.1249dup</t>
  </si>
  <si>
    <t>c.215-13_215delinsGCGTGA</t>
  </si>
  <si>
    <t>p.(Asn244Thrfs*19)</t>
  </si>
  <si>
    <t>c.729del</t>
  </si>
  <si>
    <t>p.(Ala200Metfs*6)</t>
  </si>
  <si>
    <t>c.596_597dup</t>
  </si>
  <si>
    <t xml:space="preserve"> p.(Leu177Valfs*19)</t>
  </si>
  <si>
    <t>c.529_556del</t>
  </si>
  <si>
    <t>p.(Pro300Argfs*?)</t>
  </si>
  <si>
    <t>c.897_898del</t>
  </si>
  <si>
    <t>p.(Ala268Argfs*?)</t>
  </si>
  <si>
    <t>c.798_801dup</t>
  </si>
  <si>
    <t>p.(Glu377Argfs*?)</t>
  </si>
  <si>
    <t>c.1128_1153del</t>
  </si>
  <si>
    <t>p.(Ser409Glyfs*?)</t>
  </si>
  <si>
    <t>c.1215_1224dup</t>
  </si>
  <si>
    <t>p.(Val389Glufs*?)</t>
  </si>
  <si>
    <t>c.1165_1166insAGCCCGCGCG</t>
  </si>
  <si>
    <t>p.(Leu447Profs*?)</t>
  </si>
  <si>
    <t>c.1340_1361del</t>
  </si>
  <si>
    <t>p.(Ala135Hisfs*8)</t>
  </si>
  <si>
    <t>c.403del</t>
  </si>
  <si>
    <t>p.(Gln97Argfs*27)</t>
  </si>
  <si>
    <t>c.289_290insG</t>
  </si>
  <si>
    <t>p.(Gln93Argfs*50)</t>
  </si>
  <si>
    <t>c.277del</t>
  </si>
  <si>
    <t>p.(Gln190*)</t>
  </si>
  <si>
    <t>c.568C&gt;T</t>
  </si>
  <si>
    <t>c.647-1G&gt;A</t>
  </si>
  <si>
    <t>c.214+1G&gt;C</t>
  </si>
  <si>
    <t>c.516+1G&gt;T</t>
  </si>
  <si>
    <t>c.646+2T&gt;C</t>
  </si>
  <si>
    <t>c.928+1dupG</t>
  </si>
  <si>
    <t>ACAD9 (NM_014049.4)</t>
  </si>
  <si>
    <t>p.(Asp418Gly)</t>
  </si>
  <si>
    <t>c.1253A&gt;G</t>
  </si>
  <si>
    <t>p.(Leu98Ser)</t>
  </si>
  <si>
    <t>c.293T&gt;C</t>
  </si>
  <si>
    <t>p.(Arg518His)</t>
  </si>
  <si>
    <t>c.1553G&gt;A</t>
  </si>
  <si>
    <t>c.151-2A&gt;G</t>
  </si>
  <si>
    <t>p.(Arg532Gln)</t>
  </si>
  <si>
    <t>c.1595G&gt;A</t>
  </si>
  <si>
    <t>p.(Arg417Cys)</t>
  </si>
  <si>
    <t>c.1249C&gt;T</t>
  </si>
  <si>
    <t>p.(Arg532Trp)</t>
  </si>
  <si>
    <t>c.1594C&gt;T</t>
  </si>
  <si>
    <t>Pathogenic/likely pathogenic</t>
  </si>
  <si>
    <t>p.(Arg414Cys)</t>
  </si>
  <si>
    <t>p.(Arg433Gln)</t>
  </si>
  <si>
    <t>c.1298G&gt;A</t>
  </si>
  <si>
    <t>p.(Glu413Lys)</t>
  </si>
  <si>
    <t>c.1237G&gt;A</t>
  </si>
  <si>
    <t>p.(Phe120Serfs*9)</t>
  </si>
  <si>
    <t>c.359del</t>
  </si>
  <si>
    <t>p.(Ser395*)</t>
  </si>
  <si>
    <t>c.1183_1184del</t>
  </si>
  <si>
    <t>c.633+758C&gt;</t>
  </si>
  <si>
    <t>c.244+1G&gt;T</t>
  </si>
  <si>
    <t>p.(Ala326Pro)</t>
  </si>
  <si>
    <t>c.976G&gt;C</t>
  </si>
  <si>
    <t>ACAD9(NM_014049.4)</t>
  </si>
  <si>
    <t>c.1A&gt;T</t>
  </si>
  <si>
    <t>c. 1A&gt;G</t>
  </si>
  <si>
    <t>c.1692+181_1692+184delCTGA</t>
  </si>
  <si>
    <t>p.(Leu180Phe)</t>
  </si>
  <si>
    <t>p.(Arg518Cys)</t>
  </si>
  <si>
    <t>c.1552C&gt;T</t>
  </si>
  <si>
    <t>p.(Arg266Trp)</t>
  </si>
  <si>
    <t>c. 796C&gt;T</t>
  </si>
  <si>
    <t>c.[1015T&gt;G];[2T&gt;G]</t>
  </si>
  <si>
    <t>p.(Phe44Ile)</t>
  </si>
  <si>
    <t>c.130T&gt;A</t>
  </si>
  <si>
    <t>p.(Arg266Gln)</t>
  </si>
  <si>
    <t>c.797G&gt;A</t>
  </si>
  <si>
    <t>c.1030-1G&gt;T</t>
  </si>
  <si>
    <t>p.(Thr428Ile)</t>
  </si>
  <si>
    <t xml:space="preserve"> c.1283C&gt;T</t>
  </si>
  <si>
    <t>p.(Ala437Thr)</t>
  </si>
  <si>
    <t>c.1309G&gt;A</t>
  </si>
  <si>
    <t>p.(Cys572Tyr)</t>
  </si>
  <si>
    <t>c.1715G&gt;A</t>
  </si>
  <si>
    <t>p.(Ala220Val)</t>
  </si>
  <si>
    <t xml:space="preserve"> c.659C&gt;T</t>
  </si>
  <si>
    <t>p.(Glu63*)</t>
  </si>
  <si>
    <t>c.187G&gt;T</t>
  </si>
  <si>
    <t>p.(Leu314Pro)</t>
  </si>
  <si>
    <t>c.941T&gt;C</t>
  </si>
  <si>
    <t>p.(Ala170Val)</t>
  </si>
  <si>
    <t>c.509C&gt;T</t>
  </si>
  <si>
    <t>p.Gly172Arg</t>
  </si>
  <si>
    <t xml:space="preserve">c.514G&gt;A </t>
  </si>
  <si>
    <t>p.His563Asp</t>
  </si>
  <si>
    <t xml:space="preserve">c.1687C&gt;G </t>
  </si>
  <si>
    <t>p.(Ile87Asn)</t>
  </si>
  <si>
    <t>c.260T&gt;A</t>
  </si>
  <si>
    <t>p. Not yet available</t>
  </si>
  <si>
    <t>c.380G&gt;A</t>
  </si>
  <si>
    <t>p.(Cys271Gly)</t>
  </si>
  <si>
    <t>c.811T&gt;G</t>
  </si>
  <si>
    <t>p.(Val384Met)</t>
  </si>
  <si>
    <t>c.1150G&gt;A</t>
  </si>
  <si>
    <t>p.(Leu606His)</t>
  </si>
  <si>
    <t>c.1817T&gt;A</t>
  </si>
  <si>
    <t>c.1766-2A&gt;G</t>
  </si>
  <si>
    <t>p.(Leu8Argfs*38)</t>
  </si>
  <si>
    <t>c.23del</t>
  </si>
  <si>
    <t>p.(Leu109Argfs*20)</t>
  </si>
  <si>
    <t>p.(Leu169Argfs*31)</t>
  </si>
  <si>
    <t>c.506_507del</t>
  </si>
  <si>
    <t>p.(Leu314Alafs*6)</t>
  </si>
  <si>
    <t>c.939_940del</t>
  </si>
  <si>
    <t>p.(Tyr325Leufs*9)</t>
  </si>
  <si>
    <t>c.973dup</t>
  </si>
  <si>
    <t>p.(Arg329Glyfs*13)</t>
  </si>
  <si>
    <t>c.985del</t>
  </si>
  <si>
    <t>p.(Gly340Argfs*6)</t>
  </si>
  <si>
    <t>c.1017_1026del</t>
  </si>
  <si>
    <t>p.(Gly440Valfs*9)</t>
  </si>
  <si>
    <t>c.1319del</t>
  </si>
  <si>
    <t>p.(Gly485Aspfs*19)</t>
  </si>
  <si>
    <t>c.1448_1451dup</t>
  </si>
  <si>
    <t>p.(Ile536Asnfs*61)</t>
  </si>
  <si>
    <t>c.1606dup</t>
  </si>
  <si>
    <t>p.(Ile554Valfs*49)</t>
  </si>
  <si>
    <t>c.1641_1659dup</t>
  </si>
  <si>
    <t>p.(Phe581Serfs*17)</t>
  </si>
  <si>
    <t>c.1738_1741dup</t>
  </si>
  <si>
    <t>p.(Gln585Trpfs*9)</t>
  </si>
  <si>
    <t>c.1750_1753del</t>
  </si>
  <si>
    <t>p.(Cys271Valfs*27)</t>
  </si>
  <si>
    <t>c.811del</t>
  </si>
  <si>
    <t>p.(Tyr354Leufs*43)</t>
  </si>
  <si>
    <t>c.1060dup</t>
  </si>
  <si>
    <t>p.(Gln69*)</t>
  </si>
  <si>
    <t>c.205C&gt;T</t>
  </si>
  <si>
    <t>p.(Glu526*)</t>
  </si>
  <si>
    <t>c.1576G&gt;T</t>
  </si>
  <si>
    <t>p.(Gln578*)</t>
  </si>
  <si>
    <t>c.1732C&gt;T</t>
  </si>
  <si>
    <t>p.(Arg85*)</t>
  </si>
  <si>
    <t>c.253C&gt;T</t>
  </si>
  <si>
    <t>c.151-1_151delGA</t>
  </si>
  <si>
    <t>c.153_156delAGAA</t>
  </si>
  <si>
    <t>c.245-2A&gt;G</t>
  </si>
  <si>
    <t>c.454-1G&gt;A</t>
  </si>
  <si>
    <t>c.1150-10_1154del</t>
  </si>
  <si>
    <t>c.1279-2A&gt;C</t>
  </si>
  <si>
    <t>c.1486-2A&gt;C</t>
  </si>
  <si>
    <t>c.346+1G&gt;A</t>
  </si>
  <si>
    <t>c.346+2dupT</t>
  </si>
  <si>
    <t>c.453+2T&gt;A</t>
  </si>
  <si>
    <t xml:space="preserve"> c.808+2T&gt;C</t>
  </si>
  <si>
    <t>c.882+1G&gt;A</t>
  </si>
  <si>
    <t xml:space="preserve"> c.958+2T&gt;C</t>
  </si>
  <si>
    <t xml:space="preserve"> c.1278+1G&gt;A</t>
  </si>
  <si>
    <t xml:space="preserve"> c.1278+1G&gt;T</t>
  </si>
  <si>
    <t xml:space="preserve"> c.1358+1G&gt;A</t>
  </si>
  <si>
    <t>NM_018122.4(DARS2)</t>
  </si>
  <si>
    <t>p.(Leu588Val)</t>
  </si>
  <si>
    <t xml:space="preserve">c.1762C&gt;G </t>
  </si>
  <si>
    <t>p.(Leu613Phe)</t>
  </si>
  <si>
    <t>p.(Leu626Val)</t>
  </si>
  <si>
    <t xml:space="preserve">c.1876C&gt;G </t>
  </si>
  <si>
    <t>p.(Arg266*)</t>
  </si>
  <si>
    <t>p.(Pro576Ser)</t>
  </si>
  <si>
    <t>c.1726C&gt;T</t>
  </si>
  <si>
    <t>c.228-15C&gt;G</t>
  </si>
  <si>
    <t>p.(Cys54Trpfs*45)</t>
  </si>
  <si>
    <t>c.161dup</t>
  </si>
  <si>
    <t>c.663+1G&gt;T</t>
  </si>
  <si>
    <t>c.1021-1G&gt;C</t>
  </si>
  <si>
    <t>p.(Arg179His)</t>
  </si>
  <si>
    <t xml:space="preserve">c.536G&gt;A </t>
  </si>
  <si>
    <t>p.(Gln248Lys)</t>
  </si>
  <si>
    <t>c.742C&gt;A</t>
  </si>
  <si>
    <t>c.228-16C&gt;A</t>
  </si>
  <si>
    <t>c.228-11C&gt;G</t>
  </si>
  <si>
    <t>c.397-2A&gt;G</t>
  </si>
  <si>
    <t>p.(Trp480*)</t>
  </si>
  <si>
    <t>c.1440G&gt;A</t>
  </si>
  <si>
    <t>p.(Arg542*)</t>
  </si>
  <si>
    <t>c.1624C&gt;T</t>
  </si>
  <si>
    <t>p.(Cys152Phe)</t>
  </si>
  <si>
    <t xml:space="preserve">c.455G&gt;T </t>
  </si>
  <si>
    <t>c.492+2T&gt;C</t>
  </si>
  <si>
    <t>c.228-22T&gt;C</t>
  </si>
  <si>
    <t>c.127+1G&gt;A</t>
  </si>
  <si>
    <t>p.(Ser45Gly)</t>
  </si>
  <si>
    <t xml:space="preserve">c.133A&gt;G </t>
  </si>
  <si>
    <t>c.228-21_228-20delTTinsC</t>
  </si>
  <si>
    <t>p.(Asp87Asn)</t>
  </si>
  <si>
    <t xml:space="preserve">c.259G&gt;A </t>
  </si>
  <si>
    <t>c.396+2T&gt;G</t>
  </si>
  <si>
    <t>p.(Leu169Phe)</t>
  </si>
  <si>
    <t>p.(Leu176Ser)</t>
  </si>
  <si>
    <t xml:space="preserve">c.527T&gt;C </t>
  </si>
  <si>
    <t>p.(Met183Ile)</t>
  </si>
  <si>
    <t xml:space="preserve">c.549G&gt;A </t>
  </si>
  <si>
    <t>p.(Arg263*)</t>
  </si>
  <si>
    <t xml:space="preserve">c.787C&gt;T </t>
  </si>
  <si>
    <t>p.(Arg263Gln)</t>
  </si>
  <si>
    <t xml:space="preserve">c.788G&gt;A </t>
  </si>
  <si>
    <t>p.(Pro317Leufs*3)</t>
  </si>
  <si>
    <t>c.948del</t>
  </si>
  <si>
    <t>p.(Glu425*)</t>
  </si>
  <si>
    <t xml:space="preserve">c.1273G&gt;T </t>
  </si>
  <si>
    <t>p.(Leu452*)</t>
  </si>
  <si>
    <t xml:space="preserve">c.1355T&gt;G </t>
  </si>
  <si>
    <t>p.(His501Tyr)</t>
  </si>
  <si>
    <t xml:space="preserve">c.1501C&gt;T </t>
  </si>
  <si>
    <t>p.(Arg609Trp)</t>
  </si>
  <si>
    <t xml:space="preserve">c.1825C&gt;T </t>
  </si>
  <si>
    <t>p.(Leu626Gln)</t>
  </si>
  <si>
    <t xml:space="preserve">c.1877T&gt;A </t>
  </si>
  <si>
    <t>p.(Asn52Ser)</t>
  </si>
  <si>
    <t>c.155A&gt;G</t>
  </si>
  <si>
    <t>p.(Arg58Gly)</t>
  </si>
  <si>
    <t>c.172C&gt;G</t>
  </si>
  <si>
    <t>p.(Arg125His)</t>
  </si>
  <si>
    <t>c.374G&gt;A</t>
  </si>
  <si>
    <t>p.(Thr136Ser)</t>
  </si>
  <si>
    <t>c.406A&gt;T</t>
  </si>
  <si>
    <t>p.(Ile139Thr)</t>
  </si>
  <si>
    <t>c.416T&gt;C</t>
  </si>
  <si>
    <t>p.(Glu158Val)</t>
  </si>
  <si>
    <t>c.473A&gt;T</t>
  </si>
  <si>
    <t>p.(Gln184Lys)</t>
  </si>
  <si>
    <t>c.550C&gt;A</t>
  </si>
  <si>
    <t>p.(Gly206Glu)</t>
  </si>
  <si>
    <t>c.617G&gt;A</t>
  </si>
  <si>
    <t>p.(Gly222Asp)</t>
  </si>
  <si>
    <t>c.665G&gt;A</t>
  </si>
  <si>
    <t>p.(Leu239Pro)</t>
  </si>
  <si>
    <t>c.716T&gt;C</t>
  </si>
  <si>
    <t>p.(Leu249Ile)</t>
  </si>
  <si>
    <t>c.745C&gt;A</t>
  </si>
  <si>
    <t>p.(Leu250Pro)</t>
  </si>
  <si>
    <t>c.749T&gt;C</t>
  </si>
  <si>
    <t>p.(Gly254Ser)</t>
  </si>
  <si>
    <t>c.760G&gt;A</t>
  </si>
  <si>
    <t>p.(Glu284Lys)</t>
  </si>
  <si>
    <t>c.850G&gt;A</t>
  </si>
  <si>
    <t>p.(Arg336His)</t>
  </si>
  <si>
    <t>c.1007G&gt;A</t>
  </si>
  <si>
    <t>p.(Gln357*)</t>
  </si>
  <si>
    <t>c.1069C&gt;T</t>
  </si>
  <si>
    <t>p.(Phe478Ser)</t>
  </si>
  <si>
    <t>c.1433T&gt;C</t>
  </si>
  <si>
    <t>p.(Leu486Phe)</t>
  </si>
  <si>
    <t>c.1456C&gt;T</t>
  </si>
  <si>
    <t>p.(Ser540*)</t>
  </si>
  <si>
    <t>c.1619C&gt;G</t>
  </si>
  <si>
    <t>p.(Asp560Val)</t>
  </si>
  <si>
    <t>c.1679A&gt;T</t>
  </si>
  <si>
    <t>p.(Tyr629Cys)</t>
  </si>
  <si>
    <t>c.1886A&gt;G</t>
  </si>
  <si>
    <t>c.228-16C&gt;G</t>
  </si>
  <si>
    <t>c.228-15C&gt;A</t>
  </si>
  <si>
    <t>c.228-12C&gt;A</t>
  </si>
  <si>
    <t>c.228-10C&gt;A</t>
  </si>
  <si>
    <t>c.295-2A&gt;G</t>
  </si>
  <si>
    <t>p.(Arg274Serfs*9)</t>
  </si>
  <si>
    <t>c.822_825del</t>
  </si>
  <si>
    <t>c.1345-17_1345-5del13</t>
  </si>
  <si>
    <t>p.(Gly467Serfs*5)</t>
  </si>
  <si>
    <t>c.1395_1396del</t>
  </si>
  <si>
    <t>p.(Glu425Asnfs*2)</t>
  </si>
  <si>
    <t>c.1272_1273delinsC</t>
  </si>
  <si>
    <t>p.(Cys54Trpfs*44)</t>
  </si>
  <si>
    <t>c.159_160del</t>
  </si>
  <si>
    <t>p.(Lys362Profs*5)</t>
  </si>
  <si>
    <t>c.1083_1086del</t>
  </si>
  <si>
    <t>p.(Pro4Leufs*41)</t>
  </si>
  <si>
    <t>c.10_14del</t>
  </si>
  <si>
    <t>p.(Tyr30Glnfs*16)</t>
  </si>
  <si>
    <t>c.87_88del</t>
  </si>
  <si>
    <t>p.(Thr67Serfs*37)</t>
  </si>
  <si>
    <t>c.198_199insTCACTTAGGCCAAGTC</t>
  </si>
  <si>
    <t>p.(Asp85Phefs*13)</t>
  </si>
  <si>
    <t>c.253_254del</t>
  </si>
  <si>
    <t>p.(Tyr527*)</t>
  </si>
  <si>
    <t>c.1580_1581del</t>
  </si>
  <si>
    <t>p.(Gly537Argfs*76)</t>
  </si>
  <si>
    <t>c.1607dup</t>
  </si>
  <si>
    <t>p.(His205Glnfs*6)</t>
  </si>
  <si>
    <t>c.615del</t>
  </si>
  <si>
    <t>p.(Gln260Argfs*24)</t>
  </si>
  <si>
    <t>c.777del</t>
  </si>
  <si>
    <t>p.(Ile283Argfs*15)</t>
  </si>
  <si>
    <t>c.848_849del</t>
  </si>
  <si>
    <t>p.(Pro315Leufs*5)</t>
  </si>
  <si>
    <t>c.944del</t>
  </si>
  <si>
    <t>p.(Ala575Hisfs*9)</t>
  </si>
  <si>
    <t>c.1723del</t>
  </si>
  <si>
    <t>p.(Ala392Ilefs*25)</t>
  </si>
  <si>
    <t>c.1173_1179del</t>
  </si>
  <si>
    <t>p.(Ala448Hisfs*5)</t>
  </si>
  <si>
    <t>p.(Arg456Hisfs*8)</t>
  </si>
  <si>
    <t>c.1367del</t>
  </si>
  <si>
    <t>p.(Ser597Glnfs*7)</t>
  </si>
  <si>
    <t>c.1787_1788dup</t>
  </si>
  <si>
    <t>p.(Glu625Alafs*28)</t>
  </si>
  <si>
    <t>c.1872_1879del</t>
  </si>
  <si>
    <t>c.493-1G&gt;C</t>
  </si>
  <si>
    <t>c.1192-2A&gt;G</t>
  </si>
  <si>
    <t>c.227+1G&gt;A</t>
  </si>
  <si>
    <t>c.294+1G&gt;T</t>
  </si>
  <si>
    <t>c.492+2T&gt;A</t>
  </si>
  <si>
    <t>c.492+2T&gt;G</t>
  </si>
  <si>
    <t>c.1674+2_1674+5dup</t>
  </si>
  <si>
    <t>c.840+1G&gt;A</t>
  </si>
  <si>
    <t>c.1191+1G&gt;T</t>
  </si>
  <si>
    <t>c.1191+2T&gt;C</t>
  </si>
  <si>
    <t>c.1338_1344+8del</t>
  </si>
  <si>
    <t>c.1344+1G&gt;A</t>
  </si>
  <si>
    <t>c.1563+1G&gt;A</t>
  </si>
  <si>
    <t>MAF of European population (Non-Finnish) in gnomAD dataset</t>
  </si>
  <si>
    <t>MAF of total population in gnomAD dataset</t>
  </si>
  <si>
    <t>gnomAD dataset</t>
  </si>
  <si>
    <t>BCS1L (NM_004328.4)</t>
  </si>
  <si>
    <t>p.(Arg114Trp)</t>
  </si>
  <si>
    <t xml:space="preserve"> c.340C&gt;T</t>
  </si>
  <si>
    <t>p.(Ser78Gly)</t>
  </si>
  <si>
    <t xml:space="preserve">c.232A&gt;G </t>
  </si>
  <si>
    <t>p.(Arg184Cys)</t>
  </si>
  <si>
    <t xml:space="preserve">c.550C&gt;T </t>
  </si>
  <si>
    <t>p.(Arg183Cys)</t>
  </si>
  <si>
    <t xml:space="preserve">c.547C&gt;T </t>
  </si>
  <si>
    <t>p.(Arg56*)</t>
  </si>
  <si>
    <t>c.166C&gt;T</t>
  </si>
  <si>
    <t>p.(Thr138Met)</t>
  </si>
  <si>
    <t>c.413C&gt;T</t>
  </si>
  <si>
    <t>p.(Arg69Cys)</t>
  </si>
  <si>
    <t>p.(Arg144Gln)</t>
  </si>
  <si>
    <t xml:space="preserve">c.431G&gt;A </t>
  </si>
  <si>
    <t>c.507C&gt;G</t>
  </si>
  <si>
    <t>c.890-2A&gt;G</t>
  </si>
  <si>
    <t>p.(Arg73Cys)</t>
  </si>
  <si>
    <t xml:space="preserve"> c.217C&gt;T</t>
  </si>
  <si>
    <t>p.(Arg117*)</t>
  </si>
  <si>
    <t xml:space="preserve">c.349C&gt;T </t>
  </si>
  <si>
    <t>p.(Arg90His)</t>
  </si>
  <si>
    <t xml:space="preserve">c.269G&gt;A </t>
  </si>
  <si>
    <t>p.(Pro99Leu)</t>
  </si>
  <si>
    <t xml:space="preserve">c.296C&gt;T </t>
  </si>
  <si>
    <t>p.(Arg90Cys)</t>
  </si>
  <si>
    <t xml:space="preserve"> c.268C&gt;T</t>
  </si>
  <si>
    <t>c.-50+155T&gt;A</t>
  </si>
  <si>
    <t>p.(Gly35Arg)</t>
  </si>
  <si>
    <t xml:space="preserve">c.103G&gt;C </t>
  </si>
  <si>
    <t>p.(Arg45Cys)</t>
  </si>
  <si>
    <t xml:space="preserve">c.133C&gt;T </t>
  </si>
  <si>
    <t>p.(Thr50Ala)</t>
  </si>
  <si>
    <t>c.148A&gt;G</t>
  </si>
  <si>
    <t>p.(Ser82*)</t>
  </si>
  <si>
    <t>c.245C&gt;A</t>
  </si>
  <si>
    <t>c.320+1G&gt;T</t>
  </si>
  <si>
    <t>p.(Gly129Arg)</t>
  </si>
  <si>
    <t>c.385G&gt;A</t>
  </si>
  <si>
    <t>p.(Leu140Trpfs*18)</t>
  </si>
  <si>
    <t>c.418delC</t>
  </si>
  <si>
    <t>c.460+2T&gt;C</t>
  </si>
  <si>
    <t>p.(Arg155Pro)</t>
  </si>
  <si>
    <t>c.464G&gt;C</t>
  </si>
  <si>
    <t>p.(Arg183His)</t>
  </si>
  <si>
    <t xml:space="preserve">c.548G&gt;A </t>
  </si>
  <si>
    <t>p.(Arg186*)</t>
  </si>
  <si>
    <t>c.556C&gt;T</t>
  </si>
  <si>
    <t>p.(Arg200*)</t>
  </si>
  <si>
    <t xml:space="preserve">c.598C&gt;T </t>
  </si>
  <si>
    <t>p.(Arg203Lysfs*9)</t>
  </si>
  <si>
    <t>c.607dup</t>
  </si>
  <si>
    <t>p.(Ile209Argfs*2)</t>
  </si>
  <si>
    <t>c.625_626del</t>
  </si>
  <si>
    <t>p.(Ser277Asn)</t>
  </si>
  <si>
    <t>c.830G&gt;A</t>
  </si>
  <si>
    <t>p.(Leu280Phe)</t>
  </si>
  <si>
    <t>c.838C&gt;T</t>
  </si>
  <si>
    <t>c.889+1G&gt;T</t>
  </si>
  <si>
    <t>p.(Tyr301Asn)</t>
  </si>
  <si>
    <t>c.901T&gt;A</t>
  </si>
  <si>
    <t>p.(Arg325Profs*11)</t>
  </si>
  <si>
    <t>p.(Val327Ala)</t>
  </si>
  <si>
    <t>c.980T&gt;C</t>
  </si>
  <si>
    <t>p.(Val353Met)</t>
  </si>
  <si>
    <t>c.1057G&gt;A</t>
  </si>
  <si>
    <t>p.(Glu415Valfs*?)</t>
  </si>
  <si>
    <t>c.1244_1245del</t>
  </si>
  <si>
    <t>p.(Gln302Glu)</t>
  </si>
  <si>
    <t xml:space="preserve"> c.904C&gt;G</t>
  </si>
  <si>
    <t>p.(Arg306Cys)</t>
  </si>
  <si>
    <t xml:space="preserve"> c.916C&gt;T</t>
  </si>
  <si>
    <t>p.(Arg306His)</t>
  </si>
  <si>
    <t>c.917G&gt;A</t>
  </si>
  <si>
    <t>p.(Phe368Ile)</t>
  </si>
  <si>
    <t>c.1102T&gt;A</t>
  </si>
  <si>
    <t xml:space="preserve"> c.-147A&gt;G</t>
  </si>
  <si>
    <t>p.(Met401Hisfs*4)</t>
  </si>
  <si>
    <t>c.1200dup</t>
  </si>
  <si>
    <t>p.(Met401Asnfs*4)</t>
  </si>
  <si>
    <t xml:space="preserve"> c.1201dup</t>
  </si>
  <si>
    <t>p.(Gln85Serfs*31)</t>
  </si>
  <si>
    <t>c.253del</t>
  </si>
  <si>
    <t>p.(Glu96Aspfs*20)</t>
  </si>
  <si>
    <t>c.288del</t>
  </si>
  <si>
    <t>p.(Val115*)</t>
  </si>
  <si>
    <t>p.(Glu133Aspfs*25)</t>
  </si>
  <si>
    <t>c.399del</t>
  </si>
  <si>
    <t>p.(Ser134Cysfs*9)</t>
  </si>
  <si>
    <t>c.401_402del</t>
  </si>
  <si>
    <t>p.(Arg186Alafs*14)</t>
  </si>
  <si>
    <t>c.555dup</t>
  </si>
  <si>
    <t>p.(Gln195Thrfs*56)</t>
  </si>
  <si>
    <t>c.582_594del</t>
  </si>
  <si>
    <t>p.(Asp204Argfs*7)</t>
  </si>
  <si>
    <t>c.610_611del</t>
  </si>
  <si>
    <t>p.(Pro232Leufs*23)</t>
  </si>
  <si>
    <t>c.690del</t>
  </si>
  <si>
    <t>p.(Gly233Valfs*22)</t>
  </si>
  <si>
    <t>c.696del</t>
  </si>
  <si>
    <t>p.(Asp258Thrfs*13)</t>
  </si>
  <si>
    <t>c.772del</t>
  </si>
  <si>
    <t>p.(Pro274Argfs*26)</t>
  </si>
  <si>
    <t>c.821del</t>
  </si>
  <si>
    <t>p.(Gln275Alafs*61)</t>
  </si>
  <si>
    <t>c.821dup</t>
  </si>
  <si>
    <t>p.(Asp317Valfs*12)</t>
  </si>
  <si>
    <t>c.950_953del</t>
  </si>
  <si>
    <t>p.(Asp317Glufs*19)</t>
  </si>
  <si>
    <t>c.950dup</t>
  </si>
  <si>
    <t>p.(Leu376Profs*20)</t>
  </si>
  <si>
    <t>c.1126_1151del</t>
  </si>
  <si>
    <t>p.(Val396Cysfs*13)</t>
  </si>
  <si>
    <t>p.(Tyr15*)</t>
  </si>
  <si>
    <t>c.44dup</t>
  </si>
  <si>
    <t>p.(Trp112*)</t>
  </si>
  <si>
    <t>c.336G&gt;A</t>
  </si>
  <si>
    <t>p.(Arg119*)</t>
  </si>
  <si>
    <t>c.355C&gt;T</t>
  </si>
  <si>
    <t>p.(Arg155*)</t>
  </si>
  <si>
    <t>c.463C&gt;T</t>
  </si>
  <si>
    <t>p.(Gln160*)</t>
  </si>
  <si>
    <t>c.478C&gt;T</t>
  </si>
  <si>
    <t>p.(Trp176*)</t>
  </si>
  <si>
    <t>c.528G&gt;A</t>
  </si>
  <si>
    <t>p.(Trp214*)</t>
  </si>
  <si>
    <t>c.641G&gt;A</t>
  </si>
  <si>
    <t>c.642G&gt;A</t>
  </si>
  <si>
    <t>BCS1L (NM_004328.5)</t>
  </si>
  <si>
    <t>p.(Arg346*)</t>
  </si>
  <si>
    <t>c.1036C&gt;T</t>
  </si>
  <si>
    <t>BCS1L (NM_004328.6)</t>
  </si>
  <si>
    <t>p.(Gln372*)</t>
  </si>
  <si>
    <t>c.1114C&gt;T</t>
  </si>
  <si>
    <t>p.(Gln85*)</t>
  </si>
  <si>
    <t>c.321-1G&gt;A</t>
  </si>
  <si>
    <t>c.656-1G&gt;A</t>
  </si>
  <si>
    <t>c.323_320+4del</t>
  </si>
  <si>
    <t>c.320+1G&gt;C</t>
  </si>
  <si>
    <t>c.719+1G&gt;T</t>
  </si>
  <si>
    <t>c.719+2dupT</t>
  </si>
  <si>
    <t>NM_153638.2(PANK2)</t>
  </si>
  <si>
    <t>c.1537-3C&gt;G</t>
  </si>
  <si>
    <t>p.(Cys334*)</t>
  </si>
  <si>
    <t>c.1002C&gt;A</t>
  </si>
  <si>
    <t>yes2</t>
  </si>
  <si>
    <t>p.(Arg278Leu)</t>
  </si>
  <si>
    <t>c.833G&gt;T</t>
  </si>
  <si>
    <t>p.(Ala505Glu)</t>
  </si>
  <si>
    <t>c.1514C&gt;A</t>
  </si>
  <si>
    <t>p.(Pro570Leu)</t>
  </si>
  <si>
    <t>c.1709C&gt;T</t>
  </si>
  <si>
    <t>p.(Leu275Valfs*16)</t>
  </si>
  <si>
    <t>c.823_824del</t>
  </si>
  <si>
    <t>p.(Asn511Lysfs*14)</t>
  </si>
  <si>
    <t>c.1533del</t>
  </si>
  <si>
    <t>p.(Thr38Glufs*174)</t>
  </si>
  <si>
    <t>c.91_110dup</t>
  </si>
  <si>
    <t>p.(Lys207Asnfs*46)</t>
  </si>
  <si>
    <t>c.628+1G&gt;T</t>
  </si>
  <si>
    <t>p.(Gly521Arg)</t>
  </si>
  <si>
    <t xml:space="preserve">c.1561G&gt;A </t>
  </si>
  <si>
    <t>p.(Thr528Met)</t>
  </si>
  <si>
    <t xml:space="preserve">c.1583C&gt;T </t>
  </si>
  <si>
    <t>p.(Arg451*)</t>
  </si>
  <si>
    <t>c.1351C&gt;T</t>
  </si>
  <si>
    <t>p.(Ser191Argfs*14)</t>
  </si>
  <si>
    <t>p.(Glu239Glyfs*7)</t>
  </si>
  <si>
    <t>c.716_717del</t>
  </si>
  <si>
    <t>p.(Ile526*)</t>
  </si>
  <si>
    <t>c.1575_1576insTA</t>
  </si>
  <si>
    <t>p.(His24Aspfs*182)</t>
  </si>
  <si>
    <t>c.68_69insTG</t>
  </si>
  <si>
    <t>p.(Glu104*)</t>
  </si>
  <si>
    <t>p.(Ser178*)</t>
  </si>
  <si>
    <t xml:space="preserve">c.533C&gt;A </t>
  </si>
  <si>
    <t>p.(Tyr190*)</t>
  </si>
  <si>
    <t xml:space="preserve">c.570C&gt;G </t>
  </si>
  <si>
    <t>p.(Tyr227Cys)</t>
  </si>
  <si>
    <t xml:space="preserve">c.680A&gt;G </t>
  </si>
  <si>
    <t>p.(Thr234Ala)</t>
  </si>
  <si>
    <t xml:space="preserve">c.700A&gt;G </t>
  </si>
  <si>
    <t>p.(Arg264Trp)</t>
  </si>
  <si>
    <t xml:space="preserve">c.790C&gt;T </t>
  </si>
  <si>
    <t>p.(Arg278Cys)</t>
  </si>
  <si>
    <t xml:space="preserve">c.832C&gt;T </t>
  </si>
  <si>
    <t>p.(Arg286Cys)</t>
  </si>
  <si>
    <t xml:space="preserve">c.856C&gt;T </t>
  </si>
  <si>
    <t>p.(Met298Ile)</t>
  </si>
  <si>
    <t xml:space="preserve">c.894G&gt;A </t>
  </si>
  <si>
    <t>p.(Phe311Profs*16)</t>
  </si>
  <si>
    <t>c.927_933del</t>
  </si>
  <si>
    <t>p.(Cys312*)</t>
  </si>
  <si>
    <t xml:space="preserve">c.936T&gt;A </t>
  </si>
  <si>
    <t>p.(Ser351Pro)</t>
  </si>
  <si>
    <t>p.(Arg357Trp)</t>
  </si>
  <si>
    <t xml:space="preserve">c.1069C&gt;T </t>
  </si>
  <si>
    <t>p.(Val394*)</t>
  </si>
  <si>
    <t>c.1176_1177del</t>
  </si>
  <si>
    <t>c.1235+1G&gt;T</t>
  </si>
  <si>
    <t>p.(Phe140Ser)</t>
  </si>
  <si>
    <t xml:space="preserve">c.419T&gt;C </t>
  </si>
  <si>
    <t xml:space="preserve">c.1310T&gt;C </t>
  </si>
  <si>
    <t>p.(Ser471Asn)</t>
  </si>
  <si>
    <t>c.1413-1G&gt;T</t>
  </si>
  <si>
    <t>p.(Met476Alafs*18)</t>
  </si>
  <si>
    <t>c.1426_1429del</t>
  </si>
  <si>
    <t>p.(Arg481*)</t>
  </si>
  <si>
    <t xml:space="preserve">c.1441C&gt;T </t>
  </si>
  <si>
    <t>p.(Arg481_Glu482delinsGln)</t>
  </si>
  <si>
    <t>c.1442_1444del</t>
  </si>
  <si>
    <t>p.(Ala15Thrfs*24)</t>
  </si>
  <si>
    <t>c.42_67del</t>
  </si>
  <si>
    <t>p.(Gly215Glu)</t>
  </si>
  <si>
    <t xml:space="preserve">c.644G&gt;A </t>
  </si>
  <si>
    <t>p.(Leu425del)</t>
  </si>
  <si>
    <t>c.1273_1275del</t>
  </si>
  <si>
    <t>c.*40G&gt;C</t>
  </si>
  <si>
    <t>c.981+3A&gt;G</t>
  </si>
  <si>
    <t>p.(Met133Lys)</t>
  </si>
  <si>
    <t>c.398T&gt;A</t>
  </si>
  <si>
    <t>p.(Glu134Gly)</t>
  </si>
  <si>
    <t>c.401A&gt;G</t>
  </si>
  <si>
    <t>p.(Ser145*)</t>
  </si>
  <si>
    <t>c.434C&gt;A</t>
  </si>
  <si>
    <t>p.(Glu149*)</t>
  </si>
  <si>
    <t>c.445G&gt;T</t>
  </si>
  <si>
    <t>p.(Gln150*)</t>
  </si>
  <si>
    <t>c.448C&gt;T</t>
  </si>
  <si>
    <t>p.(Trp213*)</t>
  </si>
  <si>
    <t>c.638G&gt;A</t>
  </si>
  <si>
    <t>p.(Asp217Asn)</t>
  </si>
  <si>
    <t>c.649G&gt;A</t>
  </si>
  <si>
    <t>p.(Gly219Ser)</t>
  </si>
  <si>
    <t>c.655G&gt;A</t>
  </si>
  <si>
    <t>p.(Gly219Val)</t>
  </si>
  <si>
    <t>c.656G&gt;T</t>
  </si>
  <si>
    <t>p.(Val226Ile)</t>
  </si>
  <si>
    <t>c.676G&gt;A</t>
  </si>
  <si>
    <t>p.(Phe228Ser)</t>
  </si>
  <si>
    <t>c.683T&gt;C</t>
  </si>
  <si>
    <t>p.(Asp232Gly)</t>
  </si>
  <si>
    <t>c.695A&gt;G</t>
  </si>
  <si>
    <t>p.(Thr234Pro)</t>
  </si>
  <si>
    <t>c.700A&gt;C</t>
  </si>
  <si>
    <t>p.(Arg249Pro)</t>
  </si>
  <si>
    <t>c.746G&gt;C</t>
  </si>
  <si>
    <t>p.(Gly259Arg)</t>
  </si>
  <si>
    <t>c.775G&gt;A</t>
  </si>
  <si>
    <t>p.(Ile263Phe)</t>
  </si>
  <si>
    <t>c.787A&gt;T</t>
  </si>
  <si>
    <t>p.(Arg264Gln)</t>
  </si>
  <si>
    <t>c.791G&gt;A</t>
  </si>
  <si>
    <t>p.(His267Pro)</t>
  </si>
  <si>
    <t>c.800A&gt;C</t>
  </si>
  <si>
    <t>p.(Leu282Val)</t>
  </si>
  <si>
    <t>c.844C&gt;G</t>
  </si>
  <si>
    <t>p.(His283Gln)</t>
  </si>
  <si>
    <t>c.849C&gt;G</t>
  </si>
  <si>
    <t>p.(His283Tyr)</t>
  </si>
  <si>
    <t>c.847C&gt;T</t>
  </si>
  <si>
    <t>p.(Phe284Leu)</t>
  </si>
  <si>
    <t>c.852T&gt;G</t>
  </si>
  <si>
    <t>p.(Arg300Gly)</t>
  </si>
  <si>
    <t>p.(Glu322Asp)</t>
  </si>
  <si>
    <t>c.966G&gt;T</t>
  </si>
  <si>
    <t>p.(Glu322Gly)</t>
  </si>
  <si>
    <t>c.965A&gt;G</t>
  </si>
  <si>
    <t>p.(Asp324Tyr)</t>
  </si>
  <si>
    <t>c.970G&gt;T</t>
  </si>
  <si>
    <t>p.(Thr327Ile)</t>
  </si>
  <si>
    <t>c.980C&gt;T</t>
  </si>
  <si>
    <t>p.(Gln332*)</t>
  </si>
  <si>
    <t>c.994C&gt;T</t>
  </si>
  <si>
    <t>p.(Lys335Glu)</t>
  </si>
  <si>
    <t>c.1003A&gt;G</t>
  </si>
  <si>
    <t>p.(Cys341Ser)</t>
  </si>
  <si>
    <t>c.1022G&gt;C</t>
  </si>
  <si>
    <t>p.(Lys344*)</t>
  </si>
  <si>
    <t>c.1030A&gt;T</t>
  </si>
  <si>
    <t>p.(Ile346Ser)</t>
  </si>
  <si>
    <t>c.1037T&gt;G</t>
  </si>
  <si>
    <t>p.(Asn355Ser)</t>
  </si>
  <si>
    <t>c.1064A&gt;G</t>
  </si>
  <si>
    <t>p.(Arg357Gln)</t>
  </si>
  <si>
    <t>c.1070G&gt;A</t>
  </si>
  <si>
    <t>p.(Phe377Ser)</t>
  </si>
  <si>
    <t>c.1130T&gt;C</t>
  </si>
  <si>
    <t>p.(Asp378Gly)</t>
  </si>
  <si>
    <t>c.1133A&gt;G</t>
  </si>
  <si>
    <t>p.(Ile390Phe)</t>
  </si>
  <si>
    <t>c.1168A&gt;T</t>
  </si>
  <si>
    <t>p.(Ala398Thr)</t>
  </si>
  <si>
    <t>c.1192G&gt;A</t>
  </si>
  <si>
    <t>p.(Ala398Val)</t>
  </si>
  <si>
    <t>c.1193C&gt;T</t>
  </si>
  <si>
    <t>p.(Asp403Val)</t>
  </si>
  <si>
    <t>c.1208A&gt;T</t>
  </si>
  <si>
    <t>p.(Asn404Ile)</t>
  </si>
  <si>
    <t>c.1211A&gt;T</t>
  </si>
  <si>
    <t>p.(Tyr405*)</t>
  </si>
  <si>
    <t>c.1215C&gt;G</t>
  </si>
  <si>
    <t>p.(Leu413Pro)</t>
  </si>
  <si>
    <t>c.1238T&gt;C</t>
  </si>
  <si>
    <t>p.(Leu425His)</t>
  </si>
  <si>
    <t>c.1274T&gt;A</t>
  </si>
  <si>
    <t>p.(Leu425Pro)</t>
  </si>
  <si>
    <t>c.1274T&gt;C</t>
  </si>
  <si>
    <t>p.(Cys428Tyr)</t>
  </si>
  <si>
    <t>c.1283G&gt;A</t>
  </si>
  <si>
    <t>p.(Phe431Ser)</t>
  </si>
  <si>
    <t>c.1292T&gt;C</t>
  </si>
  <si>
    <t>p.(Ala434Val)</t>
  </si>
  <si>
    <t>c.1301C&gt;T</t>
  </si>
  <si>
    <t>p.(Arg440Pro)</t>
  </si>
  <si>
    <t>c.1319G&gt;C</t>
  </si>
  <si>
    <t>p.(Asp447Asn)</t>
  </si>
  <si>
    <t>c.1339G&gt;A</t>
  </si>
  <si>
    <t>p.(Pro464Arg)</t>
  </si>
  <si>
    <t>c.1391C&gt;G</t>
  </si>
  <si>
    <t>p.(Ala469Pro)</t>
  </si>
  <si>
    <t>c.1405G&gt;C</t>
  </si>
  <si>
    <t>p.(Arg481Gln)</t>
  </si>
  <si>
    <t>c.1442G&gt;A</t>
  </si>
  <si>
    <t>p.(Arg481Pro)</t>
  </si>
  <si>
    <t>c.1442G&gt;C</t>
  </si>
  <si>
    <t>p.(Leu489Pro)</t>
  </si>
  <si>
    <t>c.1466T&gt;C</t>
  </si>
  <si>
    <t>p.(Ala492Val)</t>
  </si>
  <si>
    <t>p.(Leu494Trp)</t>
  </si>
  <si>
    <t>c.1481T&gt;G</t>
  </si>
  <si>
    <t>p.(Ile497Thr)</t>
  </si>
  <si>
    <t>c.1490T&gt;C</t>
  </si>
  <si>
    <t>p.(Asn500Ile)</t>
  </si>
  <si>
    <t>c.1499A&gt;T</t>
  </si>
  <si>
    <t>p.(Ile501Asn)</t>
  </si>
  <si>
    <t>c.1502T&gt;A</t>
  </si>
  <si>
    <t>p.(Ile501Thr)</t>
  </si>
  <si>
    <t>c.1502T&gt;C</t>
  </si>
  <si>
    <t>p.(Ile504Val)</t>
  </si>
  <si>
    <t>c.1510A&gt;G</t>
  </si>
  <si>
    <t>p.(Ala509Val)</t>
  </si>
  <si>
    <t>c.1526C&gt;T</t>
  </si>
  <si>
    <t>p.(Asn511Asp)</t>
  </si>
  <si>
    <t>c.1531A&gt;G</t>
  </si>
  <si>
    <t>p.(Phe519Leu)</t>
  </si>
  <si>
    <t>c.1555T&gt;C</t>
  </si>
  <si>
    <t>p.(Ile529Val)</t>
  </si>
  <si>
    <t>c.1585A&gt;G</t>
  </si>
  <si>
    <t>p.(Tyr536Cys)</t>
  </si>
  <si>
    <t>c.1607A&gt;G</t>
  </si>
  <si>
    <t>p.(Phe550Leu)</t>
  </si>
  <si>
    <t>c.1648T&gt;C</t>
  </si>
  <si>
    <t>p.(Glu552Lys)</t>
  </si>
  <si>
    <t>c.1654G&gt;A</t>
  </si>
  <si>
    <t>p.(Glu554Lys)</t>
  </si>
  <si>
    <t>c.1660G&gt;A</t>
  </si>
  <si>
    <t>p.(Gly555Ser)</t>
  </si>
  <si>
    <t>c.1663G&gt;A</t>
  </si>
  <si>
    <t>p.(Leu563Pro)</t>
  </si>
  <si>
    <t>c.1688T&gt;C</t>
  </si>
  <si>
    <t>c.629-2A&gt;T</t>
  </si>
  <si>
    <t>c.629-1G&gt;A</t>
  </si>
  <si>
    <t>c.628+2T&gt;G</t>
  </si>
  <si>
    <t>c.982-2A&gt;C</t>
  </si>
  <si>
    <t>c.1235+5G&gt;A</t>
  </si>
  <si>
    <t>p.(Asp452Gly)</t>
  </si>
  <si>
    <t>c.1355A&gt;G</t>
  </si>
  <si>
    <t>c.1537-2A&gt;G</t>
  </si>
  <si>
    <t>c.1537-1G&gt;T</t>
  </si>
  <si>
    <t>c.1663-2A&gt;G</t>
  </si>
  <si>
    <t>c.1663-1G&gt;C</t>
  </si>
  <si>
    <t>p.(Val172Glyfs*29)</t>
  </si>
  <si>
    <t>c.515_527del</t>
  </si>
  <si>
    <t>p.(Gly181Alafs*46)</t>
  </si>
  <si>
    <t>c.542_549del</t>
  </si>
  <si>
    <t>p.(Lys207Serfs*46)</t>
  </si>
  <si>
    <t>p.(Ser247Alafs*6)</t>
  </si>
  <si>
    <t>c.739del</t>
  </si>
  <si>
    <t>p.(Cys276Trpfs*15)</t>
  </si>
  <si>
    <t>c.828_829del</t>
  </si>
  <si>
    <t>c.930_936del</t>
  </si>
  <si>
    <t>p.(Gly315_Gly317del)</t>
  </si>
  <si>
    <t>c.944_952del</t>
  </si>
  <si>
    <t>p.(Tyr362Leufs*17)</t>
  </si>
  <si>
    <t>c.1085_1088del</t>
  </si>
  <si>
    <t>p.(Pro366Leufs*14)</t>
  </si>
  <si>
    <t>c.1097del</t>
  </si>
  <si>
    <t>p.(Gly420Valfs*30)</t>
  </si>
  <si>
    <t>c.1259del</t>
  </si>
  <si>
    <t>p.(Cys423del)</t>
  </si>
  <si>
    <t>c.1267_1269del</t>
  </si>
  <si>
    <t>p.(Arg440Valfs*10)</t>
  </si>
  <si>
    <t>c.1317del</t>
  </si>
  <si>
    <t>p.(Asp442Alafs*7)</t>
  </si>
  <si>
    <t>c.1325_1328del</t>
  </si>
  <si>
    <t>p.(Asn474*)</t>
  </si>
  <si>
    <t>c.1420_1426del</t>
  </si>
  <si>
    <t>p.(Ile501Trpfs*10)</t>
  </si>
  <si>
    <t>c.1500_1501del</t>
  </si>
  <si>
    <t>p.(Arg183Glufs*47)</t>
  </si>
  <si>
    <t>c.545_546insA</t>
  </si>
  <si>
    <t>p.(Thr182Asnfs*48)</t>
  </si>
  <si>
    <t>c.544dup</t>
  </si>
  <si>
    <t>c.569dup</t>
  </si>
  <si>
    <t>p.(Asp350*)</t>
  </si>
  <si>
    <t>c.1047dup</t>
  </si>
  <si>
    <t>p.(Leu385Serfs*11)</t>
  </si>
  <si>
    <t>c.1152dup</t>
  </si>
  <si>
    <t>p.(Gly502Aspfs*11)</t>
  </si>
  <si>
    <t>c.1501_1504dup</t>
  </si>
  <si>
    <t>p.(Gln545Alafs*21)</t>
  </si>
  <si>
    <t>p.(Asp340Leufs*14)</t>
  </si>
  <si>
    <t>c.1017_1020delinsGCTTTGCAAATTCG</t>
  </si>
  <si>
    <t>p.(Leu385Phefs*11)</t>
  </si>
  <si>
    <t>c.1153delinsTT</t>
  </si>
  <si>
    <t>p.(Tyr258Phefs*14)</t>
  </si>
  <si>
    <t>c.770_771insCT</t>
  </si>
  <si>
    <t>p.(Cys312Leufs*11)</t>
  </si>
  <si>
    <t>c.934dup</t>
  </si>
  <si>
    <t>p.(Asp457Glyfs*3)</t>
  </si>
  <si>
    <t>c.1365_1366insG</t>
  </si>
  <si>
    <t>p.(Ser551Phefs*15)</t>
  </si>
  <si>
    <t>c.1651dup</t>
  </si>
  <si>
    <t>p.(Glu554Glyfs*14)</t>
  </si>
  <si>
    <t>c.1655_1656insACACGGA</t>
  </si>
  <si>
    <t>p.(Ala14Argfs*191)</t>
  </si>
  <si>
    <t>c.40del</t>
  </si>
  <si>
    <t>p.(Ser20Profs*19)</t>
  </si>
  <si>
    <t>c.54_79del</t>
  </si>
  <si>
    <t>p.(Gly53Alafs*152)</t>
  </si>
  <si>
    <t>c.158del</t>
  </si>
  <si>
    <t>p.(Phe69Lysfs*113)</t>
  </si>
  <si>
    <t>c.204_205insAAAC</t>
  </si>
  <si>
    <t>p.(Ala81Thrfs*120)</t>
  </si>
  <si>
    <t>c.241_253del</t>
  </si>
  <si>
    <t>p.(Gly89Alafs*111)</t>
  </si>
  <si>
    <t>c.266_281del</t>
  </si>
  <si>
    <t>p.(Arg92Alafs*90)</t>
  </si>
  <si>
    <t>c.270_273dup</t>
  </si>
  <si>
    <t>p.(Leu115Alafs*66)</t>
  </si>
  <si>
    <t>c.338dup</t>
  </si>
  <si>
    <t>p.(Gly113Leufs*67)</t>
  </si>
  <si>
    <t>c.337_338del</t>
  </si>
  <si>
    <t>p.(Ser169Glyfs*9)</t>
  </si>
  <si>
    <t>c.505_512del</t>
  </si>
  <si>
    <t>c.981+1G&gt;C</t>
  </si>
  <si>
    <t>c.1412+2T&gt;C</t>
  </si>
  <si>
    <t>c.1662+1G&gt;T</t>
  </si>
  <si>
    <t>c.628+2dupT</t>
  </si>
  <si>
    <t>NM_025233.6(COASY)</t>
  </si>
  <si>
    <t>p.(Arg499Cys)</t>
  </si>
  <si>
    <t xml:space="preserve">c.1495C&gt;T </t>
  </si>
  <si>
    <t>c.-159_-153del</t>
  </si>
  <si>
    <t>p.(Tyr141*)</t>
  </si>
  <si>
    <t>c.422dup</t>
  </si>
  <si>
    <t>c.1387_1388-2del</t>
  </si>
  <si>
    <t>c.1484_1486-3del</t>
  </si>
  <si>
    <t>c.1631_1633-3del</t>
  </si>
  <si>
    <t>p.(Ser28*)</t>
  </si>
  <si>
    <t>c.83C&gt;A</t>
  </si>
  <si>
    <t>p.(Gln553*)</t>
  </si>
  <si>
    <t>c.1657C&gt;T</t>
  </si>
  <si>
    <t>p.(Gln561*)</t>
  </si>
  <si>
    <t>c.1681C&gt;T</t>
  </si>
  <si>
    <t>c.-269A&gt;G</t>
  </si>
  <si>
    <t>c.1302+2T&gt;C</t>
  </si>
  <si>
    <t>p.(Ala19Serfs*45)</t>
  </si>
  <si>
    <t>c.53dup</t>
  </si>
  <si>
    <t>c.1388-2A&gt;G</t>
  </si>
  <si>
    <t>p.(Ile469*)</t>
  </si>
  <si>
    <t>c.1403_1404dup</t>
  </si>
  <si>
    <t>p.(Gln59*)</t>
  </si>
  <si>
    <t xml:space="preserve">c.175C&gt;T </t>
  </si>
  <si>
    <t>c.-180_-161dup</t>
  </si>
  <si>
    <t>p.(Thr27Profs*7)</t>
  </si>
  <si>
    <t>c.-159_-153dup</t>
  </si>
  <si>
    <t>p.(Tyr38Leufs*26)</t>
  </si>
  <si>
    <t>c.112dup</t>
  </si>
  <si>
    <t>c.186dup</t>
  </si>
  <si>
    <t>p.(His78Argfs*129)</t>
  </si>
  <si>
    <t>c.217_232dup</t>
  </si>
  <si>
    <t>p.(Pro99Cysfs*16)</t>
  </si>
  <si>
    <t>p.(Leu97Serfs*19)</t>
  </si>
  <si>
    <t>c.289del</t>
  </si>
  <si>
    <t>p.(Cys144Trpfs*58)</t>
  </si>
  <si>
    <t>p.(Pro184Glnfs*43)</t>
  </si>
  <si>
    <t>c.549del</t>
  </si>
  <si>
    <t>p.(Lys229Argfs*10)</t>
  </si>
  <si>
    <t>c.686_687del</t>
  </si>
  <si>
    <t>p.(Leu269Profs*11)</t>
  </si>
  <si>
    <t>c.805dup</t>
  </si>
  <si>
    <t>p.(Glu328Glyfs*33)</t>
  </si>
  <si>
    <t>p.(Met340Asnfs*11)</t>
  </si>
  <si>
    <t>c.1018dup</t>
  </si>
  <si>
    <t>p.(Cys357Serfs*30)</t>
  </si>
  <si>
    <t>c.1068_1069del</t>
  </si>
  <si>
    <t>p.(Tyr359Cysfs*28)</t>
  </si>
  <si>
    <t>c.1076_1077del</t>
  </si>
  <si>
    <t>p.(Tyr359*)</t>
  </si>
  <si>
    <t>c.1077_1080del</t>
  </si>
  <si>
    <t>p.(Ile469Cysfs*3)</t>
  </si>
  <si>
    <t>c.1401_1404dup</t>
  </si>
  <si>
    <t>p.(Val473Cysfs*25)</t>
  </si>
  <si>
    <t>p.(Ser517Profs*61)</t>
  </si>
  <si>
    <t>c.1549_1550del</t>
  </si>
  <si>
    <t>p.(Leu535Cysfs*92)</t>
  </si>
  <si>
    <t>c.1602del</t>
  </si>
  <si>
    <t>p.(Tyr38Cysfs*25)</t>
  </si>
  <si>
    <t>c.111_112del</t>
  </si>
  <si>
    <t>p.(Leu241Serfs*13)</t>
  </si>
  <si>
    <t>c.716_720dup</t>
  </si>
  <si>
    <t>p.(Phe431Leufs*7)</t>
  </si>
  <si>
    <t>p.(Gln512Glufs*59)</t>
  </si>
  <si>
    <t>c.1534_1556del</t>
  </si>
  <si>
    <t>c.701-2A&gt;C</t>
  </si>
  <si>
    <t>c.1303-2A&gt;G</t>
  </si>
  <si>
    <t>c.1633-1G&gt;A</t>
  </si>
  <si>
    <t>c.699_700+2delGAGT</t>
  </si>
  <si>
    <t>c.700+1G&gt;C</t>
  </si>
  <si>
    <t>c.1237+1G&gt;C</t>
  </si>
  <si>
    <t>c.1632+2T&gt;C</t>
  </si>
  <si>
    <t>NM_023936.1(MRPS34)</t>
  </si>
  <si>
    <t>p.(Gly47*)</t>
  </si>
  <si>
    <t>c.139G&gt;T</t>
  </si>
  <si>
    <t>c.321+1_321+2insGAGG</t>
  </si>
  <si>
    <t>c.322-2delA</t>
  </si>
  <si>
    <t>p.(Gln32*)</t>
  </si>
  <si>
    <t xml:space="preserve">c.94C&gt;T </t>
  </si>
  <si>
    <t>c.322-10G&gt;A</t>
  </si>
  <si>
    <t>p.(Glu13Lys)</t>
  </si>
  <si>
    <t xml:space="preserve">c.37G&gt;A </t>
  </si>
  <si>
    <t>c.321+1G&gt;T</t>
  </si>
  <si>
    <t>p.(Asn108Valfs*19)</t>
  </si>
  <si>
    <t>c.320_321insAGTA</t>
  </si>
  <si>
    <t>p.(Asn108Thrfs*11)</t>
  </si>
  <si>
    <t>c.323del</t>
  </si>
  <si>
    <t>p.(Pro200Leufs*36)</t>
  </si>
  <si>
    <t>c.598_605del</t>
  </si>
  <si>
    <t>p.(Val142Serfs*98)</t>
  </si>
  <si>
    <t>c.423_424insTCAT</t>
  </si>
  <si>
    <t>p.(Trp139Glyfs*35)</t>
  </si>
  <si>
    <t>p.(Glu125Aspfs*14)</t>
  </si>
  <si>
    <t>c.374_375insT</t>
  </si>
  <si>
    <t>p.(Met173Valfs*73)</t>
  </si>
  <si>
    <t>c.495_516dup</t>
  </si>
  <si>
    <t>c.364+2T&gt;C</t>
  </si>
  <si>
    <t>SDHA (NM_004168.3)</t>
  </si>
  <si>
    <t>c.1794+135delT</t>
  </si>
  <si>
    <t>p.(Arg31*)</t>
  </si>
  <si>
    <t>c.91C&gt;T</t>
  </si>
  <si>
    <t>p.(Arg210Gln)</t>
  </si>
  <si>
    <t xml:space="preserve"> c.629G&gt;A</t>
  </si>
  <si>
    <t>p.(Gly316Argfs*5)</t>
  </si>
  <si>
    <t>c.941_942insG</t>
  </si>
  <si>
    <t>p.(Ser2*)</t>
  </si>
  <si>
    <t>c.5C&gt;A</t>
  </si>
  <si>
    <t>c.1432_1432+1delGG</t>
  </si>
  <si>
    <t>p.(Arg451Cys)</t>
  </si>
  <si>
    <t xml:space="preserve"> c.1351C&gt;T</t>
  </si>
  <si>
    <t>p.(Gln428Profs*37)</t>
  </si>
  <si>
    <t>c.1283_1298del</t>
  </si>
  <si>
    <t>p.(Gly29Asnfs*9)</t>
  </si>
  <si>
    <t>c.84_85del</t>
  </si>
  <si>
    <t>p.(Val90Tyrfs*71)</t>
  </si>
  <si>
    <t>c.268_269del</t>
  </si>
  <si>
    <t>c.457-2_457delAGC</t>
  </si>
  <si>
    <t>c.1del</t>
  </si>
  <si>
    <t xml:space="preserve">c.1A&gt;C </t>
  </si>
  <si>
    <t>SDHA(NM_004168.3)</t>
  </si>
  <si>
    <t xml:space="preserve"> c.2T&gt;C</t>
  </si>
  <si>
    <t>c.150+1G&gt;A</t>
  </si>
  <si>
    <t>p.(Arg75*)</t>
  </si>
  <si>
    <t>c.223C&gt;T</t>
  </si>
  <si>
    <t>p.(His99Tyr)</t>
  </si>
  <si>
    <t xml:space="preserve">c.295C&gt;T </t>
  </si>
  <si>
    <t>p.(Gln104Hisfs*25)</t>
  </si>
  <si>
    <t>c.310_311dup</t>
  </si>
  <si>
    <t>c.[313-449G&gt;C;1405A&gt;G]</t>
  </si>
  <si>
    <t>p.(Tyr205*)</t>
  </si>
  <si>
    <t>c.615T&gt;A</t>
  </si>
  <si>
    <t>p.(Asp223Ilefs*3)</t>
  </si>
  <si>
    <t>c.667del</t>
  </si>
  <si>
    <t>c.762_770+17del26</t>
  </si>
  <si>
    <t>p.(Arg329*)</t>
  </si>
  <si>
    <t>c.985C&gt;T</t>
  </si>
  <si>
    <t>p.(Tyr330*)</t>
  </si>
  <si>
    <t>c.990del</t>
  </si>
  <si>
    <t>p.(Arg352*)</t>
  </si>
  <si>
    <t xml:space="preserve">c.1054C&gt;T </t>
  </si>
  <si>
    <t>p.(Ser384*)</t>
  </si>
  <si>
    <t>c.1151C&gt;G</t>
  </si>
  <si>
    <t>c.1432+1G&gt;C</t>
  </si>
  <si>
    <t>p.(Ser509*)</t>
  </si>
  <si>
    <t>c.1526_1527delinsGA</t>
  </si>
  <si>
    <t>p.(Ser509Leu)</t>
  </si>
  <si>
    <t>p.(Arg512*)</t>
  </si>
  <si>
    <t>c.1534C&gt;T</t>
  </si>
  <si>
    <t>p.(Ala524Val)</t>
  </si>
  <si>
    <t>c.1571C&gt;T</t>
  </si>
  <si>
    <t>p.(Ile539Asnfs*64)</t>
  </si>
  <si>
    <t>c.1615dup</t>
  </si>
  <si>
    <t>c.1663+1G&gt;T</t>
  </si>
  <si>
    <t>p.(Gly555Glu)</t>
  </si>
  <si>
    <t>c.1664G&gt;A</t>
  </si>
  <si>
    <t>c.1794+1G&gt;A</t>
  </si>
  <si>
    <t>p.(Gln54*)</t>
  </si>
  <si>
    <t>c.160C&gt;T</t>
  </si>
  <si>
    <t>p.(Ala83Val)</t>
  </si>
  <si>
    <t>c.248C&gt;T</t>
  </si>
  <si>
    <t>p.(Trp119*)</t>
  </si>
  <si>
    <t xml:space="preserve"> c.356G&gt;A</t>
  </si>
  <si>
    <t>p.(Arg188Trp)</t>
  </si>
  <si>
    <t>c.562C&gt;T</t>
  </si>
  <si>
    <t>p.(Cys189Gly)</t>
  </si>
  <si>
    <t xml:space="preserve"> c.565T&gt;G</t>
  </si>
  <si>
    <t>p.(Thr256Ile)</t>
  </si>
  <si>
    <t xml:space="preserve"> c.767C&gt;T</t>
  </si>
  <si>
    <t>p.(His447Arg)</t>
  </si>
  <si>
    <t xml:space="preserve"> c.1340A&gt;G</t>
  </si>
  <si>
    <t>p.(Lys598Asn)</t>
  </si>
  <si>
    <t xml:space="preserve"> c.1794G&gt;C</t>
  </si>
  <si>
    <t>p.(His625Tyr)</t>
  </si>
  <si>
    <t xml:space="preserve"> c.1873C&gt;T</t>
  </si>
  <si>
    <t>c.64-2A&gt;G</t>
  </si>
  <si>
    <t xml:space="preserve"> c.1065-3C&gt;A</t>
  </si>
  <si>
    <t xml:space="preserve"> c.1663+3G&gt;C</t>
  </si>
  <si>
    <t xml:space="preserve"> c.1795-1G&gt;T</t>
  </si>
  <si>
    <t>p.(Asn40Thrfs*18)</t>
  </si>
  <si>
    <t xml:space="preserve"> c.117del</t>
  </si>
  <si>
    <t>p.(Gly258Leufs*62)</t>
  </si>
  <si>
    <t xml:space="preserve"> c.771_772del</t>
  </si>
  <si>
    <t>p.(Leu74Phefs*9)</t>
  </si>
  <si>
    <t xml:space="preserve"> c.221dup</t>
  </si>
  <si>
    <t>p.(Thr508_Ser509delinsIleLeu)</t>
  </si>
  <si>
    <t>c.1523_1526delinsTATT</t>
  </si>
  <si>
    <t>p.(Phe85Leufs*43)</t>
  </si>
  <si>
    <t>p.(Leu133Glyfs*9)</t>
  </si>
  <si>
    <t>c.397_400del</t>
  </si>
  <si>
    <t>p.(Phe326*)</t>
  </si>
  <si>
    <t>c.977_981del</t>
  </si>
  <si>
    <t>p.(Tyr330Aspfs*19)</t>
  </si>
  <si>
    <t>c.983_984insAC</t>
  </si>
  <si>
    <t>p.(Leu349Argfs*11)</t>
  </si>
  <si>
    <t>c.1046_1047del</t>
  </si>
  <si>
    <t>p.(Lys586Valfs*15)</t>
  </si>
  <si>
    <t xml:space="preserve">c.1755_1759del
</t>
  </si>
  <si>
    <t>p.(Tyr629Leufs*14)</t>
  </si>
  <si>
    <t>c.1885dup</t>
  </si>
  <si>
    <t>p.(Ala43Glyfs*16)</t>
  </si>
  <si>
    <t>c.124_125dup</t>
  </si>
  <si>
    <t>p.(Arg210*)</t>
  </si>
  <si>
    <t>c.628C&gt;T</t>
  </si>
  <si>
    <t>p.(Glu152*)</t>
  </si>
  <si>
    <t>c.454G&gt;T</t>
  </si>
  <si>
    <t>p.(Gln185*)</t>
  </si>
  <si>
    <t>c.553C&gt;T</t>
  </si>
  <si>
    <t>p.(Glu309*)</t>
  </si>
  <si>
    <t>c.925G&gt;T</t>
  </si>
  <si>
    <t>p.(Gly354*)</t>
  </si>
  <si>
    <t>p.(Gly478*)</t>
  </si>
  <si>
    <t>c.1432G&gt;T</t>
  </si>
  <si>
    <t>p.(Glu491*)</t>
  </si>
  <si>
    <t>c.1471G&gt;T</t>
  </si>
  <si>
    <t>p.(Gly555*)</t>
  </si>
  <si>
    <t>c.1663G&gt;T</t>
  </si>
  <si>
    <t>p.(Glu595*)</t>
  </si>
  <si>
    <t>c.1783G&gt;T</t>
  </si>
  <si>
    <t xml:space="preserve">0,000004069
</t>
  </si>
  <si>
    <t>c.64-2A&gt;C</t>
  </si>
  <si>
    <t>c.151-1G&gt;C</t>
  </si>
  <si>
    <t>c.1909-2A&gt;G</t>
  </si>
  <si>
    <t>c.1909-1G&gt;A</t>
  </si>
  <si>
    <t>c.1551+1G&gt;A</t>
  </si>
  <si>
    <t>p.(Val127*)</t>
  </si>
  <si>
    <t>c.378del</t>
  </si>
  <si>
    <t>c.622-1G&gt;A</t>
  </si>
  <si>
    <t>p.(Asp241Valfs*78)</t>
  </si>
  <si>
    <t>c.722_726del</t>
  </si>
  <si>
    <t>p.(Tyr263Thrfs*17)</t>
  </si>
  <si>
    <t>c.786del</t>
  </si>
  <si>
    <t>p.(Tyr543*)</t>
  </si>
  <si>
    <t xml:space="preserve">c.1629T&gt;G </t>
  </si>
  <si>
    <t>MAF of German population in in-house database</t>
    <phoneticPr fontId="5" type="noConversion"/>
  </si>
  <si>
    <t>GFM1 (NM_024996.5)</t>
  </si>
  <si>
    <t>p.(Arg136Profs*40)</t>
  </si>
  <si>
    <t>c.401_404dup</t>
  </si>
  <si>
    <t>p.(Arg250Trp)</t>
  </si>
  <si>
    <t>c.748C&gt;T</t>
  </si>
  <si>
    <t>p.(Trp23*)</t>
  </si>
  <si>
    <t>c.69G&gt;A</t>
  </si>
  <si>
    <t>p.(Arg234*)</t>
  </si>
  <si>
    <t>c.700C&gt;T</t>
  </si>
  <si>
    <t>c.1601+2704_1601+2708delTGTAG</t>
  </si>
  <si>
    <t>p.(Gln661*)</t>
  </si>
  <si>
    <t>c.1981C&gt;T</t>
  </si>
  <si>
    <t>p.(Arg221*)</t>
  </si>
  <si>
    <t>c.661C&gt;T</t>
  </si>
  <si>
    <t>p.(Arg284*)</t>
  </si>
  <si>
    <t>c.850C&gt;T</t>
  </si>
  <si>
    <t>p.(Asn259Ser)</t>
  </si>
  <si>
    <t xml:space="preserve">c.776A&gt;G </t>
  </si>
  <si>
    <t>p.(Glu208Lys)</t>
  </si>
  <si>
    <t>p.(Leu398Pro)</t>
  </si>
  <si>
    <t xml:space="preserve"> c.1193T&gt;C</t>
  </si>
  <si>
    <t>c.1765-2_1765-1delAG</t>
  </si>
  <si>
    <t>p.(Lys336Glufs*10)</t>
  </si>
  <si>
    <t>c.1006_1010del</t>
  </si>
  <si>
    <t>p.(Gln636Profs*19)</t>
  </si>
  <si>
    <t>c.1905_1908del</t>
  </si>
  <si>
    <t>p.(Leu693*)</t>
  </si>
  <si>
    <t>c.2076_2080del</t>
  </si>
  <si>
    <t>c.1601+5991_1601+5992insA</t>
  </si>
  <si>
    <t>p.(Arg34Profs*10)</t>
  </si>
  <si>
    <t>c.100dup</t>
  </si>
  <si>
    <t>p.(Val40*)</t>
  </si>
  <si>
    <t>c.114del</t>
  </si>
  <si>
    <t>p.(Gln375*)</t>
  </si>
  <si>
    <t>c.1123C&gt;T</t>
  </si>
  <si>
    <t>c.1601+625C&gt;T</t>
  </si>
  <si>
    <t>c.1601+690T&gt;C</t>
  </si>
  <si>
    <t>p.(Asp126Leufs*48)</t>
  </si>
  <si>
    <t>c.375_376del</t>
  </si>
  <si>
    <t>p.(Glu511Valfs*25)</t>
  </si>
  <si>
    <t>c.1532_1533del</t>
  </si>
  <si>
    <t>p.(Met1Ile)</t>
    <phoneticPr fontId="5" type="noConversion"/>
  </si>
  <si>
    <t xml:space="preserve">c.3G&gt;A </t>
  </si>
  <si>
    <t>p.(Arg47*)</t>
  </si>
  <si>
    <t>c.139C&gt;T</t>
  </si>
  <si>
    <t>p.(Ser57*)</t>
  </si>
  <si>
    <t>c.166_169dup</t>
  </si>
  <si>
    <t>p.(Met92Trpfs*3)</t>
  </si>
  <si>
    <t>p.(Asn174Ser)</t>
  </si>
  <si>
    <t>c.521A&gt;G</t>
  </si>
  <si>
    <t>p.(Gly230Ser)</t>
  </si>
  <si>
    <t>c.688G&gt;A</t>
  </si>
  <si>
    <t>p.(Arg372Cys)</t>
  </si>
  <si>
    <t>p.(Arg394Gln)</t>
  </si>
  <si>
    <t xml:space="preserve">c.1181G&gt;A </t>
  </si>
  <si>
    <t>p.(Pro457Ser)</t>
  </si>
  <si>
    <t xml:space="preserve">c.1369C&gt;T </t>
  </si>
  <si>
    <t>p.(Met496Arg)</t>
  </si>
  <si>
    <t>c.1487T&gt;G</t>
  </si>
  <si>
    <t>p.(Thr528Ile)</t>
  </si>
  <si>
    <t>p.(Val533Serfs*20)</t>
  </si>
  <si>
    <t>c.1596del</t>
  </si>
  <si>
    <t>p.(Arg671Cys)</t>
  </si>
  <si>
    <t xml:space="preserve">c.2011C&gt;T </t>
  </si>
  <si>
    <t>p.(Gly747Glufs*17)</t>
  </si>
  <si>
    <t>c.2232del</t>
  </si>
  <si>
    <t>p.(Ser57Tyr)</t>
  </si>
  <si>
    <t>c.170C&gt;A</t>
  </si>
  <si>
    <t>p.(Lys304Glu)</t>
  </si>
  <si>
    <t>c.910A&gt;G</t>
  </si>
  <si>
    <t>p.(Ser321Pro)</t>
  </si>
  <si>
    <t>c.961T&gt;C</t>
  </si>
  <si>
    <t>p.(Val552Gly)</t>
  </si>
  <si>
    <t>c.1655T&gt;G</t>
  </si>
  <si>
    <t>p.(Gly180Alafs*11)</t>
  </si>
  <si>
    <t xml:space="preserve"> c.539del</t>
  </si>
  <si>
    <t>p.(Gly469Valfs*84)</t>
  </si>
  <si>
    <t xml:space="preserve"> c.1404del</t>
  </si>
  <si>
    <t>p.(Glu44_Ile46delinsLysLysLys)</t>
  </si>
  <si>
    <t>c.130_137delinsAAAAAAAA</t>
  </si>
  <si>
    <t>p.(Trp30Serfs*10)</t>
  </si>
  <si>
    <t>p.(Val40Aspfs*3)</t>
  </si>
  <si>
    <t>c.114_115del</t>
  </si>
  <si>
    <t>p.(Gly99Asnfs*18)</t>
  </si>
  <si>
    <t>c.291_292del</t>
  </si>
  <si>
    <t>p.(Ile102Glnfs*16)</t>
  </si>
  <si>
    <t>c.304_310del</t>
  </si>
  <si>
    <t>GFM1(NM_024996.5)</t>
  </si>
  <si>
    <t>p.(Glu241Asnfs*2)</t>
  </si>
  <si>
    <t xml:space="preserve"> c.720del</t>
  </si>
  <si>
    <t>p.(Leu297Trpfs*5)</t>
  </si>
  <si>
    <t>c.890del</t>
  </si>
  <si>
    <t>p.(Leu310*)</t>
  </si>
  <si>
    <t>c.929del</t>
  </si>
  <si>
    <t>p.(Leu314Phefs*9)</t>
  </si>
  <si>
    <t>c.941dup</t>
  </si>
  <si>
    <t>p.(Glu322Lysfs*21)</t>
  </si>
  <si>
    <t>c.964del</t>
  </si>
  <si>
    <t>p.(Ser427Hisfs*35)</t>
  </si>
  <si>
    <t>c.1255_1277dup</t>
  </si>
  <si>
    <t>p.(Asp433Lysfs*20)</t>
  </si>
  <si>
    <t>c.1297_1300del</t>
  </si>
  <si>
    <t>p.(Lys489Argfs*47)</t>
  </si>
  <si>
    <t>c.1466_1467del</t>
  </si>
  <si>
    <t>p.(Val492Aspfs*46)</t>
  </si>
  <si>
    <t>c.1471_1474dup</t>
  </si>
  <si>
    <t>p.(Ala524Cysfs*13)</t>
  </si>
  <si>
    <t>c.1569dup</t>
  </si>
  <si>
    <t>p.(Gly601Phefs*21)</t>
  </si>
  <si>
    <t>c.1793_1796dup</t>
  </si>
  <si>
    <t>p.(His672Leufs*3)</t>
  </si>
  <si>
    <t>c.2015del</t>
  </si>
  <si>
    <t>p.(Arg34*)</t>
  </si>
  <si>
    <t>c.100C&gt;T</t>
  </si>
  <si>
    <t>p.(Arg65*)</t>
  </si>
  <si>
    <t>c.193C&gt;T</t>
  </si>
  <si>
    <t>p.(Tyr68*)</t>
  </si>
  <si>
    <t>c.204C&gt;A</t>
  </si>
  <si>
    <t>p.(Trp111*)</t>
  </si>
  <si>
    <t>c.332G&gt;A</t>
  </si>
  <si>
    <t>p.(Glu442*)</t>
  </si>
  <si>
    <t>c.1324G&gt;T</t>
  </si>
  <si>
    <t>p.(Lys456*)</t>
  </si>
  <si>
    <t>c.1366A&gt;T</t>
  </si>
  <si>
    <t>p.(Arg526*)</t>
  </si>
  <si>
    <t>c.1576C&gt;T</t>
  </si>
  <si>
    <t>p.(Gln548*)</t>
  </si>
  <si>
    <t>c.1642C&gt;T</t>
  </si>
  <si>
    <t>p.(Arg670*)</t>
  </si>
  <si>
    <t>c.2008C&gt;T</t>
  </si>
  <si>
    <t>p.(Leu176*)</t>
  </si>
  <si>
    <t>c.527T&gt;A</t>
  </si>
  <si>
    <t>p.(Tyr504Ilefs*65)</t>
  </si>
  <si>
    <t>c.1509_1510insATTGTAGATAGAATGAAGAGAGAATTTAAAGTAGAGTCTAATGTTGG</t>
  </si>
  <si>
    <t>c.690-2_691delAGTC</t>
  </si>
  <si>
    <t>c.999-1G&gt;C</t>
  </si>
  <si>
    <t xml:space="preserve"> c.1324-2A&gt;G</t>
  </si>
  <si>
    <t xml:space="preserve"> c.2125-1G&gt;A</t>
  </si>
  <si>
    <t>c.368-2A&gt;G</t>
  </si>
  <si>
    <t>c.81+1G&gt;A</t>
  </si>
  <si>
    <t>c.234+2_234+3del</t>
  </si>
  <si>
    <t>c.572+1G&gt;A</t>
  </si>
  <si>
    <t xml:space="preserve"> c.689+2delT</t>
  </si>
  <si>
    <t xml:space="preserve"> c.689+1G&gt;A</t>
  </si>
  <si>
    <t>c.997_998+2delGAGT</t>
  </si>
  <si>
    <t xml:space="preserve"> c.998+1G&gt;A</t>
  </si>
  <si>
    <t>c.998+2T&gt;G</t>
  </si>
  <si>
    <t xml:space="preserve"> c.1083+1G&gt;T</t>
  </si>
  <si>
    <t>c.1380+1G&gt;C</t>
  </si>
  <si>
    <t xml:space="preserve"> c.1380+2T&gt;G</t>
  </si>
  <si>
    <t xml:space="preserve"> c.2070+1G&gt;T</t>
  </si>
  <si>
    <t>NM_017646.5(TRIT1)</t>
  </si>
  <si>
    <t>p.(Gln168Argfs*52)</t>
  </si>
  <si>
    <t>c.502del</t>
  </si>
  <si>
    <t>c.1234+1G&gt;A</t>
  </si>
  <si>
    <t>p.(Arg323Gln)</t>
  </si>
  <si>
    <t xml:space="preserve">c.968G&gt;A </t>
  </si>
  <si>
    <t>p.(Arg8*)</t>
  </si>
  <si>
    <t xml:space="preserve">c.22C&gt;T </t>
  </si>
  <si>
    <t>p.(Arg112Glufs*36)</t>
  </si>
  <si>
    <t>c.334del</t>
  </si>
  <si>
    <t>p.(His419Pro)</t>
  </si>
  <si>
    <t xml:space="preserve">c.1256A&gt;C </t>
  </si>
  <si>
    <t>p.(Arg402*)</t>
  </si>
  <si>
    <t xml:space="preserve">c.1204C&gt;T </t>
  </si>
  <si>
    <t xml:space="preserve">c.856A&gt;G </t>
  </si>
  <si>
    <t>p.(Ile283Ser)</t>
  </si>
  <si>
    <t xml:space="preserve">c.848T&gt;G </t>
  </si>
  <si>
    <t>p.(Arg402Glufs*13)</t>
  </si>
  <si>
    <t>c.1204del</t>
  </si>
  <si>
    <t>p.(Glu387Glnfs*2)</t>
  </si>
  <si>
    <t>c.1155_1158dup</t>
  </si>
  <si>
    <t>p.(Glu449Argfs*3)</t>
  </si>
  <si>
    <t>c.1344dup</t>
  </si>
  <si>
    <t>p.(Asp445Glufs*5)</t>
  </si>
  <si>
    <t>c.1335_1339del</t>
  </si>
  <si>
    <t>p.(Val442Argfs*3)</t>
  </si>
  <si>
    <t>c.1324_1331del</t>
  </si>
  <si>
    <t>p.(Ser441Cysfs*6)</t>
  </si>
  <si>
    <t>c.1321_1322del</t>
  </si>
  <si>
    <t>p.(Ser439Argfs*24)</t>
  </si>
  <si>
    <t>c.1317_1320del</t>
  </si>
  <si>
    <t>p.(Leu47Argfs*3)</t>
  </si>
  <si>
    <t>c.140_141del</t>
  </si>
  <si>
    <t>p.(Val12Cysfs*39)</t>
  </si>
  <si>
    <t>c.33_34insT</t>
  </si>
  <si>
    <t>p.(Ala186Glnfs*7)</t>
  </si>
  <si>
    <t>c.556_557del</t>
  </si>
  <si>
    <t>p.(Glu193*)</t>
  </si>
  <si>
    <t>c.576dup</t>
  </si>
  <si>
    <t>p.(Lys184Serfs*9)</t>
  </si>
  <si>
    <t>c.551_552del</t>
  </si>
  <si>
    <t>p.(Gln281Asnfs*12)</t>
  </si>
  <si>
    <t>c.841del</t>
  </si>
  <si>
    <t>p.(Val344Serfs*4)</t>
  </si>
  <si>
    <t>c.1029del</t>
  </si>
  <si>
    <t>p.(Val344Cysfs*8)</t>
  </si>
  <si>
    <t>c.1028dup</t>
  </si>
  <si>
    <t>p.(Gln140Argfs*8)</t>
  </si>
  <si>
    <t>p.(Pro343Cysfs*8)</t>
  </si>
  <si>
    <t>c.1027_1028del</t>
  </si>
  <si>
    <t>c.1007-1G&gt;T</t>
  </si>
  <si>
    <t>c.816-1G&gt;A</t>
  </si>
  <si>
    <t>c.704-2A&gt;G</t>
  </si>
  <si>
    <t>c.175-1G&gt;A</t>
  </si>
  <si>
    <t>c.175-2A&gt;G</t>
  </si>
  <si>
    <t>c.704-1G&gt;C</t>
  </si>
  <si>
    <t>c.1116+1G&gt;C</t>
  </si>
  <si>
    <t>c.703+1G&gt;A</t>
  </si>
  <si>
    <t>c.160_174+27del</t>
  </si>
  <si>
    <t>c.174+2T&gt;A</t>
  </si>
  <si>
    <t>NM_139242.3(MTFMT)</t>
  </si>
  <si>
    <t xml:space="preserve">c.91C&gt;T </t>
  </si>
  <si>
    <t xml:space="preserve">c.73C&gt;T </t>
  </si>
  <si>
    <t>p.(Arg49Leufs*58)</t>
  </si>
  <si>
    <t>c.146_153del</t>
  </si>
  <si>
    <t>Pathogenic/Likely pathogenic​</t>
  </si>
  <si>
    <t>p.(Gly166Argfs*13)</t>
  </si>
  <si>
    <t>c.495dup</t>
  </si>
  <si>
    <t>p.(Gly269*)</t>
  </si>
  <si>
    <t>c.805G&gt;T</t>
  </si>
  <si>
    <t>c.209+1G&gt;T</t>
  </si>
  <si>
    <t>p.(Pro151Leu)</t>
  </si>
  <si>
    <t xml:space="preserve">c.452C&gt;T </t>
  </si>
  <si>
    <t>p.(Ser209Leu)</t>
  </si>
  <si>
    <t>c.626C&gt;T</t>
  </si>
  <si>
    <t>p.(Arg332*)</t>
  </si>
  <si>
    <t xml:space="preserve">c.994C&gt;T </t>
  </si>
  <si>
    <t>p.(Pro373Glnfs*19)</t>
  </si>
  <si>
    <t>c.1116del</t>
  </si>
  <si>
    <t>p.(Ser293Asn)</t>
  </si>
  <si>
    <t xml:space="preserve">c.878G&gt;A </t>
  </si>
  <si>
    <t>p.(Leu223Phe)</t>
  </si>
  <si>
    <t xml:space="preserve">c.669G&gt;T </t>
  </si>
  <si>
    <t>p.(Val145Gly)</t>
  </si>
  <si>
    <t xml:space="preserve">c.434T&gt;G </t>
  </si>
  <si>
    <t>p.(Arg128*)</t>
  </si>
  <si>
    <t xml:space="preserve">c.382C&gt;T </t>
  </si>
  <si>
    <t>p.(Ser125Leu)</t>
  </si>
  <si>
    <t xml:space="preserve">c.374C&gt;T </t>
  </si>
  <si>
    <t>p.(Tyr118Cys)</t>
  </si>
  <si>
    <t xml:space="preserve">c.353A&gt;G </t>
  </si>
  <si>
    <t>p.(Glu74Lysfs*3)</t>
  </si>
  <si>
    <t>c.219_222del</t>
  </si>
  <si>
    <t>p.(Ala59Val)</t>
  </si>
  <si>
    <t>c.176C&gt;T</t>
  </si>
  <si>
    <t>p.(Gln256*)</t>
  </si>
  <si>
    <t>c.766C&gt;T</t>
  </si>
  <si>
    <t>p.(Ser333*)</t>
  </si>
  <si>
    <t>c.998C&gt;G</t>
  </si>
  <si>
    <t>p.(Phe367Serfs*22)</t>
  </si>
  <si>
    <t>c.1100_1101del</t>
  </si>
  <si>
    <t>p.(Trp48Glyfs*30)</t>
  </si>
  <si>
    <t>c.141del</t>
  </si>
  <si>
    <t>p.(Gln25Profs*85)</t>
  </si>
  <si>
    <t>c.73dup</t>
  </si>
  <si>
    <t>p.(Gly121Trpfs*12)</t>
  </si>
  <si>
    <t>c.360dup</t>
  </si>
  <si>
    <t>p.(Tyr108Metfs*15)</t>
  </si>
  <si>
    <t>c.322del</t>
  </si>
  <si>
    <t>p.(Trp153Glufs*27)</t>
  </si>
  <si>
    <t>c.453_456dup</t>
  </si>
  <si>
    <t>p.(Ser228Lysfs*16)</t>
  </si>
  <si>
    <t>c.682dup</t>
  </si>
  <si>
    <t>c.722-1G&gt;A</t>
  </si>
  <si>
    <t>c.208_209+19del</t>
  </si>
  <si>
    <t>c.419+2T&gt;G</t>
  </si>
  <si>
    <t>c.542+1G&gt;T</t>
  </si>
  <si>
    <t>NM_017547.3(FOXRED1)</t>
  </si>
  <si>
    <t>p.(Arg136Trp)</t>
  </si>
  <si>
    <t>c.406C&gt;T</t>
  </si>
  <si>
    <t>p.(Gly109Leufs*13)</t>
  </si>
  <si>
    <t>c.325_329del</t>
  </si>
  <si>
    <t>p.(Trp217Glyfs*27)</t>
  </si>
  <si>
    <t>c.649del</t>
  </si>
  <si>
    <t>p.(Trp30*)</t>
  </si>
  <si>
    <t>c.90G&gt;A</t>
  </si>
  <si>
    <t>p.(Gly307Glu)</t>
  </si>
  <si>
    <t>c.920G&gt;A</t>
  </si>
  <si>
    <t>p.(Ala206Serfs*15)</t>
  </si>
  <si>
    <t>c.612_615dup</t>
  </si>
  <si>
    <t>c.86-1G&gt;A</t>
  </si>
  <si>
    <t>p.(Tyr80Cys)</t>
  </si>
  <si>
    <t>p.(Gln105*)</t>
  </si>
  <si>
    <t xml:space="preserve">c.313C&gt;T </t>
  </si>
  <si>
    <t>p.(Arg228Trp)</t>
  </si>
  <si>
    <t xml:space="preserve">c.682C&gt;T </t>
  </si>
  <si>
    <t>p.(Gly292Arg)</t>
  </si>
  <si>
    <t xml:space="preserve">c.874G&gt;A </t>
  </si>
  <si>
    <t>p.(Arg351Cys)</t>
  </si>
  <si>
    <t xml:space="preserve">c.1051C&gt;T </t>
  </si>
  <si>
    <t>p.(Arg352Trp)</t>
  </si>
  <si>
    <t>p.(Asn430Ser)</t>
  </si>
  <si>
    <t xml:space="preserve">c.1289A&gt;G </t>
  </si>
  <si>
    <t>p.(Gly436Asp)</t>
  </si>
  <si>
    <t xml:space="preserve">c.1307G&gt;A </t>
  </si>
  <si>
    <t>p.(Val421Met)</t>
  </si>
  <si>
    <t>c.1261G&gt;A</t>
  </si>
  <si>
    <t>p.(Trp221Leufs*38)</t>
  </si>
  <si>
    <t>c.660dup</t>
  </si>
  <si>
    <t>p.(Arg245Valfs*10)</t>
  </si>
  <si>
    <t>c.733del</t>
  </si>
  <si>
    <t>p.(Val269Serfs*3)</t>
  </si>
  <si>
    <t>c.804del</t>
  </si>
  <si>
    <t>p.(Gln333Argfs*5)</t>
  </si>
  <si>
    <t>c.997del</t>
  </si>
  <si>
    <t>p.(Gly13Alafs*3)</t>
  </si>
  <si>
    <t>p.(Arg18Alafs*46)</t>
  </si>
  <si>
    <t>c.52_64del</t>
  </si>
  <si>
    <t>p.(Gly24Valfs*45)</t>
  </si>
  <si>
    <t>c.70_71insTT</t>
  </si>
  <si>
    <t>p.(Asp55Argfs*69)</t>
  </si>
  <si>
    <t>c.162dup</t>
  </si>
  <si>
    <t>p.(Ile68Glyfs*11)</t>
  </si>
  <si>
    <t>c.202_214del</t>
  </si>
  <si>
    <t>p.(Ala132Glnfs*8)</t>
  </si>
  <si>
    <t>p.(Leu401Glufs*16)</t>
  </si>
  <si>
    <t>c.1201_1202del</t>
  </si>
  <si>
    <t>p.(Arg460Serfs*7)</t>
  </si>
  <si>
    <t>c.1380del</t>
  </si>
  <si>
    <t>p.(Arg18Glyfs*26)</t>
  </si>
  <si>
    <t>c.30_51dup</t>
  </si>
  <si>
    <t>p.(Asn195Lysfs*6)</t>
  </si>
  <si>
    <t>c.585del</t>
  </si>
  <si>
    <t>c.632_640del</t>
  </si>
  <si>
    <t>c.811-2A&gt;T</t>
  </si>
  <si>
    <t>c.86-2A&gt;C</t>
  </si>
  <si>
    <t>c.418-1G&gt;T</t>
  </si>
  <si>
    <t>c.1102_1104delCAG</t>
  </si>
  <si>
    <t>c.734-1G&gt;C</t>
  </si>
  <si>
    <t>c.733+1G&gt;A</t>
  </si>
  <si>
    <t>c.810+2T&gt;G</t>
  </si>
  <si>
    <t>c.306+2T&gt;G</t>
  </si>
  <si>
    <t>c.631+1G&gt;A</t>
  </si>
  <si>
    <t>c.971+1G&gt;C</t>
  </si>
  <si>
    <t>NM_138773.3(SLC25A46)</t>
  </si>
  <si>
    <t>p.(Arg246*)</t>
  </si>
  <si>
    <t>c.736A&gt;T</t>
  </si>
  <si>
    <t>c.620+1_620+4delGTAA</t>
  </si>
  <si>
    <t>p.(Gly249Asp)</t>
  </si>
  <si>
    <t xml:space="preserve">c.746G&gt;A </t>
  </si>
  <si>
    <t>p.(Tyr386Leufs*8)</t>
  </si>
  <si>
    <t>c.1157del</t>
  </si>
  <si>
    <t>p.(Pro333Phefs*19)</t>
  </si>
  <si>
    <t>c.992_996dup</t>
  </si>
  <si>
    <t>p.(Tyr14*)</t>
  </si>
  <si>
    <t>c.42C&gt;G</t>
  </si>
  <si>
    <t>c.462+1G&gt;A</t>
  </si>
  <si>
    <t>c.620+1G&gt;C</t>
  </si>
  <si>
    <t>c.-871T&gt;C</t>
  </si>
  <si>
    <t>p.(Arg5Glyfs*40)</t>
  </si>
  <si>
    <t xml:space="preserve">c.11_12insTG </t>
  </si>
  <si>
    <t>p.(His56Profs*40)</t>
  </si>
  <si>
    <t>c.166dup</t>
  </si>
  <si>
    <t xml:space="preserve">c.413T&gt;G </t>
  </si>
  <si>
    <t>p.(Thr142Ile)</t>
  </si>
  <si>
    <t xml:space="preserve">c.425C&gt;T </t>
  </si>
  <si>
    <t>p.(Asn296Leufs*3)</t>
  </si>
  <si>
    <t>c.882_885dup</t>
  </si>
  <si>
    <t>p.(Pro333Leu)</t>
  </si>
  <si>
    <t xml:space="preserve">c.998C&gt;T </t>
  </si>
  <si>
    <t>p.(Glu335Asp)</t>
  </si>
  <si>
    <t xml:space="preserve">c.1005A&gt;T </t>
  </si>
  <si>
    <t>p.(Arg340Cys)</t>
  </si>
  <si>
    <t xml:space="preserve">c.1018C&gt;T </t>
  </si>
  <si>
    <t>p.(Leu341Pro)</t>
  </si>
  <si>
    <t xml:space="preserve">c.1022T&gt;C </t>
  </si>
  <si>
    <t xml:space="preserve">c.736A&gt;T </t>
  </si>
  <si>
    <t>c.283+3G&gt;T</t>
  </si>
  <si>
    <t>p.(Lys206Asnfs*3)</t>
  </si>
  <si>
    <t>c.618del</t>
  </si>
  <si>
    <t>p.(Gln126Asnfs*54)</t>
  </si>
  <si>
    <t>c.376del</t>
  </si>
  <si>
    <t>p.(Ile409Thrfs*12)</t>
  </si>
  <si>
    <t>c.1226_1229del</t>
  </si>
  <si>
    <t>p.(Gly249Aspfs*8)</t>
  </si>
  <si>
    <t>c.740_743dup</t>
  </si>
  <si>
    <t>p.(Ala300Leufs*50)</t>
  </si>
  <si>
    <t>c.898del</t>
  </si>
  <si>
    <t>p.(Ile318Cysfs*7)</t>
  </si>
  <si>
    <t>c.952_962del</t>
  </si>
  <si>
    <t>p.(Thr336Glnfs*14)</t>
  </si>
  <si>
    <t>c.1006del</t>
  </si>
  <si>
    <t>p.(Gln92Argfs*6)</t>
  </si>
  <si>
    <t>c.620+2dupT</t>
  </si>
  <si>
    <t>c.678+1G&gt;C</t>
  </si>
  <si>
    <t>NDUFV1 (NM_007103.3)</t>
  </si>
  <si>
    <t>p.(Ser56Pro)</t>
  </si>
  <si>
    <t xml:space="preserve">c.166T&gt;C </t>
  </si>
  <si>
    <t>p.(Pro285Leufs*12)</t>
  </si>
  <si>
    <t>c.854del</t>
  </si>
  <si>
    <t>p.(Pro122Leu)</t>
  </si>
  <si>
    <t xml:space="preserve">c.365C&gt;T </t>
  </si>
  <si>
    <t>p.(Ala341Val)</t>
  </si>
  <si>
    <t xml:space="preserve"> c.1022C&gt;T</t>
  </si>
  <si>
    <t xml:space="preserve"> c.1157G&gt;A</t>
  </si>
  <si>
    <t>p.(Glu301*)</t>
  </si>
  <si>
    <t>c.900dup</t>
  </si>
  <si>
    <t>p.(Arg159*)</t>
  </si>
  <si>
    <t>c.1162+1G&gt;T</t>
  </si>
  <si>
    <t>p.(Arg59*)</t>
  </si>
  <si>
    <t>c.175C&gt;T</t>
  </si>
  <si>
    <t>p.(Val18Alafs*20)</t>
  </si>
  <si>
    <t>c.53_54del</t>
  </si>
  <si>
    <t>p.(Asp39Gly)</t>
  </si>
  <si>
    <t xml:space="preserve">c.116A&gt;G </t>
  </si>
  <si>
    <t>p.(Ala117Thr)</t>
  </si>
  <si>
    <t>c.349G&gt;A</t>
  </si>
  <si>
    <t>p.(Gly160Glu)</t>
  </si>
  <si>
    <t>p.(Cys206Tyr)</t>
  </si>
  <si>
    <t>p.(Glu214Lys)</t>
  </si>
  <si>
    <t>c.640G&gt;A</t>
  </si>
  <si>
    <t>p.(Met357Thr)</t>
  </si>
  <si>
    <t xml:space="preserve">c.1070T&gt;C </t>
  </si>
  <si>
    <t>p.(Ser378Arg)</t>
  </si>
  <si>
    <t xml:space="preserve">c.1132A&gt;C </t>
  </si>
  <si>
    <t>p(?)</t>
  </si>
  <si>
    <t>c.1162+4A&gt;C</t>
  </si>
  <si>
    <t>p.(Ile419Lysfs*19)</t>
  </si>
  <si>
    <t>c.1256_1259del</t>
  </si>
  <si>
    <t>p.(Thr423Met)</t>
  </si>
  <si>
    <t xml:space="preserve">c.1268C&gt;T </t>
  </si>
  <si>
    <t>p.(His441Serfs*38)</t>
  </si>
  <si>
    <t>c.1321_1336del</t>
  </si>
  <si>
    <t>p.(Leu446Argfs*?)</t>
  </si>
  <si>
    <t>c.1333_1336dup</t>
  </si>
  <si>
    <t>p.(Arg88Gly)</t>
  </si>
  <si>
    <t xml:space="preserve"> c.262C&gt;G</t>
  </si>
  <si>
    <t>p.(Lys111Glu)</t>
  </si>
  <si>
    <t xml:space="preserve"> c.331A&gt;G</t>
  </si>
  <si>
    <t>p.(Arg199Pro)</t>
  </si>
  <si>
    <t xml:space="preserve"> c.596G&gt;C</t>
  </si>
  <si>
    <t>p.(Tyr204Cys)</t>
  </si>
  <si>
    <t xml:space="preserve"> c.611A&gt;G</t>
  </si>
  <si>
    <t>p.(Cys206Gly)</t>
  </si>
  <si>
    <t xml:space="preserve"> c.616T&gt;G</t>
  </si>
  <si>
    <t>p.(Ala211Val)</t>
  </si>
  <si>
    <t xml:space="preserve"> c.632C&gt;T</t>
  </si>
  <si>
    <t>p.(Pro252Arg)</t>
  </si>
  <si>
    <t xml:space="preserve"> c.755C&gt;G</t>
  </si>
  <si>
    <t>p.(Gln344*)</t>
  </si>
  <si>
    <t xml:space="preserve"> c.1030C&gt;T</t>
  </si>
  <si>
    <t>p.(Glu377Lys)</t>
  </si>
  <si>
    <t xml:space="preserve"> c.1129G&gt;A</t>
  </si>
  <si>
    <t>p.(Ala432Pro)</t>
  </si>
  <si>
    <t xml:space="preserve"> c.1294G&gt;C</t>
  </si>
  <si>
    <t>p.(Ser167Profs*15)</t>
  </si>
  <si>
    <t>c.499del</t>
  </si>
  <si>
    <t>p.(Pro252Glnfs*44)</t>
  </si>
  <si>
    <t>c.753_756del</t>
  </si>
  <si>
    <t>p.(Ser330Cysfs*3)</t>
  </si>
  <si>
    <t>c.989_990del</t>
  </si>
  <si>
    <t>p.(Cys332*)</t>
  </si>
  <si>
    <t xml:space="preserve"> c.996_997del</t>
  </si>
  <si>
    <t>p.(Thr95Leufs*8)</t>
  </si>
  <si>
    <t>c.283del</t>
  </si>
  <si>
    <t>p.(Leu97Alafs*3)</t>
  </si>
  <si>
    <t>c.289_298del</t>
  </si>
  <si>
    <t>p.(Arg132Thrfs*3)</t>
  </si>
  <si>
    <t>c.393dup</t>
  </si>
  <si>
    <t>p.(Phe229Leufs*73)</t>
  </si>
  <si>
    <t>c.684dup</t>
  </si>
  <si>
    <t xml:space="preserve">p.(Ala243Argfs*51)
</t>
  </si>
  <si>
    <t>c.727_736del</t>
  </si>
  <si>
    <t>p.(Glu290Glyfs*18)</t>
  </si>
  <si>
    <t>c.868_869insGCACTCCACACTCCTCCTC</t>
  </si>
  <si>
    <t>p.(Glu291Glyfs*6)</t>
  </si>
  <si>
    <t>c.872del</t>
  </si>
  <si>
    <t>p.(Thr308Argfs*10)</t>
  </si>
  <si>
    <t>c.923del</t>
  </si>
  <si>
    <t>p.(Thr347Lysfs*8)</t>
  </si>
  <si>
    <t>c.1040del</t>
  </si>
  <si>
    <t>p.(Ala353Glyfs*20)</t>
  </si>
  <si>
    <t>c.1057dup</t>
  </si>
  <si>
    <t>p.(Ser416Alafs*4)</t>
  </si>
  <si>
    <t>c.1245del</t>
  </si>
  <si>
    <t>p.(Ala432Thrfs*10)</t>
  </si>
  <si>
    <t>c.1285_1292dup</t>
  </si>
  <si>
    <t>p.(Glu140Aspfs*47)</t>
  </si>
  <si>
    <t>c.419_420insTCCTCACAAGCTGA</t>
  </si>
  <si>
    <t>p.(Phe229Serfs*68)</t>
  </si>
  <si>
    <t>c.684del</t>
  </si>
  <si>
    <t>p.(Tyr46*)</t>
  </si>
  <si>
    <t>c.138C&gt;G</t>
  </si>
  <si>
    <t>p.(Trp51*)</t>
  </si>
  <si>
    <t>c.153G&gt;A</t>
  </si>
  <si>
    <t>p.(Trp75*)</t>
  </si>
  <si>
    <t>c.224G&gt;A</t>
  </si>
  <si>
    <t>p.(Arg174*)</t>
  </si>
  <si>
    <t>c.520C&gt;T</t>
  </si>
  <si>
    <t>p.(Gln381*)</t>
  </si>
  <si>
    <t>c.1141C&gt;T</t>
  </si>
  <si>
    <t>c.1252C&gt;T</t>
  </si>
  <si>
    <t>p.(Trp433*)</t>
  </si>
  <si>
    <t>c.1081-2A&gt;T</t>
  </si>
  <si>
    <t>c.156-2A&gt;G</t>
  </si>
  <si>
    <t>c.914-2delA</t>
  </si>
  <si>
    <t>c.914-1G&gt;C</t>
  </si>
  <si>
    <t>c.1163-1G&gt;A</t>
  </si>
  <si>
    <t>c.326+2T&gt;G</t>
  </si>
  <si>
    <t>c.326+2T&gt;C</t>
  </si>
  <si>
    <t>c.913+2T&gt;G</t>
  </si>
  <si>
    <t>DGUOK (NM_080916.2)</t>
  </si>
  <si>
    <t>p.(Pro71Ala)</t>
  </si>
  <si>
    <t>c.211C&gt;G</t>
  </si>
  <si>
    <t>p.(Asn154Lys)</t>
  </si>
  <si>
    <t>c.462T&gt;A</t>
  </si>
  <si>
    <t>p.(Arg105*)</t>
  </si>
  <si>
    <t>c.313C&gt;T</t>
  </si>
  <si>
    <t>p.(Ser52Phe)</t>
  </si>
  <si>
    <t xml:space="preserve"> c.155C&gt;T</t>
  </si>
  <si>
    <t>p.(Leu96Pro)</t>
  </si>
  <si>
    <t xml:space="preserve">c.287T&gt;C </t>
  </si>
  <si>
    <t>p.(Asp255Tyr)</t>
  </si>
  <si>
    <t>c.763G&gt;T</t>
  </si>
  <si>
    <t>p.(Phe256*)</t>
  </si>
  <si>
    <t>c.763_766dup</t>
  </si>
  <si>
    <t xml:space="preserve"> c.1A&gt;G</t>
  </si>
  <si>
    <t>p.(Leu250Ser)</t>
  </si>
  <si>
    <t xml:space="preserve"> c.749T&gt;C</t>
  </si>
  <si>
    <t>p.(Tyr145Glnfs*2)</t>
  </si>
  <si>
    <t>c.432_433del</t>
  </si>
  <si>
    <t>p.(Glu141*)</t>
  </si>
  <si>
    <t>c.421G&gt;T</t>
  </si>
  <si>
    <t>c.707+3_707+6delAAGT</t>
  </si>
  <si>
    <t>p.(Leu266Arg)</t>
  </si>
  <si>
    <t>c.797T&gt;G</t>
  </si>
  <si>
    <t>p.(Glu165Lys)</t>
  </si>
  <si>
    <t xml:space="preserve"> c.493G&gt;A</t>
  </si>
  <si>
    <t>c.591+1G&gt;A</t>
  </si>
  <si>
    <t>c.255+2T&gt;A</t>
  </si>
  <si>
    <t>p.(Lys120Glufs*9)</t>
  </si>
  <si>
    <t>c.356dup</t>
  </si>
  <si>
    <t>p.(Glu44Lys)</t>
  </si>
  <si>
    <t>c.130G&gt;A</t>
  </si>
  <si>
    <t>p.(Asn46Ser)</t>
  </si>
  <si>
    <t>c.137A&gt;G</t>
  </si>
  <si>
    <t>p.(Tyr62*)</t>
  </si>
  <si>
    <t xml:space="preserve">c.186C&gt;A </t>
  </si>
  <si>
    <t>p.(Ala86Profs*13)</t>
  </si>
  <si>
    <t>p.(Arg118His)</t>
  </si>
  <si>
    <t>c.353G&gt;A</t>
  </si>
  <si>
    <t>p.(Arg142Lys)</t>
  </si>
  <si>
    <t>c.425G&gt;A</t>
  </si>
  <si>
    <t>c.443+1G&gt;A</t>
  </si>
  <si>
    <t>c.444-11C&gt;G</t>
  </si>
  <si>
    <t xml:space="preserve">p.(=) </t>
  </si>
  <si>
    <t>c.591G&gt;A</t>
  </si>
  <si>
    <t>p.(Arg202Thrfs*13)</t>
  </si>
  <si>
    <t>c.605_606del</t>
  </si>
  <si>
    <t>p.(Tyr204Profs*11)</t>
  </si>
  <si>
    <t>c.609_610del</t>
  </si>
  <si>
    <t>p.(Glu220*)</t>
  </si>
  <si>
    <t>c.658G&gt;T</t>
  </si>
  <si>
    <t>p.(Glu227Lys)</t>
  </si>
  <si>
    <t>c.679G&gt;A</t>
  </si>
  <si>
    <t>p.(Arg12*)</t>
  </si>
  <si>
    <t xml:space="preserve"> c.34C&gt;T</t>
  </si>
  <si>
    <t>p.(Lys51Gln)</t>
  </si>
  <si>
    <t xml:space="preserve"> c.151A&gt;C</t>
  </si>
  <si>
    <t>p.(Trp65*)</t>
  </si>
  <si>
    <t xml:space="preserve"> c.195G&gt;A</t>
  </si>
  <si>
    <t>p.(Trp75Arg)</t>
  </si>
  <si>
    <t>c.223T&gt;A</t>
  </si>
  <si>
    <t>p.(Gln79*)</t>
  </si>
  <si>
    <t xml:space="preserve"> c.235C&gt;T</t>
  </si>
  <si>
    <t>p.(Trp106*)</t>
  </si>
  <si>
    <t xml:space="preserve"> c.318G&gt;A</t>
  </si>
  <si>
    <t>p.(Ser107Pro)</t>
  </si>
  <si>
    <t xml:space="preserve"> c.319T&gt;C</t>
  </si>
  <si>
    <t>p.(Arg118Cys)</t>
  </si>
  <si>
    <t xml:space="preserve"> c.352C&gt;T</t>
  </si>
  <si>
    <t>p.(Ser143Pro)</t>
  </si>
  <si>
    <t>c.427T&gt;C</t>
  </si>
  <si>
    <t>p.(Glu165Val)</t>
  </si>
  <si>
    <t xml:space="preserve"> c.494A&gt;T</t>
  </si>
  <si>
    <t>p.(Trp178*)</t>
  </si>
  <si>
    <t>c.533G&gt;A</t>
  </si>
  <si>
    <t>p.(Tyr191Cys)</t>
  </si>
  <si>
    <t xml:space="preserve"> c.572A&gt;G</t>
  </si>
  <si>
    <t>p.(Arg206Lys)</t>
  </si>
  <si>
    <t xml:space="preserve"> c.617G&gt;A</t>
  </si>
  <si>
    <t>p.(Glu211Gly)</t>
  </si>
  <si>
    <t>c.632A&gt;G</t>
  </si>
  <si>
    <t>p.(His226Arg)</t>
  </si>
  <si>
    <t xml:space="preserve"> c.677A&gt;G</t>
  </si>
  <si>
    <t>p.(Pro246Arg)</t>
  </si>
  <si>
    <t xml:space="preserve"> c.737C&gt;G</t>
  </si>
  <si>
    <t>p.(Leu248Pro)</t>
  </si>
  <si>
    <t>c.743T&gt;C</t>
  </si>
  <si>
    <t>c.142+1G&gt;A</t>
  </si>
  <si>
    <t xml:space="preserve"> c.256-2A&gt;C</t>
  </si>
  <si>
    <t xml:space="preserve"> c.444-62C&gt;A</t>
  </si>
  <si>
    <t>p.(Phe7*)</t>
  </si>
  <si>
    <t>c.20_23del</t>
  </si>
  <si>
    <t>p.(Ser28Profs*28)</t>
  </si>
  <si>
    <t xml:space="preserve"> c.81delC</t>
  </si>
  <si>
    <t>p.(Arg142Valfs*5)</t>
  </si>
  <si>
    <t>c.424_425del</t>
  </si>
  <si>
    <t xml:space="preserve"> c.592-4_592-3delTT</t>
  </si>
  <si>
    <t>p.(Ser28Profs*29)</t>
  </si>
  <si>
    <t>c.80_81dup</t>
  </si>
  <si>
    <t>p.(Ile164Argfs*53)</t>
  </si>
  <si>
    <t xml:space="preserve"> c.487_490dup</t>
  </si>
  <si>
    <t>p.(His226Glnfs*15)</t>
  </si>
  <si>
    <t xml:space="preserve"> c.677dup</t>
  </si>
  <si>
    <t>p.(Phe140Leufs*61)</t>
    <phoneticPr fontId="5" type="noConversion"/>
  </si>
  <si>
    <t>p.(Tyr169Argfs*31)</t>
    <phoneticPr fontId="5" type="noConversion"/>
  </si>
  <si>
    <t>c.505_508del</t>
  </si>
  <si>
    <t>p.(Leu176Serfs*40)</t>
  </si>
  <si>
    <t>c.525dup</t>
  </si>
  <si>
    <t>p.(Gln197Argfs*4)</t>
  </si>
  <si>
    <t>c.589del</t>
  </si>
  <si>
    <t>p.(Lys201Glufs*14)</t>
  </si>
  <si>
    <t>c.601_602del</t>
  </si>
  <si>
    <t>p.(Leu237*)</t>
  </si>
  <si>
    <t>c.708_709insTAAG</t>
  </si>
  <si>
    <t>p.(Leu250Glyfs*6)</t>
  </si>
  <si>
    <t>c.743_746dup</t>
  </si>
  <si>
    <t>p.(Val249Glyfs*12)</t>
  </si>
  <si>
    <t>p.(Asn253Lysfs*2)</t>
    <phoneticPr fontId="5" type="noConversion"/>
  </si>
  <si>
    <t>c.758dup</t>
  </si>
  <si>
    <t>p.(Glu259Lysfs*2)</t>
    <phoneticPr fontId="5" type="noConversion"/>
  </si>
  <si>
    <t>c.775del</t>
  </si>
  <si>
    <t>p.(Met99Profs*28)</t>
    <phoneticPr fontId="5" type="noConversion"/>
  </si>
  <si>
    <t>c.295_299del</t>
  </si>
  <si>
    <t>p.(Asp254Glyfs*4)</t>
  </si>
  <si>
    <t>c.761_762del</t>
  </si>
  <si>
    <t>p.(Arg39*)</t>
  </si>
  <si>
    <t>c.115C&gt;T</t>
  </si>
  <si>
    <t>p.(Gln90*)</t>
  </si>
  <si>
    <t>c.268C&gt;T</t>
  </si>
  <si>
    <t>p.(Gln132*)</t>
  </si>
  <si>
    <t>c.394C&gt;T</t>
  </si>
  <si>
    <t>p.(Tyr204*)</t>
  </si>
  <si>
    <t>c.612C&gt;G</t>
  </si>
  <si>
    <t>p.(Gln221*)</t>
  </si>
  <si>
    <t>p.(Glu259*)</t>
    <phoneticPr fontId="5" type="noConversion"/>
  </si>
  <si>
    <t>c.775G&gt;T</t>
  </si>
  <si>
    <t>c.807+1G&gt;T</t>
  </si>
  <si>
    <t>NM_000144.3(FXN)</t>
  </si>
  <si>
    <t>p.(Val125Cysfs*40)</t>
  </si>
  <si>
    <t>c.372dup</t>
  </si>
  <si>
    <t>p.(Ala55_Ser56insValSerIleArgAla)</t>
  </si>
  <si>
    <t>c.165_166insGTAAGTATCCGCGCA</t>
  </si>
  <si>
    <t>p.(Arg40Cys)</t>
  </si>
  <si>
    <t>c.118C&gt;T</t>
  </si>
  <si>
    <t>c.3G&gt;T</t>
  </si>
  <si>
    <t>p.(Leu4Argfs*88)</t>
  </si>
  <si>
    <t>c.11_12del</t>
  </si>
  <si>
    <t>p.(Arg53Alafs*23)</t>
  </si>
  <si>
    <t>c.165+1340_165+1357GAA[6]</t>
  </si>
  <si>
    <t>p.(Leu106*)</t>
  </si>
  <si>
    <t xml:space="preserve">c.317T&gt;G </t>
  </si>
  <si>
    <t>p.(Asp124_Ser126delinsValHisLeuGluAspThr)</t>
  </si>
  <si>
    <t xml:space="preserve">c.371_376delinsTACACCTTGAGGACA </t>
  </si>
  <si>
    <t>c.385-2A&gt;G</t>
  </si>
  <si>
    <t>c.385-1G&gt;C</t>
  </si>
  <si>
    <t>p.(Gly130Val)</t>
  </si>
  <si>
    <t xml:space="preserve">c.389G&gt;T </t>
  </si>
  <si>
    <t>p.(Ile154Phe)</t>
  </si>
  <si>
    <t xml:space="preserve">c.460A&gt;T </t>
  </si>
  <si>
    <t>c.483-2A&gt;G</t>
  </si>
  <si>
    <t>p.(Trp173Gly)</t>
  </si>
  <si>
    <t xml:space="preserve">c.517T&gt;G </t>
  </si>
  <si>
    <t>p.(Met1Leu)</t>
  </si>
  <si>
    <t>c.1A&gt;C</t>
  </si>
  <si>
    <t>p.(Ser81Ala)</t>
  </si>
  <si>
    <t>c.241T&gt;G</t>
  </si>
  <si>
    <t>p.(Leu106Ser)</t>
  </si>
  <si>
    <t>c.317T&gt;C</t>
  </si>
  <si>
    <t>p.(Tyr118*)</t>
  </si>
  <si>
    <t>c.354C&gt;G</t>
  </si>
  <si>
    <t>p.(Asp122Tyr)</t>
  </si>
  <si>
    <t>c.364G&gt;T</t>
  </si>
  <si>
    <t>p.(Tyr123Asp)</t>
  </si>
  <si>
    <t>c.367T&gt;G</t>
  </si>
  <si>
    <t>p.(Gly137Val)</t>
  </si>
  <si>
    <t>c.410G&gt;T</t>
  </si>
  <si>
    <t>p.(Asn146Lys)</t>
  </si>
  <si>
    <t>c.438C&gt;G</t>
  </si>
  <si>
    <t>p.(Gln148Arg)</t>
  </si>
  <si>
    <t>c.443A&gt;G</t>
  </si>
  <si>
    <t>p.(Trp155Arg)</t>
  </si>
  <si>
    <t>c.463T&gt;C</t>
  </si>
  <si>
    <t>p.(Trp155*)</t>
  </si>
  <si>
    <t>c.464G&gt;A</t>
  </si>
  <si>
    <t>p.(Leu156Pro)</t>
  </si>
  <si>
    <t>c.467T&gt;C</t>
  </si>
  <si>
    <t>p.(Arg165Cys)</t>
  </si>
  <si>
    <t>c.493C&gt;T</t>
  </si>
  <si>
    <t>p.(Arg165Pro)</t>
  </si>
  <si>
    <t>c.494G&gt;C</t>
  </si>
  <si>
    <t>p.(Leu182His)</t>
  </si>
  <si>
    <t>c.545T&gt;A</t>
  </si>
  <si>
    <t>p.(Leu182Phe)</t>
  </si>
  <si>
    <t>c.544C&gt;T</t>
  </si>
  <si>
    <t>p.(His183Arg)</t>
  </si>
  <si>
    <t>p.(Leu186Arg)</t>
  </si>
  <si>
    <t>c.557T&gt;G</t>
  </si>
  <si>
    <t>p.(Leu190Pro)</t>
  </si>
  <si>
    <t>c.569T&gt;C</t>
  </si>
  <si>
    <t>c.165+1G&gt;A</t>
  </si>
  <si>
    <t>c.165+5G&gt;C</t>
  </si>
  <si>
    <t>c.264-1G&gt;A</t>
  </si>
  <si>
    <t>c.384+1G&gt;A</t>
  </si>
  <si>
    <t>c.482+2T&gt;G</t>
  </si>
  <si>
    <t>c.2del</t>
  </si>
  <si>
    <t>p.(Ala34Profs*42)</t>
  </si>
  <si>
    <t>c.100del</t>
  </si>
  <si>
    <t>p.(Pro35Hisfs*41)</t>
  </si>
  <si>
    <t>p.(Arg40Valfs*36)</t>
  </si>
  <si>
    <t>c.118del</t>
  </si>
  <si>
    <t>c.317del</t>
  </si>
  <si>
    <t>p.(Ala114Thrfs*15)</t>
  </si>
  <si>
    <t>c.340_352del</t>
  </si>
  <si>
    <t>c.381_384+9del13</t>
  </si>
  <si>
    <t>c.482+3delA</t>
  </si>
  <si>
    <t>p.(Thr191Ilefs*4)</t>
  </si>
  <si>
    <t>c.572del</t>
  </si>
  <si>
    <t>p.(Arg53Profs*40)</t>
  </si>
  <si>
    <t>c.157dup</t>
  </si>
  <si>
    <t>p.(Glu100Argfs*12)</t>
  </si>
  <si>
    <t>c.296_297insT</t>
  </si>
  <si>
    <t>p.(Val68Leufs*8)</t>
  </si>
  <si>
    <t>c.202_205delinsTTG</t>
  </si>
  <si>
    <t>p.(Arg165Asp)</t>
  </si>
  <si>
    <t>c.493_494delinsGA</t>
  </si>
  <si>
    <t>p.(Ala21Profs*57)</t>
  </si>
  <si>
    <t>c.53_54insGGCCC</t>
  </si>
  <si>
    <t>p.(Ala19Glyfs*74)</t>
  </si>
  <si>
    <t>c.55dup</t>
  </si>
  <si>
    <t>p.(Leu106Serfs*5)</t>
  </si>
  <si>
    <t>c.316_317del</t>
  </si>
  <si>
    <t>p.(Gly141Glufs*4)</t>
  </si>
  <si>
    <t>c.482+1G&gt;C</t>
  </si>
  <si>
    <t>c.483-1G&gt;T</t>
  </si>
  <si>
    <t>NM_001172696.1(TSFM)</t>
  </si>
  <si>
    <t>p.(Arg333Trp)</t>
  </si>
  <si>
    <t>c.997C&gt;T</t>
  </si>
  <si>
    <t>p.(Cys336Tyr)</t>
  </si>
  <si>
    <t>p.(Gly113Glufs*6)</t>
  </si>
  <si>
    <t>c.231+802del</t>
  </si>
  <si>
    <t>c.484-1G&gt;T</t>
  </si>
  <si>
    <t>c.635-1G&gt;T</t>
  </si>
  <si>
    <t>c.231+330A&gt;T</t>
  </si>
  <si>
    <t>c.231_231+1insGT</t>
  </si>
  <si>
    <t>p.(Cys261Ser)</t>
  </si>
  <si>
    <t>c.782G&gt;C</t>
  </si>
  <si>
    <t>c.231+844del</t>
  </si>
  <si>
    <t>p.(Ser236Phe)</t>
  </si>
  <si>
    <t xml:space="preserve">c.707C&gt;T </t>
  </si>
  <si>
    <t>p.(Gln307*)</t>
  </si>
  <si>
    <t>c.919C&gt;T</t>
  </si>
  <si>
    <t>p.(Ala13Glyfs*113)</t>
  </si>
  <si>
    <t>c.34_37dup</t>
  </si>
  <si>
    <t>c.57+4A&gt;G</t>
  </si>
  <si>
    <t>c.[355G&gt;C];[997C&gt;T]</t>
  </si>
  <si>
    <t>p.(Tyr237Cys)</t>
  </si>
  <si>
    <t>c.710A&gt;G</t>
  </si>
  <si>
    <t>p.(Ser288Profs*9)</t>
  </si>
  <si>
    <t>c.858_861dup</t>
  </si>
  <si>
    <t>p.(Asn169Serfs*9)</t>
  </si>
  <si>
    <t>c.502_505dup</t>
  </si>
  <si>
    <t>p.(Leu137Glyfs*24)</t>
  </si>
  <si>
    <t>c.408_409del</t>
  </si>
  <si>
    <t>p.(Thr316*)</t>
  </si>
  <si>
    <t>c.945_946insTA</t>
  </si>
  <si>
    <t>p.(Gln77Argfs*47)</t>
  </si>
  <si>
    <t>c.230_231del</t>
  </si>
  <si>
    <t>p.(Leu287Argfs*9)</t>
  </si>
  <si>
    <t>c.859_860insG</t>
  </si>
  <si>
    <t>p.(Val289Leufs*41)</t>
  </si>
  <si>
    <t>c.863_864dup</t>
  </si>
  <si>
    <t>p.(Arg222Thrfs*41)</t>
  </si>
  <si>
    <t>c.663dup</t>
  </si>
  <si>
    <t>p.(Leu207Valfs*15)</t>
  </si>
  <si>
    <t>c.617dup</t>
  </si>
  <si>
    <t>p.(Asp205Valfs*5)</t>
  </si>
  <si>
    <t>c.614del</t>
  </si>
  <si>
    <t>c.547-1G&gt;C</t>
  </si>
  <si>
    <t>c.58-1G&gt;C</t>
  </si>
  <si>
    <t>c.635-2A&gt;G</t>
  </si>
  <si>
    <t>c.634+1G&gt;C</t>
  </si>
  <si>
    <t>NM_017909.3(RMND1)</t>
  </si>
  <si>
    <t>p.(*450Ser)</t>
  </si>
  <si>
    <t xml:space="preserve">c.1349G&gt;C </t>
  </si>
  <si>
    <t>p.(Phe236*)</t>
  </si>
  <si>
    <t>c.707_716del</t>
  </si>
  <si>
    <t>p.(Ser165*)</t>
  </si>
  <si>
    <t>c.494_497del</t>
  </si>
  <si>
    <t>p.(Leu50Phefs*7)</t>
  </si>
  <si>
    <t>c.149dup</t>
  </si>
  <si>
    <t>p.(Ile25Asnfs*10)</t>
  </si>
  <si>
    <t>p.(Tyr196*)</t>
  </si>
  <si>
    <t>c.588T&gt;G</t>
  </si>
  <si>
    <t>c.1200+1G&gt;A</t>
  </si>
  <si>
    <t>c.613+27G&gt;A</t>
  </si>
  <si>
    <t>p.(Arg23*)</t>
  </si>
  <si>
    <t>c.67C&gt;T</t>
  </si>
  <si>
    <t>p.(Thr178Lys)</t>
  </si>
  <si>
    <t>p.(Asn238Ser)</t>
  </si>
  <si>
    <t>c.713A&gt;G</t>
  </si>
  <si>
    <t>c.1317+1G&gt;T</t>
  </si>
  <si>
    <t>p.(Leu435Phe)</t>
  </si>
  <si>
    <t xml:space="preserve">c.1303C&gt;T </t>
  </si>
  <si>
    <t>p.(Arg417Gln)</t>
  </si>
  <si>
    <t xml:space="preserve">c.1250G&gt;A </t>
  </si>
  <si>
    <t>p.(Ala335Leufs*2)</t>
  </si>
  <si>
    <t>c.1003del</t>
  </si>
  <si>
    <t>c.830+1G&gt;A</t>
  </si>
  <si>
    <t>p.(Val211Met)</t>
  </si>
  <si>
    <t xml:space="preserve">c.631G&gt;A </t>
  </si>
  <si>
    <t>p.(Asp205Tyr)</t>
  </si>
  <si>
    <t>c.613G&gt;T</t>
  </si>
  <si>
    <t>p.(Gln189*)</t>
  </si>
  <si>
    <t xml:space="preserve">c.565C&gt;T </t>
  </si>
  <si>
    <t>p.(Pro162Glnfs*5)</t>
  </si>
  <si>
    <t>c.485del</t>
  </si>
  <si>
    <t>p.(Met98*)</t>
  </si>
  <si>
    <t>c.291del</t>
  </si>
  <si>
    <t>c.504+1G&gt;A</t>
  </si>
  <si>
    <t>p.(Thr178Met)</t>
  </si>
  <si>
    <t>c.533C&gt;T</t>
  </si>
  <si>
    <t>c.829_830+2del</t>
  </si>
  <si>
    <t>p.(Arg284Glyfs*6)</t>
  </si>
  <si>
    <t>c.850del</t>
  </si>
  <si>
    <t>p.(Leu412Glnfs*3)</t>
  </si>
  <si>
    <t>c.1235_1238del</t>
  </si>
  <si>
    <t>p.(Val211Glyfs*29)</t>
  </si>
  <si>
    <t>c.632del</t>
  </si>
  <si>
    <t>p.(Gly278Aspfs*12)</t>
  </si>
  <si>
    <t>c.833del</t>
  </si>
  <si>
    <t>p.(Gln155Serfs*27)</t>
  </si>
  <si>
    <t>c.462_463insT</t>
  </si>
  <si>
    <t>p.(Lys92Argfs*7)</t>
  </si>
  <si>
    <t>c.275del</t>
  </si>
  <si>
    <t>p.(Leu62Phefs*3)</t>
  </si>
  <si>
    <t>c.185dup</t>
  </si>
  <si>
    <t>p.(Phe36Leufs*9)</t>
  </si>
  <si>
    <t>c.108del</t>
  </si>
  <si>
    <t>p.(Met29Ilefs*2)</t>
  </si>
  <si>
    <t>c.87del</t>
  </si>
  <si>
    <t>c.1201-1G&gt;A</t>
  </si>
  <si>
    <t>c.1201-2A&gt;T</t>
  </si>
  <si>
    <t>c.1003-2_1003-1insTGA</t>
  </si>
  <si>
    <t>c.831-2A&gt;G</t>
  </si>
  <si>
    <t>c.505-1G&gt;A</t>
  </si>
  <si>
    <t>c.938-2A&gt;T</t>
  </si>
  <si>
    <t>c.1317+1G&gt;C</t>
  </si>
  <si>
    <t xml:space="preserve"> 0.000004074</t>
  </si>
  <si>
    <t>c.1200+2T&gt;C</t>
  </si>
  <si>
    <t>c.937+1G&gt;A</t>
  </si>
  <si>
    <t>c.830+2T&gt;G</t>
  </si>
  <si>
    <t>c.729+1G&gt;A</t>
  </si>
  <si>
    <t>c.729+1_729+2delGT</t>
  </si>
  <si>
    <t>NM_005518.3(HMGCS2)</t>
  </si>
  <si>
    <t>p.(Gly168Ser)</t>
  </si>
  <si>
    <t>c.502G&gt;A</t>
  </si>
  <si>
    <t>p.(Ile407Thr)</t>
  </si>
  <si>
    <t>c.1220T&gt;C</t>
  </si>
  <si>
    <t>p.(Arg505Gln)</t>
  </si>
  <si>
    <t>c.1514G&gt;A</t>
  </si>
  <si>
    <t>c.1016+1G&gt;A</t>
  </si>
  <si>
    <t>p.(Ser443Phefs*16)</t>
  </si>
  <si>
    <t>c.1327dup</t>
  </si>
  <si>
    <t>p.(Arg35Glyfs*73)</t>
  </si>
  <si>
    <t>c.103del</t>
  </si>
  <si>
    <t>c.-1_1delGA</t>
  </si>
  <si>
    <t>p.(Ser258Profs*41)</t>
  </si>
  <si>
    <t>p.(Arg452*)</t>
  </si>
  <si>
    <t>c.1354C&gt;T</t>
  </si>
  <si>
    <t>c.1161C&gt;A</t>
  </si>
  <si>
    <t>c.850+1G&gt;T</t>
  </si>
  <si>
    <t>c.1017-2delA</t>
  </si>
  <si>
    <t>p.(Gly212Arg)</t>
  </si>
  <si>
    <t xml:space="preserve">c.634G&gt;A </t>
  </si>
  <si>
    <t>p.(Arg500His)</t>
  </si>
  <si>
    <t>c.1499G&gt;A</t>
  </si>
  <si>
    <t>p.(Gly388Arg)</t>
  </si>
  <si>
    <t xml:space="preserve">c.1162G&gt;A </t>
  </si>
  <si>
    <t>p.(Arg288*)</t>
  </si>
  <si>
    <t xml:space="preserve">c.862C&gt;T </t>
  </si>
  <si>
    <t>c.685+2T&gt;A</t>
  </si>
  <si>
    <t>p.(Phe174Leu)</t>
  </si>
  <si>
    <t xml:space="preserve">c.520T&gt;C </t>
  </si>
  <si>
    <t>p.(Tyr167Cys)</t>
  </si>
  <si>
    <t xml:space="preserve">c.500A&gt;G </t>
  </si>
  <si>
    <t>p.(Arg116Cys)</t>
  </si>
  <si>
    <t xml:space="preserve">c.346C&gt;T </t>
  </si>
  <si>
    <t>p.(Val54Met)</t>
  </si>
  <si>
    <t xml:space="preserve">c.160G&gt;A </t>
  </si>
  <si>
    <t>p.(Ile56Asn)</t>
  </si>
  <si>
    <t>c.167T&gt;A</t>
  </si>
  <si>
    <t>p.(Tyr84*)</t>
  </si>
  <si>
    <t>c.252T&gt;G</t>
  </si>
  <si>
    <t>p.(Gly169Asp)</t>
  </si>
  <si>
    <t>c.506G&gt;A</t>
  </si>
  <si>
    <t>p.(Trp185Arg)</t>
  </si>
  <si>
    <t>c.553T&gt;C</t>
  </si>
  <si>
    <t>p.(Arg188His)</t>
  </si>
  <si>
    <t>c.563G&gt;A</t>
  </si>
  <si>
    <t>p.(Gly232Val)</t>
  </si>
  <si>
    <t>c.695G&gt;T</t>
  </si>
  <si>
    <t>p.(Thr233Ala)</t>
  </si>
  <si>
    <t>c.697A&gt;G</t>
  </si>
  <si>
    <t>p.(Lys243Glu)</t>
  </si>
  <si>
    <t>c.727A&gt;G</t>
  </si>
  <si>
    <t>p.(Leu266Ser)</t>
  </si>
  <si>
    <t>c.797T&gt;C</t>
  </si>
  <si>
    <t>p.(Gln283*)</t>
  </si>
  <si>
    <t>p.(Met307Thr)</t>
  </si>
  <si>
    <t>c.920T&gt;C</t>
  </si>
  <si>
    <t>p.(Ser360Pro)</t>
  </si>
  <si>
    <t>c.1078T&gt;C</t>
  </si>
  <si>
    <t>p.(Tyr503Cys)</t>
  </si>
  <si>
    <t>c.1508A&gt;G</t>
  </si>
  <si>
    <t>p.(Val144Alafs*12)</t>
  </si>
  <si>
    <t>c.431_432del</t>
  </si>
  <si>
    <t>p.(Gln19Glyfs*55)</t>
  </si>
  <si>
    <t>c.50_53dup</t>
  </si>
  <si>
    <t>p.(Phe423Serfs*34)</t>
  </si>
  <si>
    <t>c.1266_1270del</t>
  </si>
  <si>
    <t>p.(Gln90Argfs*18)</t>
  </si>
  <si>
    <t>c.269del</t>
  </si>
  <si>
    <t>p.(Val61Alafs*19)</t>
  </si>
  <si>
    <t>c.181_182insCCAATATGGCCCTGGAGGCCAA</t>
  </si>
  <si>
    <t>p.(Ala211Profs*7)</t>
  </si>
  <si>
    <t>p.(Arg206Leufs*12)</t>
  </si>
  <si>
    <t>c.617del</t>
  </si>
  <si>
    <t>p.(Ile277Serfs*22)</t>
  </si>
  <si>
    <t>c.829del</t>
  </si>
  <si>
    <t>p.(Cys269Leufs*7)</t>
  </si>
  <si>
    <t>p.(Arg264Alafs*12)</t>
  </si>
  <si>
    <t>c.789dup</t>
  </si>
  <si>
    <t>p.(Leu295Thrfs*24)</t>
  </si>
  <si>
    <t>c.883_884del</t>
  </si>
  <si>
    <t>p.(His377Glnfs*81)</t>
  </si>
  <si>
    <t>c.1131_1132del</t>
  </si>
  <si>
    <t>p.(Asn465Thrfs*10)</t>
  </si>
  <si>
    <t>c.1394del</t>
  </si>
  <si>
    <t>p.(Pro457*)</t>
  </si>
  <si>
    <t>c.1365_1366del</t>
  </si>
  <si>
    <t>p.(Ala39Valfs*68)</t>
  </si>
  <si>
    <t>c.116_119del</t>
  </si>
  <si>
    <t>c.105-1G&gt;A</t>
  </si>
  <si>
    <t>c.560-2delA</t>
  </si>
  <si>
    <t>c.560-2A&gt;C</t>
  </si>
  <si>
    <t>c.1421-2A&gt;C</t>
  </si>
  <si>
    <t>c.559+1G&gt;A</t>
  </si>
  <si>
    <t>c.685+1G&gt;A</t>
  </si>
  <si>
    <t>c.850+1G&gt;A</t>
  </si>
  <si>
    <t>c.850+1G&gt;C</t>
  </si>
  <si>
    <t>c.1187+1G&gt;C</t>
  </si>
  <si>
    <t>c.1294+2T&gt;A</t>
  </si>
  <si>
    <t>NM_004376.5(COX15)</t>
  </si>
  <si>
    <t>c.1102-1125C&gt;T</t>
  </si>
  <si>
    <t>c.583-2A&gt;G</t>
  </si>
  <si>
    <t>c.272+2T&gt;G</t>
  </si>
  <si>
    <t>c.90+1G&gt;A</t>
  </si>
  <si>
    <t>p.(Ser151*)</t>
  </si>
  <si>
    <t>c.452C&gt;G</t>
  </si>
  <si>
    <t>p.(Ser344Pro)</t>
  </si>
  <si>
    <t xml:space="preserve">c.1030T&gt;C </t>
  </si>
  <si>
    <t>p.(Arg217Trp)</t>
  </si>
  <si>
    <t xml:space="preserve">c.649C&gt;T </t>
  </si>
  <si>
    <t>c.396-3C&gt;G</t>
  </si>
  <si>
    <t>p.(Glu94Valfs*37)</t>
  </si>
  <si>
    <t>c.281_282del</t>
  </si>
  <si>
    <t>p.(Glu94Ala)</t>
  </si>
  <si>
    <t xml:space="preserve">c.281A&gt;C </t>
  </si>
  <si>
    <t>p.(Leu139Val)</t>
  </si>
  <si>
    <t>c.415C&gt;G</t>
  </si>
  <si>
    <t>p.(Ile347Phefs*12)</t>
  </si>
  <si>
    <t>p.(Ala286Glyfs*6)</t>
  </si>
  <si>
    <t>c.856dup</t>
  </si>
  <si>
    <t>p.(Thr274Argfs*11)</t>
  </si>
  <si>
    <t>c.819del</t>
  </si>
  <si>
    <t>p.(Phe272Leufs*12)</t>
  </si>
  <si>
    <t>c.816_819del</t>
  </si>
  <si>
    <t>c.817del</t>
  </si>
  <si>
    <t>p.(Thr267Glnfs*18)</t>
  </si>
  <si>
    <t>c.799del</t>
  </si>
  <si>
    <t>p.(Cys188Leufs*15)</t>
  </si>
  <si>
    <t>c.563del</t>
  </si>
  <si>
    <t>p.(Cys188Serfs*28)</t>
  </si>
  <si>
    <t>c.559_562dup</t>
  </si>
  <si>
    <t>p.(Leu187Profs*28)</t>
  </si>
  <si>
    <t>c.559dup</t>
  </si>
  <si>
    <t>p.(Tyr163Valfs*52)</t>
  </si>
  <si>
    <t>c.485dup</t>
  </si>
  <si>
    <t>p.(Val89Glufs*4)</t>
  </si>
  <si>
    <t>p.(Thr45Profs*5)</t>
  </si>
  <si>
    <t>c.133del</t>
  </si>
  <si>
    <t>p.(Ala279Glyfs*13)</t>
  </si>
  <si>
    <t>c.835dup</t>
  </si>
  <si>
    <t>p.(Leu360Alafs*17)</t>
  </si>
  <si>
    <t>c.1078_1079del</t>
  </si>
  <si>
    <t>c.91-1G&gt;C</t>
  </si>
  <si>
    <t>c.273-2A&gt;G</t>
  </si>
  <si>
    <t>c.988-2A&gt;T</t>
  </si>
  <si>
    <t>c.750+2T&gt;G</t>
  </si>
  <si>
    <t>c.987+1G&gt;T</t>
  </si>
  <si>
    <t>SPG7 (NM_003119.3)</t>
    <phoneticPr fontId="5" type="noConversion"/>
  </si>
  <si>
    <t>NM_000060.4(BTD)</t>
    <phoneticPr fontId="12" type="noConversion"/>
  </si>
  <si>
    <t>yes</t>
    <phoneticPr fontId="12" type="noConversion"/>
  </si>
  <si>
    <t>no</t>
    <phoneticPr fontId="12" type="noConversion"/>
  </si>
  <si>
    <t>Pathogenic/Likely pathogenic</t>
    <phoneticPr fontId="5" type="noConversion"/>
  </si>
  <si>
    <t>Pathogenic/Likely Pathogenic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</si>
</sst>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00000"/>
    <numFmt numFmtId="165" formatCode="0.00000000"/>
    <numFmt numFmtId="166" formatCode="0.00000000_);[Red]\(0.00000000\)"/>
    <numFmt numFmtId="167" formatCode="0.0000000"/>
    <numFmt numFmtId="168" formatCode="0.000000_ "/>
    <numFmt numFmtId="169" formatCode="0.00000000_ "/>
    <numFmt numFmtId="170" formatCode="0.0000000000"/>
    <numFmt numFmtId="171" formatCode="0_ "/>
  </numFmts>
  <fonts count="23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name val="Calibri"/>
      <family val="2"/>
      <charset val="134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3"/>
      <charset val="134"/>
      <scheme val="minor"/>
    </font>
    <font>
      <b/>
      <sz val="11"/>
      <color rgb="FF000000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8"/>
      <color rgb="FF575757"/>
      <name val="Arial"/>
      <family val="2"/>
    </font>
    <font>
      <sz val="11"/>
      <color rgb="FFFF0000"/>
      <name val="Calibri"/>
      <family val="2"/>
    </font>
    <font>
      <i/>
      <sz val="11"/>
      <color theme="1"/>
      <name val="Calibri"/>
      <family val="2"/>
    </font>
    <font>
      <b/>
      <sz val="12"/>
      <color rgb="FF000000"/>
      <name val="Calibri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/>
    <xf numFmtId="0" fontId="1" fillId="0" borderId="0"/>
    <xf numFmtId="0" fontId="13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2" borderId="0" applyNumberFormat="0" applyBorder="0" applyAlignment="0" applyProtection="0"/>
  </cellStyleXfs>
  <cellXfs count="95">
    <xf numFmtId="0" fontId="0" fillId="0" borderId="0" xfId="0">
      <alignment vertical="center"/>
    </xf>
    <xf numFmtId="0" fontId="4" fillId="0" borderId="2" xfId="1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2" fillId="0" borderId="0" xfId="2" applyFont="1"/>
    <xf numFmtId="0" fontId="7" fillId="0" borderId="0" xfId="2" applyFont="1" applyBorder="1" applyAlignment="1">
      <alignment horizontal="center"/>
    </xf>
    <xf numFmtId="164" fontId="7" fillId="0" borderId="0" xfId="2" applyNumberFormat="1" applyFont="1" applyBorder="1" applyAlignment="1">
      <alignment horizontal="center"/>
    </xf>
    <xf numFmtId="164" fontId="7" fillId="0" borderId="0" xfId="2" applyNumberFormat="1" applyFont="1" applyBorder="1"/>
    <xf numFmtId="0" fontId="1" fillId="0" borderId="0" xfId="2" applyBorder="1"/>
    <xf numFmtId="0" fontId="2" fillId="0" borderId="0" xfId="2" applyFont="1" applyBorder="1"/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center"/>
    </xf>
    <xf numFmtId="164" fontId="7" fillId="0" borderId="0" xfId="2" applyNumberFormat="1" applyFont="1"/>
    <xf numFmtId="0" fontId="1" fillId="0" borderId="0" xfId="2"/>
    <xf numFmtId="0" fontId="7" fillId="0" borderId="0" xfId="1" applyFont="1" applyAlignment="1">
      <alignment horizontal="center"/>
    </xf>
    <xf numFmtId="164" fontId="7" fillId="0" borderId="0" xfId="2" applyNumberFormat="1" applyFont="1" applyAlignment="1">
      <alignment horizontal="center" vertical="center"/>
    </xf>
    <xf numFmtId="165" fontId="7" fillId="0" borderId="0" xfId="2" applyNumberFormat="1" applyFont="1" applyAlignment="1">
      <alignment horizontal="center" vertical="center"/>
    </xf>
    <xf numFmtId="0" fontId="7" fillId="0" borderId="0" xfId="2" applyFont="1"/>
    <xf numFmtId="0" fontId="4" fillId="0" borderId="0" xfId="2" applyFont="1" applyAlignment="1">
      <alignment horizontal="center"/>
    </xf>
    <xf numFmtId="165" fontId="4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center"/>
    </xf>
    <xf numFmtId="0" fontId="7" fillId="0" borderId="0" xfId="1" applyFont="1" applyAlignment="1"/>
    <xf numFmtId="0" fontId="3" fillId="0" borderId="0" xfId="1"/>
    <xf numFmtId="164" fontId="3" fillId="0" borderId="0" xfId="1" applyNumberFormat="1"/>
    <xf numFmtId="0" fontId="8" fillId="0" borderId="0" xfId="1" applyFont="1"/>
    <xf numFmtId="0" fontId="9" fillId="0" borderId="0" xfId="1" applyFont="1"/>
    <xf numFmtId="0" fontId="10" fillId="0" borderId="0" xfId="1" applyFont="1"/>
    <xf numFmtId="49" fontId="11" fillId="0" borderId="0" xfId="1" applyNumberFormat="1" applyFont="1"/>
    <xf numFmtId="0" fontId="13" fillId="3" borderId="0" xfId="3"/>
    <xf numFmtId="0" fontId="3" fillId="6" borderId="0" xfId="1" applyFill="1"/>
    <xf numFmtId="0" fontId="3" fillId="0" borderId="2" xfId="1" applyBorder="1"/>
    <xf numFmtId="164" fontId="3" fillId="0" borderId="2" xfId="1" applyNumberFormat="1" applyBorder="1"/>
    <xf numFmtId="0" fontId="6" fillId="0" borderId="2" xfId="2" applyFont="1" applyBorder="1" applyAlignment="1">
      <alignment horizontal="center"/>
    </xf>
    <xf numFmtId="0" fontId="7" fillId="0" borderId="0" xfId="2" applyFont="1" applyBorder="1"/>
    <xf numFmtId="166" fontId="7" fillId="0" borderId="0" xfId="2" applyNumberFormat="1" applyFont="1" applyAlignment="1">
      <alignment horizontal="center"/>
    </xf>
    <xf numFmtId="165" fontId="7" fillId="0" borderId="0" xfId="2" applyNumberFormat="1" applyFont="1"/>
    <xf numFmtId="166" fontId="7" fillId="0" borderId="0" xfId="1" applyNumberFormat="1" applyFont="1" applyAlignment="1">
      <alignment horizontal="center"/>
    </xf>
    <xf numFmtId="0" fontId="14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4" fillId="0" borderId="0" xfId="2" applyFont="1"/>
    <xf numFmtId="165" fontId="4" fillId="0" borderId="0" xfId="2" applyNumberFormat="1" applyFont="1"/>
    <xf numFmtId="0" fontId="3" fillId="7" borderId="0" xfId="1" applyFill="1"/>
    <xf numFmtId="11" fontId="3" fillId="0" borderId="0" xfId="1" applyNumberFormat="1"/>
    <xf numFmtId="0" fontId="17" fillId="2" borderId="0" xfId="5"/>
    <xf numFmtId="0" fontId="8" fillId="0" borderId="2" xfId="1" applyFont="1" applyBorder="1"/>
    <xf numFmtId="164" fontId="8" fillId="0" borderId="2" xfId="1" applyNumberFormat="1" applyFont="1" applyBorder="1"/>
    <xf numFmtId="167" fontId="3" fillId="0" borderId="0" xfId="1" applyNumberFormat="1"/>
    <xf numFmtId="0" fontId="18" fillId="0" borderId="0" xfId="1" applyFont="1"/>
    <xf numFmtId="1" fontId="3" fillId="0" borderId="0" xfId="1" applyNumberFormat="1"/>
    <xf numFmtId="168" fontId="3" fillId="0" borderId="0" xfId="1" applyNumberFormat="1"/>
    <xf numFmtId="169" fontId="3" fillId="0" borderId="0" xfId="1" applyNumberFormat="1"/>
    <xf numFmtId="0" fontId="19" fillId="0" borderId="0" xfId="1" applyFont="1"/>
    <xf numFmtId="0" fontId="19" fillId="0" borderId="0" xfId="1" applyFont="1" applyAlignment="1">
      <alignment horizontal="left" vertical="center"/>
    </xf>
    <xf numFmtId="0" fontId="7" fillId="0" borderId="0" xfId="1" applyFont="1" applyBorder="1" applyAlignment="1">
      <alignment horizontal="center"/>
    </xf>
    <xf numFmtId="164" fontId="7" fillId="0" borderId="0" xfId="1" applyNumberFormat="1" applyFont="1" applyBorder="1" applyAlignment="1">
      <alignment horizontal="center"/>
    </xf>
    <xf numFmtId="164" fontId="7" fillId="0" borderId="0" xfId="1" applyNumberFormat="1" applyFont="1" applyAlignment="1">
      <alignment horizontal="center"/>
    </xf>
    <xf numFmtId="0" fontId="7" fillId="0" borderId="0" xfId="1" applyFont="1"/>
    <xf numFmtId="164" fontId="7" fillId="0" borderId="0" xfId="1" applyNumberFormat="1" applyFont="1"/>
    <xf numFmtId="0" fontId="7" fillId="0" borderId="1" xfId="1" applyFont="1" applyBorder="1" applyAlignment="1">
      <alignment horizontal="center"/>
    </xf>
    <xf numFmtId="0" fontId="7" fillId="0" borderId="0" xfId="1" applyFont="1" applyAlignment="1">
      <alignment horizontal="center" wrapText="1"/>
    </xf>
    <xf numFmtId="165" fontId="4" fillId="0" borderId="0" xfId="1" applyNumberFormat="1" applyFont="1" applyAlignment="1">
      <alignment horizontal="center"/>
    </xf>
    <xf numFmtId="0" fontId="4" fillId="0" borderId="4" xfId="1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164" fontId="7" fillId="0" borderId="0" xfId="1" applyNumberFormat="1" applyFont="1" applyBorder="1"/>
    <xf numFmtId="0" fontId="7" fillId="0" borderId="0" xfId="1" applyFont="1" applyBorder="1"/>
    <xf numFmtId="0" fontId="14" fillId="0" borderId="0" xfId="1" applyFont="1" applyBorder="1" applyAlignment="1">
      <alignment horizontal="center"/>
    </xf>
    <xf numFmtId="0" fontId="20" fillId="0" borderId="0" xfId="1" applyFont="1" applyBorder="1" applyAlignment="1">
      <alignment horizontal="center"/>
    </xf>
    <xf numFmtId="47" fontId="7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0" fontId="9" fillId="5" borderId="0" xfId="1" applyFont="1" applyFill="1"/>
    <xf numFmtId="170" fontId="3" fillId="0" borderId="0" xfId="1" applyNumberFormat="1"/>
    <xf numFmtId="0" fontId="18" fillId="0" borderId="0" xfId="1" applyFont="1" applyFill="1"/>
    <xf numFmtId="165" fontId="7" fillId="0" borderId="0" xfId="1" applyNumberFormat="1" applyFont="1"/>
    <xf numFmtId="165" fontId="7" fillId="0" borderId="0" xfId="1" applyNumberFormat="1" applyFont="1" applyFill="1" applyAlignment="1">
      <alignment horizontal="center"/>
    </xf>
    <xf numFmtId="0" fontId="21" fillId="0" borderId="0" xfId="1" applyFont="1" applyAlignment="1">
      <alignment horizontal="center"/>
    </xf>
    <xf numFmtId="0" fontId="21" fillId="0" borderId="0" xfId="1" applyFont="1"/>
    <xf numFmtId="0" fontId="4" fillId="0" borderId="0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15" fillId="0" borderId="0" xfId="2" applyFont="1" applyBorder="1" applyAlignment="1">
      <alignment horizontal="center"/>
    </xf>
    <xf numFmtId="165" fontId="7" fillId="0" borderId="0" xfId="1" applyNumberFormat="1" applyFont="1" applyBorder="1" applyAlignment="1">
      <alignment horizontal="center"/>
    </xf>
    <xf numFmtId="169" fontId="7" fillId="0" borderId="0" xfId="1" applyNumberFormat="1" applyFont="1" applyBorder="1" applyAlignment="1">
      <alignment horizontal="center"/>
    </xf>
    <xf numFmtId="165" fontId="7" fillId="0" borderId="0" xfId="1" applyNumberFormat="1" applyFont="1" applyBorder="1"/>
    <xf numFmtId="0" fontId="7" fillId="0" borderId="0" xfId="1" applyFont="1" applyBorder="1" applyAlignment="1">
      <alignment horizontal="center" wrapText="1"/>
    </xf>
    <xf numFmtId="47" fontId="3" fillId="0" borderId="0" xfId="1" applyNumberFormat="1"/>
    <xf numFmtId="0" fontId="22" fillId="0" borderId="0" xfId="2" applyFont="1"/>
    <xf numFmtId="0" fontId="4" fillId="0" borderId="0" xfId="1" applyFont="1"/>
    <xf numFmtId="0" fontId="14" fillId="0" borderId="0" xfId="1" applyFont="1" applyAlignment="1">
      <alignment horizontal="center"/>
    </xf>
    <xf numFmtId="169" fontId="7" fillId="0" borderId="0" xfId="1" applyNumberFormat="1" applyFont="1" applyAlignment="1">
      <alignment horizontal="center"/>
    </xf>
    <xf numFmtId="171" fontId="7" fillId="0" borderId="0" xfId="2" applyNumberFormat="1" applyFont="1" applyAlignment="1">
      <alignment horizontal="center"/>
    </xf>
  </cellXfs>
  <cellStyles count="6">
    <cellStyle name="Standard" xfId="0" builtinId="0"/>
    <cellStyle name="好 2" xfId="5"/>
    <cellStyle name="差 2" xfId="3"/>
    <cellStyle name="常规 2" xfId="1"/>
    <cellStyle name="常规 3" xfId="2"/>
    <cellStyle name="适中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mutalyzer.nl/name-checker?description=NM_003172.3%28SURF1_v001%29%3Ac.608T%3EC" TargetMode="Externa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8"/>
  <sheetViews>
    <sheetView topLeftCell="A91" workbookViewId="0">
      <selection activeCell="A2" sqref="A2"/>
    </sheetView>
  </sheetViews>
  <sheetFormatPr baseColWidth="10" defaultColWidth="10.875" defaultRowHeight="15.75"/>
  <cols>
    <col min="1" max="1" width="17.875" style="13" customWidth="1"/>
    <col min="2" max="2" width="16" style="13" customWidth="1"/>
    <col min="3" max="3" width="17.5" style="13" customWidth="1"/>
    <col min="4" max="4" width="13.375" style="13" customWidth="1"/>
    <col min="5" max="5" width="14.125" style="13" customWidth="1"/>
    <col min="6" max="6" width="13.625" style="13" customWidth="1"/>
    <col min="7" max="7" width="6.375" style="13" customWidth="1"/>
    <col min="8" max="8" width="10.875" style="13" customWidth="1"/>
    <col min="9" max="9" width="11" style="13" customWidth="1"/>
    <col min="10" max="10" width="13.125" style="13" customWidth="1"/>
    <col min="11" max="11" width="10.875" style="13"/>
    <col min="12" max="12" width="13.375" style="13" bestFit="1" customWidth="1"/>
    <col min="13" max="16384" width="10.875" style="13"/>
  </cols>
  <sheetData>
    <row r="1" spans="1:13" s="4" customForma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2" t="s">
        <v>9</v>
      </c>
    </row>
    <row r="2" spans="1:13" s="9" customFormat="1">
      <c r="A2" s="5" t="s">
        <v>7784</v>
      </c>
      <c r="B2" s="5" t="s">
        <v>11</v>
      </c>
      <c r="C2" s="5" t="s">
        <v>12</v>
      </c>
      <c r="D2" s="6">
        <v>3.5385704175513094E-5</v>
      </c>
      <c r="E2" s="5">
        <v>1.829E-4</v>
      </c>
      <c r="F2" s="5">
        <v>1.2689999999999999E-4</v>
      </c>
      <c r="G2" s="5" t="s">
        <v>13</v>
      </c>
      <c r="H2" s="5" t="s">
        <v>14</v>
      </c>
      <c r="I2" s="5" t="s">
        <v>14</v>
      </c>
      <c r="J2" s="5" t="s">
        <v>15</v>
      </c>
      <c r="K2" s="5"/>
      <c r="L2" s="7"/>
      <c r="M2" s="8"/>
    </row>
    <row r="3" spans="1:13">
      <c r="A3" s="10" t="s">
        <v>10</v>
      </c>
      <c r="B3" s="10" t="s">
        <v>16</v>
      </c>
      <c r="C3" s="10" t="s">
        <v>17</v>
      </c>
      <c r="D3" s="11">
        <v>3.5385704175513094E-5</v>
      </c>
      <c r="E3" s="10">
        <v>8.9749999999999996E-6</v>
      </c>
      <c r="F3" s="10">
        <v>8.2169999999999994E-6</v>
      </c>
      <c r="G3" s="10" t="s">
        <v>13</v>
      </c>
      <c r="H3" s="10" t="s">
        <v>14</v>
      </c>
      <c r="I3" s="10" t="s">
        <v>14</v>
      </c>
      <c r="J3" s="10" t="s">
        <v>15</v>
      </c>
      <c r="K3" s="10"/>
      <c r="L3" s="12"/>
    </row>
    <row r="4" spans="1:13">
      <c r="A4" s="10" t="s">
        <v>10</v>
      </c>
      <c r="B4" s="10" t="s">
        <v>18</v>
      </c>
      <c r="C4" s="10" t="s">
        <v>19</v>
      </c>
      <c r="D4" s="11">
        <v>3.5385704175513094E-5</v>
      </c>
      <c r="E4" s="10">
        <v>2.368E-5</v>
      </c>
      <c r="F4" s="10">
        <v>1.083E-5</v>
      </c>
      <c r="G4" s="10" t="s">
        <v>14</v>
      </c>
      <c r="H4" s="10" t="s">
        <v>14</v>
      </c>
      <c r="I4" s="10" t="s">
        <v>14</v>
      </c>
      <c r="J4" s="10" t="s">
        <v>15</v>
      </c>
      <c r="K4" s="10"/>
      <c r="L4" s="12"/>
    </row>
    <row r="5" spans="1:13">
      <c r="A5" s="10" t="s">
        <v>10</v>
      </c>
      <c r="B5" s="10" t="s">
        <v>20</v>
      </c>
      <c r="C5" s="10" t="s">
        <v>21</v>
      </c>
      <c r="D5" s="11">
        <v>3.5385704175513094E-5</v>
      </c>
      <c r="E5" s="10">
        <v>0</v>
      </c>
      <c r="F5" s="10">
        <v>8.1270000000000003E-6</v>
      </c>
      <c r="G5" s="10" t="s">
        <v>13</v>
      </c>
      <c r="H5" s="10" t="s">
        <v>14</v>
      </c>
      <c r="I5" s="10" t="s">
        <v>14</v>
      </c>
      <c r="J5" s="10" t="s">
        <v>22</v>
      </c>
      <c r="K5" s="10"/>
      <c r="L5" s="12"/>
    </row>
    <row r="6" spans="1:13">
      <c r="A6" s="10" t="s">
        <v>10</v>
      </c>
      <c r="B6" s="10" t="s">
        <v>23</v>
      </c>
      <c r="C6" s="10" t="s">
        <v>24</v>
      </c>
      <c r="D6" s="11">
        <v>3.5385704175513094E-5</v>
      </c>
      <c r="E6" s="14" t="s">
        <v>25</v>
      </c>
      <c r="F6" s="14" t="s">
        <v>25</v>
      </c>
      <c r="G6" s="10" t="s">
        <v>13</v>
      </c>
      <c r="H6" s="10" t="s">
        <v>14</v>
      </c>
      <c r="I6" s="10" t="s">
        <v>26</v>
      </c>
      <c r="J6" s="10" t="s">
        <v>15</v>
      </c>
      <c r="K6" s="10"/>
      <c r="L6" s="12"/>
    </row>
    <row r="7" spans="1:13">
      <c r="A7" s="10" t="s">
        <v>10</v>
      </c>
      <c r="B7" s="10" t="s">
        <v>27</v>
      </c>
      <c r="C7" s="10" t="s">
        <v>28</v>
      </c>
      <c r="D7" s="11">
        <v>3.5385704175513094E-5</v>
      </c>
      <c r="E7" s="10">
        <v>0</v>
      </c>
      <c r="F7" s="10">
        <v>2.0630000000000001E-5</v>
      </c>
      <c r="G7" s="10" t="s">
        <v>13</v>
      </c>
      <c r="H7" s="10" t="s">
        <v>29</v>
      </c>
      <c r="I7" s="10" t="s">
        <v>14</v>
      </c>
      <c r="J7" s="10" t="s">
        <v>30</v>
      </c>
      <c r="K7" s="10"/>
      <c r="L7" s="12"/>
    </row>
    <row r="8" spans="1:13">
      <c r="A8" s="10" t="s">
        <v>10</v>
      </c>
      <c r="B8" s="10" t="s">
        <v>31</v>
      </c>
      <c r="C8" s="10" t="s">
        <v>32</v>
      </c>
      <c r="D8" s="11">
        <v>3.5385704175513094E-5</v>
      </c>
      <c r="E8" s="10">
        <v>2.7019999999999999E-5</v>
      </c>
      <c r="F8" s="10">
        <v>2.4980000000000001E-5</v>
      </c>
      <c r="G8" s="10" t="s">
        <v>13</v>
      </c>
      <c r="H8" s="10" t="s">
        <v>29</v>
      </c>
      <c r="I8" s="10" t="s">
        <v>14</v>
      </c>
      <c r="J8" s="10" t="s">
        <v>30</v>
      </c>
      <c r="K8" s="10"/>
      <c r="L8" s="12"/>
    </row>
    <row r="9" spans="1:13">
      <c r="A9" s="10" t="s">
        <v>10</v>
      </c>
      <c r="B9" s="10" t="s">
        <v>33</v>
      </c>
      <c r="C9" s="10" t="s">
        <v>34</v>
      </c>
      <c r="D9" s="11">
        <v>3.5385704175513094E-5</v>
      </c>
      <c r="E9" s="10">
        <v>9.0659999999999993E-6</v>
      </c>
      <c r="F9" s="10">
        <v>4.1489999999999996E-6</v>
      </c>
      <c r="G9" s="10" t="s">
        <v>13</v>
      </c>
      <c r="H9" s="10" t="s">
        <v>29</v>
      </c>
      <c r="I9" s="10" t="s">
        <v>14</v>
      </c>
      <c r="J9" s="10" t="s">
        <v>30</v>
      </c>
      <c r="K9" s="10"/>
      <c r="L9" s="12"/>
    </row>
    <row r="10" spans="1:13">
      <c r="A10" s="10" t="s">
        <v>10</v>
      </c>
      <c r="B10" s="10" t="s">
        <v>35</v>
      </c>
      <c r="C10" s="10" t="s">
        <v>36</v>
      </c>
      <c r="D10" s="15">
        <v>3.5385704175513094E-5</v>
      </c>
      <c r="E10" s="14" t="s">
        <v>25</v>
      </c>
      <c r="F10" s="14" t="s">
        <v>25</v>
      </c>
      <c r="G10" s="10" t="s">
        <v>29</v>
      </c>
      <c r="H10" s="10" t="s">
        <v>29</v>
      </c>
      <c r="I10" s="10" t="s">
        <v>26</v>
      </c>
      <c r="J10" s="10" t="s">
        <v>30</v>
      </c>
      <c r="K10" s="10"/>
      <c r="L10" s="12"/>
    </row>
    <row r="11" spans="1:13">
      <c r="A11" s="10" t="s">
        <v>10</v>
      </c>
      <c r="B11" s="10" t="s">
        <v>35</v>
      </c>
      <c r="C11" s="10" t="s">
        <v>37</v>
      </c>
      <c r="D11" s="15">
        <v>3.5385704175513094E-5</v>
      </c>
      <c r="E11" s="14" t="s">
        <v>25</v>
      </c>
      <c r="F11" s="14" t="s">
        <v>25</v>
      </c>
      <c r="G11" s="10" t="s">
        <v>29</v>
      </c>
      <c r="H11" s="10" t="s">
        <v>29</v>
      </c>
      <c r="I11" s="10" t="s">
        <v>26</v>
      </c>
      <c r="J11" s="10" t="s">
        <v>30</v>
      </c>
      <c r="K11" s="10"/>
      <c r="L11" s="12"/>
    </row>
    <row r="12" spans="1:13">
      <c r="A12" s="10" t="s">
        <v>10</v>
      </c>
      <c r="B12" s="10" t="s">
        <v>38</v>
      </c>
      <c r="C12" s="10" t="s">
        <v>39</v>
      </c>
      <c r="D12" s="15">
        <v>3.5385704175513094E-5</v>
      </c>
      <c r="E12" s="14" t="s">
        <v>25</v>
      </c>
      <c r="F12" s="14" t="s">
        <v>25</v>
      </c>
      <c r="G12" s="10" t="s">
        <v>29</v>
      </c>
      <c r="H12" s="10" t="s">
        <v>29</v>
      </c>
      <c r="I12" s="10" t="s">
        <v>26</v>
      </c>
      <c r="J12" s="10" t="s">
        <v>30</v>
      </c>
      <c r="K12" s="10"/>
      <c r="L12" s="12"/>
    </row>
    <row r="13" spans="1:13">
      <c r="A13" s="10" t="s">
        <v>10</v>
      </c>
      <c r="B13" s="10" t="s">
        <v>35</v>
      </c>
      <c r="C13" s="10" t="s">
        <v>40</v>
      </c>
      <c r="D13" s="15">
        <v>3.5385704175513094E-5</v>
      </c>
      <c r="E13" s="10">
        <v>1.8050000000000002E-5</v>
      </c>
      <c r="F13" s="10">
        <v>8.1829999999999994E-6</v>
      </c>
      <c r="G13" s="10" t="s">
        <v>29</v>
      </c>
      <c r="H13" s="10" t="s">
        <v>29</v>
      </c>
      <c r="I13" s="10" t="s">
        <v>13</v>
      </c>
      <c r="J13" s="10" t="s">
        <v>41</v>
      </c>
      <c r="K13" s="10"/>
      <c r="L13" s="12"/>
    </row>
    <row r="14" spans="1:13">
      <c r="A14" s="10" t="s">
        <v>10</v>
      </c>
      <c r="B14" s="10" t="s">
        <v>35</v>
      </c>
      <c r="C14" s="10" t="s">
        <v>42</v>
      </c>
      <c r="D14" s="15">
        <v>3.5385704175513094E-5</v>
      </c>
      <c r="E14" s="14" t="s">
        <v>25</v>
      </c>
      <c r="F14" s="14" t="s">
        <v>25</v>
      </c>
      <c r="G14" s="10" t="s">
        <v>29</v>
      </c>
      <c r="H14" s="10" t="s">
        <v>29</v>
      </c>
      <c r="I14" s="10" t="s">
        <v>29</v>
      </c>
      <c r="J14" s="10" t="s">
        <v>41</v>
      </c>
      <c r="K14" s="10"/>
      <c r="L14" s="12"/>
    </row>
    <row r="15" spans="1:13">
      <c r="A15" s="10" t="s">
        <v>10</v>
      </c>
      <c r="B15" s="10" t="s">
        <v>35</v>
      </c>
      <c r="C15" s="10" t="s">
        <v>43</v>
      </c>
      <c r="D15" s="15">
        <v>3.5385704175513094E-5</v>
      </c>
      <c r="E15" s="14" t="s">
        <v>25</v>
      </c>
      <c r="F15" s="14" t="s">
        <v>25</v>
      </c>
      <c r="G15" s="10" t="s">
        <v>29</v>
      </c>
      <c r="H15" s="10" t="s">
        <v>29</v>
      </c>
      <c r="I15" s="10" t="s">
        <v>29</v>
      </c>
      <c r="J15" s="10" t="s">
        <v>41</v>
      </c>
      <c r="K15" s="10"/>
      <c r="L15" s="12"/>
    </row>
    <row r="16" spans="1:13">
      <c r="A16" s="10" t="s">
        <v>10</v>
      </c>
      <c r="B16" s="10" t="s">
        <v>35</v>
      </c>
      <c r="C16" s="10" t="s">
        <v>44</v>
      </c>
      <c r="D16" s="15">
        <v>3.5385704175513094E-5</v>
      </c>
      <c r="E16" s="14" t="s">
        <v>25</v>
      </c>
      <c r="F16" s="14" t="s">
        <v>25</v>
      </c>
      <c r="G16" s="10" t="s">
        <v>29</v>
      </c>
      <c r="H16" s="10" t="s">
        <v>29</v>
      </c>
      <c r="I16" s="10" t="s">
        <v>29</v>
      </c>
      <c r="J16" s="10" t="s">
        <v>41</v>
      </c>
      <c r="K16" s="10"/>
      <c r="L16" s="12"/>
    </row>
    <row r="17" spans="1:13">
      <c r="A17" s="10" t="s">
        <v>10</v>
      </c>
      <c r="B17" s="10" t="s">
        <v>35</v>
      </c>
      <c r="C17" s="10" t="s">
        <v>45</v>
      </c>
      <c r="D17" s="15">
        <v>3.5385704175513094E-5</v>
      </c>
      <c r="E17" s="10">
        <v>6.0609999999999997E-5</v>
      </c>
      <c r="F17" s="10">
        <v>7.9049999999999997E-5</v>
      </c>
      <c r="G17" s="10" t="s">
        <v>29</v>
      </c>
      <c r="H17" s="10" t="s">
        <v>29</v>
      </c>
      <c r="I17" s="10" t="s">
        <v>14</v>
      </c>
      <c r="J17" s="10" t="s">
        <v>15</v>
      </c>
      <c r="K17" s="10"/>
      <c r="L17" s="12"/>
    </row>
    <row r="18" spans="1:13">
      <c r="A18" s="10" t="s">
        <v>10</v>
      </c>
      <c r="B18" s="10" t="s">
        <v>35</v>
      </c>
      <c r="C18" s="10" t="s">
        <v>46</v>
      </c>
      <c r="D18" s="15">
        <v>3.5385704175513094E-5</v>
      </c>
      <c r="E18" s="10">
        <v>2.669E-5</v>
      </c>
      <c r="F18" s="10">
        <v>1.1739999999999999E-5</v>
      </c>
      <c r="G18" s="10" t="s">
        <v>13</v>
      </c>
      <c r="H18" s="10" t="s">
        <v>14</v>
      </c>
      <c r="I18" s="10" t="s">
        <v>14</v>
      </c>
      <c r="J18" s="10" t="s">
        <v>22</v>
      </c>
      <c r="K18" s="10"/>
      <c r="L18" s="12"/>
    </row>
    <row r="19" spans="1:13">
      <c r="A19" s="10" t="s">
        <v>10</v>
      </c>
      <c r="B19" s="10" t="s">
        <v>47</v>
      </c>
      <c r="C19" s="10" t="s">
        <v>48</v>
      </c>
      <c r="D19" s="15">
        <v>3.5385704175513094E-5</v>
      </c>
      <c r="E19" s="10">
        <v>1.7900000000000001E-5</v>
      </c>
      <c r="F19" s="10">
        <v>1.624E-5</v>
      </c>
      <c r="G19" s="10" t="s">
        <v>13</v>
      </c>
      <c r="H19" s="10" t="s">
        <v>14</v>
      </c>
      <c r="I19" s="10" t="s">
        <v>14</v>
      </c>
      <c r="J19" s="10" t="s">
        <v>15</v>
      </c>
      <c r="K19" s="10"/>
      <c r="L19" s="12"/>
    </row>
    <row r="20" spans="1:13">
      <c r="A20" s="10" t="s">
        <v>10</v>
      </c>
      <c r="B20" s="10" t="s">
        <v>49</v>
      </c>
      <c r="C20" s="10" t="s">
        <v>50</v>
      </c>
      <c r="D20" s="15">
        <v>3.5385704175513094E-5</v>
      </c>
      <c r="E20" s="10">
        <v>2.686E-5</v>
      </c>
      <c r="F20" s="10">
        <v>2.0299999999999999E-5</v>
      </c>
      <c r="G20" s="10" t="s">
        <v>13</v>
      </c>
      <c r="H20" s="10" t="s">
        <v>29</v>
      </c>
      <c r="I20" s="10" t="s">
        <v>14</v>
      </c>
      <c r="J20" s="10" t="s">
        <v>15</v>
      </c>
      <c r="K20" s="10"/>
      <c r="L20" s="12"/>
    </row>
    <row r="21" spans="1:13">
      <c r="A21" s="10" t="s">
        <v>10</v>
      </c>
      <c r="B21" s="10" t="s">
        <v>51</v>
      </c>
      <c r="C21" s="10" t="s">
        <v>52</v>
      </c>
      <c r="D21" s="15">
        <v>3.5385704175513094E-5</v>
      </c>
      <c r="E21" s="10">
        <v>0</v>
      </c>
      <c r="F21" s="10">
        <v>1.0849999999999999E-5</v>
      </c>
      <c r="G21" s="10" t="s">
        <v>29</v>
      </c>
      <c r="H21" s="10" t="s">
        <v>29</v>
      </c>
      <c r="I21" s="10" t="s">
        <v>14</v>
      </c>
      <c r="J21" s="10" t="s">
        <v>15</v>
      </c>
      <c r="K21" s="10"/>
      <c r="L21" s="12"/>
    </row>
    <row r="22" spans="1:13">
      <c r="A22" s="10" t="s">
        <v>10</v>
      </c>
      <c r="B22" s="10" t="s">
        <v>53</v>
      </c>
      <c r="C22" s="10" t="s">
        <v>54</v>
      </c>
      <c r="D22" s="16">
        <v>3.5385704175513094E-5</v>
      </c>
      <c r="E22" s="14" t="s">
        <v>25</v>
      </c>
      <c r="F22" s="14" t="s">
        <v>25</v>
      </c>
      <c r="G22" s="10" t="s">
        <v>26</v>
      </c>
      <c r="H22" s="10" t="s">
        <v>26</v>
      </c>
      <c r="I22" s="10" t="s">
        <v>26</v>
      </c>
      <c r="J22" s="10" t="s">
        <v>15</v>
      </c>
      <c r="K22" s="10"/>
      <c r="L22" s="12"/>
      <c r="M22" s="17"/>
    </row>
    <row r="23" spans="1:13">
      <c r="A23" s="10" t="s">
        <v>10</v>
      </c>
      <c r="B23" s="10" t="s">
        <v>56</v>
      </c>
      <c r="C23" s="10" t="s">
        <v>57</v>
      </c>
      <c r="D23" s="16">
        <v>3.5385704175513094E-5</v>
      </c>
      <c r="E23" s="14" t="s">
        <v>25</v>
      </c>
      <c r="F23" s="14" t="s">
        <v>25</v>
      </c>
      <c r="G23" s="10" t="s">
        <v>26</v>
      </c>
      <c r="H23" s="10" t="s">
        <v>26</v>
      </c>
      <c r="I23" s="10" t="s">
        <v>26</v>
      </c>
      <c r="J23" s="10" t="s">
        <v>15</v>
      </c>
      <c r="K23" s="10"/>
      <c r="L23" s="12"/>
      <c r="M23" s="17"/>
    </row>
    <row r="24" spans="1:13">
      <c r="A24" s="10" t="s">
        <v>10</v>
      </c>
      <c r="B24" s="10" t="s">
        <v>58</v>
      </c>
      <c r="C24" s="10" t="s">
        <v>59</v>
      </c>
      <c r="D24" s="15">
        <v>3.5385704175513101E-5</v>
      </c>
      <c r="E24" s="10">
        <v>5.3709999999999999E-5</v>
      </c>
      <c r="F24" s="10">
        <v>8.5270000000000002E-5</v>
      </c>
      <c r="G24" s="10" t="s">
        <v>29</v>
      </c>
      <c r="H24" s="10" t="s">
        <v>14</v>
      </c>
      <c r="I24" s="10" t="s">
        <v>14</v>
      </c>
      <c r="J24" s="10" t="s">
        <v>15</v>
      </c>
      <c r="K24" s="10"/>
      <c r="L24" s="12"/>
    </row>
    <row r="25" spans="1:13">
      <c r="A25" s="10" t="s">
        <v>10</v>
      </c>
      <c r="B25" s="10" t="s">
        <v>60</v>
      </c>
      <c r="C25" s="10" t="s">
        <v>61</v>
      </c>
      <c r="D25" s="15">
        <v>7.0771408351026188E-5</v>
      </c>
      <c r="E25" s="10">
        <v>3.9459999999999998E-5</v>
      </c>
      <c r="F25" s="10">
        <v>3.6090000000000002E-5</v>
      </c>
      <c r="G25" s="10" t="s">
        <v>13</v>
      </c>
      <c r="H25" s="10" t="s">
        <v>14</v>
      </c>
      <c r="I25" s="10" t="s">
        <v>14</v>
      </c>
      <c r="J25" s="10" t="s">
        <v>30</v>
      </c>
      <c r="K25" s="10"/>
      <c r="L25" s="12"/>
    </row>
    <row r="26" spans="1:13">
      <c r="A26" s="10" t="s">
        <v>10</v>
      </c>
      <c r="B26" s="10" t="s">
        <v>62</v>
      </c>
      <c r="C26" s="10" t="s">
        <v>63</v>
      </c>
      <c r="D26" s="15">
        <v>7.0771408351026188E-5</v>
      </c>
      <c r="E26" s="10">
        <v>6.3029999999999998E-5</v>
      </c>
      <c r="F26" s="10">
        <v>2.8580000000000001E-5</v>
      </c>
      <c r="G26" s="10" t="s">
        <v>13</v>
      </c>
      <c r="H26" s="10" t="s">
        <v>14</v>
      </c>
      <c r="I26" s="10" t="s">
        <v>14</v>
      </c>
      <c r="J26" s="10" t="s">
        <v>15</v>
      </c>
      <c r="K26" s="10"/>
      <c r="L26" s="12"/>
    </row>
    <row r="27" spans="1:13">
      <c r="A27" s="10" t="s">
        <v>10</v>
      </c>
      <c r="B27" s="10" t="s">
        <v>35</v>
      </c>
      <c r="C27" s="10" t="s">
        <v>64</v>
      </c>
      <c r="D27" s="15">
        <v>7.0771408351026188E-5</v>
      </c>
      <c r="E27" s="10">
        <v>6.0409999999999999E-5</v>
      </c>
      <c r="F27" s="10">
        <v>2.463E-5</v>
      </c>
      <c r="G27" s="10" t="s">
        <v>29</v>
      </c>
      <c r="H27" s="10" t="s">
        <v>29</v>
      </c>
      <c r="I27" s="10" t="s">
        <v>14</v>
      </c>
      <c r="J27" s="10" t="s">
        <v>15</v>
      </c>
      <c r="K27" s="10"/>
      <c r="L27" s="12"/>
    </row>
    <row r="28" spans="1:13">
      <c r="A28" s="10" t="s">
        <v>10</v>
      </c>
      <c r="B28" s="10" t="s">
        <v>65</v>
      </c>
      <c r="C28" s="10" t="s">
        <v>66</v>
      </c>
      <c r="D28" s="15">
        <v>7.0771408351026188E-5</v>
      </c>
      <c r="E28" s="10">
        <v>7.8949999999999995E-5</v>
      </c>
      <c r="F28" s="10">
        <v>5.4119999999999997E-5</v>
      </c>
      <c r="G28" s="10" t="s">
        <v>14</v>
      </c>
      <c r="H28" s="10" t="s">
        <v>14</v>
      </c>
      <c r="I28" s="10" t="s">
        <v>14</v>
      </c>
      <c r="J28" s="10" t="s">
        <v>22</v>
      </c>
      <c r="K28" s="10"/>
      <c r="L28" s="12"/>
    </row>
    <row r="29" spans="1:13">
      <c r="A29" s="10" t="s">
        <v>10</v>
      </c>
      <c r="B29" s="10" t="s">
        <v>35</v>
      </c>
      <c r="C29" s="10" t="s">
        <v>67</v>
      </c>
      <c r="D29" s="15">
        <v>7.0771408351026188E-5</v>
      </c>
      <c r="E29" s="10">
        <v>0</v>
      </c>
      <c r="F29" s="10">
        <v>4.0609999999999997E-6</v>
      </c>
      <c r="G29" s="10" t="s">
        <v>29</v>
      </c>
      <c r="H29" s="10" t="s">
        <v>29</v>
      </c>
      <c r="I29" s="10" t="s">
        <v>13</v>
      </c>
      <c r="J29" s="10" t="s">
        <v>41</v>
      </c>
      <c r="K29" s="10"/>
      <c r="L29" s="12"/>
    </row>
    <row r="30" spans="1:13">
      <c r="A30" s="10" t="s">
        <v>10</v>
      </c>
      <c r="B30" s="10" t="s">
        <v>62</v>
      </c>
      <c r="C30" s="10" t="s">
        <v>68</v>
      </c>
      <c r="D30" s="15">
        <v>7.0771408351026188E-5</v>
      </c>
      <c r="E30" s="10">
        <v>6.3029999999999998E-5</v>
      </c>
      <c r="F30" s="10">
        <v>2.8580000000000001E-5</v>
      </c>
      <c r="G30" s="10" t="s">
        <v>29</v>
      </c>
      <c r="H30" s="10" t="s">
        <v>29</v>
      </c>
      <c r="I30" s="10" t="s">
        <v>14</v>
      </c>
      <c r="J30" s="10" t="s">
        <v>15</v>
      </c>
      <c r="K30" s="10"/>
      <c r="L30" s="12"/>
    </row>
    <row r="31" spans="1:13">
      <c r="A31" s="10" t="s">
        <v>10</v>
      </c>
      <c r="B31" s="10" t="s">
        <v>69</v>
      </c>
      <c r="C31" s="10" t="s">
        <v>70</v>
      </c>
      <c r="D31" s="16">
        <v>7.0771408351026188E-5</v>
      </c>
      <c r="E31" s="14" t="s">
        <v>25</v>
      </c>
      <c r="F31" s="14" t="s">
        <v>25</v>
      </c>
      <c r="G31" s="10" t="s">
        <v>26</v>
      </c>
      <c r="H31" s="10" t="s">
        <v>26</v>
      </c>
      <c r="I31" s="10" t="s">
        <v>26</v>
      </c>
      <c r="J31" s="10" t="s">
        <v>15</v>
      </c>
      <c r="K31" s="10"/>
      <c r="L31" s="12"/>
      <c r="M31" s="17"/>
    </row>
    <row r="32" spans="1:13">
      <c r="A32" s="10" t="s">
        <v>10</v>
      </c>
      <c r="B32" s="10" t="s">
        <v>72</v>
      </c>
      <c r="C32" s="10" t="s">
        <v>73</v>
      </c>
      <c r="D32" s="15">
        <v>1.0615711252653927E-4</v>
      </c>
      <c r="E32" s="10">
        <v>7.1749999999999996E-5</v>
      </c>
      <c r="F32" s="10">
        <v>3.659E-5</v>
      </c>
      <c r="G32" s="10" t="s">
        <v>13</v>
      </c>
      <c r="H32" s="10" t="s">
        <v>29</v>
      </c>
      <c r="I32" s="10" t="s">
        <v>14</v>
      </c>
      <c r="J32" s="10" t="s">
        <v>30</v>
      </c>
      <c r="K32" s="10"/>
      <c r="L32" s="12"/>
    </row>
    <row r="33" spans="1:12">
      <c r="A33" s="10" t="s">
        <v>10</v>
      </c>
      <c r="B33" s="10" t="s">
        <v>74</v>
      </c>
      <c r="C33" s="10" t="s">
        <v>75</v>
      </c>
      <c r="D33" s="15">
        <v>1.0615711252653927E-4</v>
      </c>
      <c r="E33" s="10">
        <v>2.8410000000000002E-4</v>
      </c>
      <c r="F33" s="10">
        <v>1.337E-4</v>
      </c>
      <c r="G33" s="10" t="s">
        <v>13</v>
      </c>
      <c r="H33" s="10" t="s">
        <v>14</v>
      </c>
      <c r="I33" s="10" t="s">
        <v>14</v>
      </c>
      <c r="J33" s="10" t="s">
        <v>15</v>
      </c>
      <c r="K33" s="10"/>
      <c r="L33" s="12"/>
    </row>
    <row r="34" spans="1:12">
      <c r="A34" s="10" t="s">
        <v>10</v>
      </c>
      <c r="B34" s="10" t="s">
        <v>35</v>
      </c>
      <c r="C34" s="10" t="s">
        <v>76</v>
      </c>
      <c r="D34" s="15">
        <v>1.7692852087756547E-4</v>
      </c>
      <c r="E34" s="10">
        <v>4.477E-5</v>
      </c>
      <c r="F34" s="10">
        <v>2.031E-5</v>
      </c>
      <c r="G34" s="10" t="s">
        <v>13</v>
      </c>
      <c r="H34" s="10" t="s">
        <v>29</v>
      </c>
      <c r="I34" s="10" t="s">
        <v>14</v>
      </c>
      <c r="J34" s="10" t="s">
        <v>15</v>
      </c>
      <c r="K34" s="10"/>
      <c r="L34" s="12"/>
    </row>
    <row r="35" spans="1:12">
      <c r="A35" s="10" t="s">
        <v>10</v>
      </c>
      <c r="B35" s="10" t="s">
        <v>77</v>
      </c>
      <c r="C35" s="10" t="s">
        <v>78</v>
      </c>
      <c r="D35" s="15">
        <v>1.7692852087756547E-4</v>
      </c>
      <c r="E35" s="10">
        <v>1.791E-5</v>
      </c>
      <c r="F35" s="10">
        <v>8.1240000000000005E-6</v>
      </c>
      <c r="G35" s="10" t="s">
        <v>13</v>
      </c>
      <c r="H35" s="10" t="s">
        <v>29</v>
      </c>
      <c r="I35" s="10" t="s">
        <v>14</v>
      </c>
      <c r="J35" s="10" t="s">
        <v>15</v>
      </c>
      <c r="K35" s="10"/>
      <c r="L35" s="12"/>
    </row>
    <row r="36" spans="1:12">
      <c r="A36" s="10" t="s">
        <v>10</v>
      </c>
      <c r="B36" s="10" t="s">
        <v>35</v>
      </c>
      <c r="C36" s="10" t="s">
        <v>79</v>
      </c>
      <c r="D36" s="15">
        <v>2.8308563340410475E-4</v>
      </c>
      <c r="E36" s="10">
        <v>0</v>
      </c>
      <c r="F36" s="10">
        <v>1.0890000000000001E-5</v>
      </c>
      <c r="G36" s="10" t="s">
        <v>29</v>
      </c>
      <c r="H36" s="10" t="s">
        <v>29</v>
      </c>
      <c r="I36" s="10" t="s">
        <v>14</v>
      </c>
      <c r="J36" s="10" t="s">
        <v>15</v>
      </c>
      <c r="K36" s="10"/>
      <c r="L36" s="12"/>
    </row>
    <row r="37" spans="1:12">
      <c r="A37" s="10" t="s">
        <v>10</v>
      </c>
      <c r="B37" s="10" t="s">
        <v>80</v>
      </c>
      <c r="C37" s="10" t="s">
        <v>81</v>
      </c>
      <c r="D37" s="15">
        <v>6.0155697098372262E-4</v>
      </c>
      <c r="E37" s="10">
        <v>1.5009999999999999E-4</v>
      </c>
      <c r="F37" s="10">
        <v>4.0440000000000002E-4</v>
      </c>
      <c r="G37" s="10" t="s">
        <v>13</v>
      </c>
      <c r="H37" s="10" t="s">
        <v>14</v>
      </c>
      <c r="I37" s="10" t="s">
        <v>14</v>
      </c>
      <c r="J37" s="10" t="s">
        <v>15</v>
      </c>
      <c r="K37" s="10"/>
      <c r="L37" s="12"/>
    </row>
    <row r="38" spans="1:12">
      <c r="A38" s="10" t="s">
        <v>10</v>
      </c>
      <c r="B38" s="10" t="s">
        <v>82</v>
      </c>
      <c r="C38" s="10" t="s">
        <v>83</v>
      </c>
      <c r="D38" s="15">
        <v>6.0155697098372262E-4</v>
      </c>
      <c r="E38" s="10">
        <v>4.1849999999999998E-4</v>
      </c>
      <c r="F38" s="10">
        <v>2.742E-4</v>
      </c>
      <c r="G38" s="10" t="s">
        <v>13</v>
      </c>
      <c r="H38" s="10" t="s">
        <v>14</v>
      </c>
      <c r="I38" s="10" t="s">
        <v>14</v>
      </c>
      <c r="J38" s="10" t="s">
        <v>15</v>
      </c>
      <c r="K38" s="10"/>
      <c r="L38" s="12"/>
    </row>
    <row r="39" spans="1:12">
      <c r="A39" s="10" t="s">
        <v>10</v>
      </c>
      <c r="B39" s="10" t="s">
        <v>84</v>
      </c>
      <c r="C39" s="10" t="s">
        <v>85</v>
      </c>
      <c r="D39" s="15">
        <v>1.0261854210898797E-3</v>
      </c>
      <c r="E39" s="10">
        <v>1.552E-3</v>
      </c>
      <c r="F39" s="10">
        <v>8.0250000000000004E-4</v>
      </c>
      <c r="G39" s="10" t="s">
        <v>13</v>
      </c>
      <c r="H39" s="10" t="s">
        <v>14</v>
      </c>
      <c r="I39" s="10" t="s">
        <v>14</v>
      </c>
      <c r="J39" s="10" t="s">
        <v>15</v>
      </c>
      <c r="K39" s="10"/>
      <c r="L39" s="12"/>
    </row>
    <row r="40" spans="1:12">
      <c r="A40" s="10" t="s">
        <v>10</v>
      </c>
      <c r="B40" s="10" t="s">
        <v>86</v>
      </c>
      <c r="C40" s="10" t="s">
        <v>87</v>
      </c>
      <c r="D40" s="11">
        <v>2.689313517338995E-3</v>
      </c>
      <c r="E40" s="10">
        <v>4.7280000000000004E-3</v>
      </c>
      <c r="F40" s="10">
        <v>2.8639999999999998E-3</v>
      </c>
      <c r="G40" s="10" t="s">
        <v>13</v>
      </c>
      <c r="H40" s="10" t="s">
        <v>14</v>
      </c>
      <c r="I40" s="10" t="s">
        <v>14</v>
      </c>
      <c r="J40" s="10" t="s">
        <v>30</v>
      </c>
      <c r="K40" s="10"/>
      <c r="L40" s="12"/>
    </row>
    <row r="41" spans="1:12">
      <c r="A41" s="10" t="s">
        <v>10</v>
      </c>
      <c r="B41" s="10" t="s">
        <v>35</v>
      </c>
      <c r="C41" s="10" t="s">
        <v>88</v>
      </c>
      <c r="D41" s="14" t="s">
        <v>25</v>
      </c>
      <c r="E41" s="14" t="s">
        <v>25</v>
      </c>
      <c r="F41" s="14" t="s">
        <v>25</v>
      </c>
      <c r="G41" s="10" t="s">
        <v>29</v>
      </c>
      <c r="H41" s="10" t="s">
        <v>14</v>
      </c>
      <c r="I41" s="10" t="s">
        <v>26</v>
      </c>
      <c r="J41" s="10" t="s">
        <v>15</v>
      </c>
    </row>
    <row r="42" spans="1:12">
      <c r="A42" s="10" t="s">
        <v>10</v>
      </c>
      <c r="B42" s="10" t="s">
        <v>89</v>
      </c>
      <c r="C42" s="10" t="s">
        <v>90</v>
      </c>
      <c r="D42" s="14" t="s">
        <v>25</v>
      </c>
      <c r="E42" s="14" t="s">
        <v>25</v>
      </c>
      <c r="F42" s="14" t="s">
        <v>25</v>
      </c>
      <c r="G42" s="10" t="s">
        <v>13</v>
      </c>
      <c r="H42" s="10" t="s">
        <v>14</v>
      </c>
      <c r="I42" s="10" t="s">
        <v>26</v>
      </c>
      <c r="J42" s="10" t="s">
        <v>15</v>
      </c>
    </row>
    <row r="43" spans="1:12">
      <c r="A43" s="10" t="s">
        <v>10</v>
      </c>
      <c r="B43" s="10" t="s">
        <v>91</v>
      </c>
      <c r="C43" s="10" t="s">
        <v>92</v>
      </c>
      <c r="D43" s="14" t="s">
        <v>25</v>
      </c>
      <c r="E43" s="10">
        <v>0</v>
      </c>
      <c r="F43" s="10">
        <v>8.1519999999999992E-6</v>
      </c>
      <c r="G43" s="10" t="s">
        <v>13</v>
      </c>
      <c r="H43" s="10" t="s">
        <v>14</v>
      </c>
      <c r="I43" s="10" t="s">
        <v>14</v>
      </c>
      <c r="J43" s="10" t="s">
        <v>15</v>
      </c>
    </row>
    <row r="44" spans="1:12">
      <c r="A44" s="10" t="s">
        <v>10</v>
      </c>
      <c r="B44" s="10" t="s">
        <v>93</v>
      </c>
      <c r="C44" s="10" t="s">
        <v>94</v>
      </c>
      <c r="D44" s="14" t="s">
        <v>25</v>
      </c>
      <c r="E44" s="14" t="s">
        <v>25</v>
      </c>
      <c r="F44" s="14" t="s">
        <v>25</v>
      </c>
      <c r="G44" s="10" t="s">
        <v>13</v>
      </c>
      <c r="H44" s="10" t="s">
        <v>14</v>
      </c>
      <c r="I44" s="10" t="s">
        <v>26</v>
      </c>
      <c r="J44" s="10" t="s">
        <v>22</v>
      </c>
      <c r="K44" s="10"/>
    </row>
    <row r="45" spans="1:12">
      <c r="A45" s="10" t="s">
        <v>10</v>
      </c>
      <c r="B45" s="10" t="s">
        <v>95</v>
      </c>
      <c r="C45" s="10" t="s">
        <v>96</v>
      </c>
      <c r="D45" s="14" t="s">
        <v>25</v>
      </c>
      <c r="E45" s="14" t="s">
        <v>25</v>
      </c>
      <c r="F45" s="14" t="s">
        <v>25</v>
      </c>
      <c r="G45" s="10" t="s">
        <v>29</v>
      </c>
      <c r="H45" s="10" t="s">
        <v>14</v>
      </c>
      <c r="I45" s="10" t="s">
        <v>26</v>
      </c>
      <c r="J45" s="10" t="s">
        <v>15</v>
      </c>
      <c r="K45" s="10"/>
    </row>
    <row r="46" spans="1:12">
      <c r="A46" s="10" t="s">
        <v>10</v>
      </c>
      <c r="B46" s="10" t="s">
        <v>97</v>
      </c>
      <c r="C46" s="10" t="s">
        <v>98</v>
      </c>
      <c r="D46" s="14" t="s">
        <v>25</v>
      </c>
      <c r="E46" s="10">
        <v>8.9530000000000005E-6</v>
      </c>
      <c r="F46" s="10">
        <v>4.0629999999999999E-6</v>
      </c>
      <c r="G46" s="10" t="s">
        <v>29</v>
      </c>
      <c r="H46" s="10" t="s">
        <v>14</v>
      </c>
      <c r="I46" s="10" t="s">
        <v>14</v>
      </c>
      <c r="J46" s="10" t="s">
        <v>15</v>
      </c>
      <c r="K46" s="10"/>
    </row>
    <row r="47" spans="1:12">
      <c r="A47" s="10" t="s">
        <v>10</v>
      </c>
      <c r="B47" s="10" t="s">
        <v>99</v>
      </c>
      <c r="C47" s="10" t="s">
        <v>100</v>
      </c>
      <c r="D47" s="14" t="s">
        <v>25</v>
      </c>
      <c r="E47" s="10">
        <v>2.686E-5</v>
      </c>
      <c r="F47" s="10">
        <v>1.219E-5</v>
      </c>
      <c r="G47" s="10" t="s">
        <v>29</v>
      </c>
      <c r="H47" s="10" t="s">
        <v>14</v>
      </c>
      <c r="I47" s="10" t="s">
        <v>14</v>
      </c>
      <c r="J47" s="10" t="s">
        <v>22</v>
      </c>
      <c r="K47" s="10"/>
    </row>
    <row r="48" spans="1:12">
      <c r="A48" s="10" t="s">
        <v>10</v>
      </c>
      <c r="B48" s="10" t="s">
        <v>101</v>
      </c>
      <c r="C48" s="10" t="s">
        <v>102</v>
      </c>
      <c r="D48" s="14" t="s">
        <v>25</v>
      </c>
      <c r="E48" s="14" t="s">
        <v>25</v>
      </c>
      <c r="F48" s="14" t="s">
        <v>25</v>
      </c>
      <c r="G48" s="10" t="s">
        <v>29</v>
      </c>
      <c r="H48" s="10" t="s">
        <v>14</v>
      </c>
      <c r="I48" s="10" t="s">
        <v>26</v>
      </c>
      <c r="J48" s="10" t="s">
        <v>22</v>
      </c>
    </row>
    <row r="49" spans="1:10">
      <c r="A49" s="10" t="s">
        <v>10</v>
      </c>
      <c r="B49" s="10" t="s">
        <v>35</v>
      </c>
      <c r="C49" s="10" t="s">
        <v>103</v>
      </c>
      <c r="D49" s="14" t="s">
        <v>25</v>
      </c>
      <c r="E49" s="14" t="s">
        <v>25</v>
      </c>
      <c r="F49" s="14" t="s">
        <v>25</v>
      </c>
      <c r="G49" s="10" t="s">
        <v>29</v>
      </c>
      <c r="H49" s="10" t="s">
        <v>14</v>
      </c>
      <c r="I49" s="10" t="s">
        <v>26</v>
      </c>
      <c r="J49" s="10" t="s">
        <v>22</v>
      </c>
    </row>
    <row r="50" spans="1:10">
      <c r="A50" s="10" t="s">
        <v>10</v>
      </c>
      <c r="B50" s="10" t="s">
        <v>35</v>
      </c>
      <c r="C50" s="10" t="s">
        <v>104</v>
      </c>
      <c r="D50" s="14" t="s">
        <v>25</v>
      </c>
      <c r="E50" s="10">
        <v>3.6029999999999999E-5</v>
      </c>
      <c r="F50" s="10">
        <v>1.6290000000000002E-5</v>
      </c>
      <c r="G50" s="10" t="s">
        <v>29</v>
      </c>
      <c r="H50" s="10" t="s">
        <v>14</v>
      </c>
      <c r="I50" s="10" t="s">
        <v>14</v>
      </c>
      <c r="J50" s="10" t="s">
        <v>15</v>
      </c>
    </row>
    <row r="51" spans="1:10">
      <c r="A51" s="10" t="s">
        <v>10</v>
      </c>
      <c r="B51" s="10" t="s">
        <v>105</v>
      </c>
      <c r="C51" s="10" t="s">
        <v>106</v>
      </c>
      <c r="D51" s="14" t="s">
        <v>25</v>
      </c>
      <c r="E51" s="14" t="s">
        <v>25</v>
      </c>
      <c r="F51" s="14" t="s">
        <v>25</v>
      </c>
      <c r="G51" s="10" t="s">
        <v>29</v>
      </c>
      <c r="H51" s="10" t="s">
        <v>14</v>
      </c>
      <c r="I51" s="10" t="s">
        <v>26</v>
      </c>
      <c r="J51" s="10" t="s">
        <v>15</v>
      </c>
    </row>
    <row r="52" spans="1:10">
      <c r="A52" s="10" t="s">
        <v>10</v>
      </c>
      <c r="B52" s="10" t="s">
        <v>107</v>
      </c>
      <c r="C52" s="10" t="s">
        <v>108</v>
      </c>
      <c r="D52" s="14" t="s">
        <v>25</v>
      </c>
      <c r="E52" s="14" t="s">
        <v>25</v>
      </c>
      <c r="F52" s="14" t="s">
        <v>25</v>
      </c>
      <c r="G52" s="10" t="s">
        <v>13</v>
      </c>
      <c r="H52" s="10" t="s">
        <v>14</v>
      </c>
      <c r="I52" s="10" t="s">
        <v>26</v>
      </c>
      <c r="J52" s="10" t="s">
        <v>22</v>
      </c>
    </row>
    <row r="53" spans="1:10">
      <c r="A53" s="10" t="s">
        <v>10</v>
      </c>
      <c r="B53" s="10" t="s">
        <v>109</v>
      </c>
      <c r="C53" s="10" t="s">
        <v>110</v>
      </c>
      <c r="D53" s="14" t="s">
        <v>25</v>
      </c>
      <c r="E53" s="10">
        <v>1.791E-5</v>
      </c>
      <c r="F53" s="10">
        <v>8.1240000000000005E-6</v>
      </c>
      <c r="G53" s="10" t="s">
        <v>29</v>
      </c>
      <c r="H53" s="10" t="s">
        <v>14</v>
      </c>
      <c r="I53" s="10" t="s">
        <v>14</v>
      </c>
      <c r="J53" s="10" t="s">
        <v>15</v>
      </c>
    </row>
    <row r="54" spans="1:10">
      <c r="A54" s="10" t="s">
        <v>10</v>
      </c>
      <c r="B54" s="10" t="s">
        <v>111</v>
      </c>
      <c r="C54" s="10" t="s">
        <v>112</v>
      </c>
      <c r="D54" s="14" t="s">
        <v>25</v>
      </c>
      <c r="E54" s="10">
        <v>7.9000000000000006E-6</v>
      </c>
      <c r="F54" s="10">
        <v>2.527E-5</v>
      </c>
      <c r="G54" s="10" t="s">
        <v>29</v>
      </c>
      <c r="H54" s="10" t="s">
        <v>14</v>
      </c>
      <c r="I54" s="10" t="s">
        <v>14</v>
      </c>
      <c r="J54" s="10" t="s">
        <v>22</v>
      </c>
    </row>
    <row r="55" spans="1:10">
      <c r="A55" s="10" t="s">
        <v>10</v>
      </c>
      <c r="B55" s="10" t="s">
        <v>113</v>
      </c>
      <c r="C55" s="10" t="s">
        <v>114</v>
      </c>
      <c r="D55" s="14" t="s">
        <v>25</v>
      </c>
      <c r="E55" s="14" t="s">
        <v>25</v>
      </c>
      <c r="F55" s="14" t="s">
        <v>25</v>
      </c>
      <c r="G55" s="10" t="s">
        <v>13</v>
      </c>
      <c r="H55" s="10" t="s">
        <v>14</v>
      </c>
      <c r="I55" s="10" t="s">
        <v>26</v>
      </c>
      <c r="J55" s="10" t="s">
        <v>22</v>
      </c>
    </row>
    <row r="56" spans="1:10">
      <c r="A56" s="10" t="s">
        <v>10</v>
      </c>
      <c r="B56" s="10" t="s">
        <v>35</v>
      </c>
      <c r="C56" s="10" t="s">
        <v>115</v>
      </c>
      <c r="D56" s="14" t="s">
        <v>25</v>
      </c>
      <c r="E56" s="10">
        <v>0</v>
      </c>
      <c r="F56" s="10">
        <v>1.223E-5</v>
      </c>
      <c r="G56" s="10" t="s">
        <v>29</v>
      </c>
      <c r="H56" s="10" t="s">
        <v>14</v>
      </c>
      <c r="I56" s="10" t="s">
        <v>14</v>
      </c>
      <c r="J56" s="10" t="s">
        <v>22</v>
      </c>
    </row>
    <row r="57" spans="1:10">
      <c r="A57" s="10" t="s">
        <v>10</v>
      </c>
      <c r="B57" s="10" t="s">
        <v>116</v>
      </c>
      <c r="C57" s="10" t="s">
        <v>117</v>
      </c>
      <c r="D57" s="14" t="s">
        <v>25</v>
      </c>
      <c r="E57" s="10">
        <v>0</v>
      </c>
      <c r="F57" s="10">
        <v>2.8580000000000001E-5</v>
      </c>
      <c r="G57" s="10" t="s">
        <v>29</v>
      </c>
      <c r="H57" s="10" t="s">
        <v>14</v>
      </c>
      <c r="I57" s="10" t="s">
        <v>14</v>
      </c>
      <c r="J57" s="10" t="s">
        <v>22</v>
      </c>
    </row>
    <row r="58" spans="1:10">
      <c r="A58" s="10" t="s">
        <v>10</v>
      </c>
      <c r="B58" s="10" t="s">
        <v>118</v>
      </c>
      <c r="C58" s="10" t="s">
        <v>119</v>
      </c>
      <c r="D58" s="14" t="s">
        <v>25</v>
      </c>
      <c r="E58" s="10">
        <v>2.6930000000000001E-5</v>
      </c>
      <c r="F58" s="10">
        <v>1.235E-5</v>
      </c>
      <c r="G58" s="10" t="s">
        <v>29</v>
      </c>
      <c r="H58" s="10" t="s">
        <v>14</v>
      </c>
      <c r="I58" s="10" t="s">
        <v>14</v>
      </c>
      <c r="J58" s="10" t="s">
        <v>15</v>
      </c>
    </row>
    <row r="59" spans="1:10">
      <c r="A59" s="10" t="s">
        <v>10</v>
      </c>
      <c r="B59" s="10" t="s">
        <v>120</v>
      </c>
      <c r="C59" s="10" t="s">
        <v>121</v>
      </c>
      <c r="D59" s="14" t="s">
        <v>25</v>
      </c>
      <c r="E59" s="10">
        <v>0</v>
      </c>
      <c r="F59" s="10">
        <v>7.3710000000000002E-6</v>
      </c>
      <c r="G59" s="10" t="s">
        <v>29</v>
      </c>
      <c r="H59" s="10" t="s">
        <v>14</v>
      </c>
      <c r="I59" s="10" t="s">
        <v>14</v>
      </c>
      <c r="J59" s="10" t="s">
        <v>22</v>
      </c>
    </row>
    <row r="60" spans="1:10">
      <c r="A60" s="10" t="s">
        <v>10</v>
      </c>
      <c r="B60" s="10" t="s">
        <v>122</v>
      </c>
      <c r="C60" s="10" t="s">
        <v>123</v>
      </c>
      <c r="D60" s="14" t="s">
        <v>25</v>
      </c>
      <c r="E60" s="10">
        <v>4.4759999999999998E-5</v>
      </c>
      <c r="F60" s="10">
        <v>2.033E-5</v>
      </c>
      <c r="G60" s="10" t="s">
        <v>29</v>
      </c>
      <c r="H60" s="10" t="s">
        <v>14</v>
      </c>
      <c r="I60" s="10" t="s">
        <v>14</v>
      </c>
      <c r="J60" s="10" t="s">
        <v>15</v>
      </c>
    </row>
    <row r="61" spans="1:10">
      <c r="A61" s="10" t="s">
        <v>10</v>
      </c>
      <c r="B61" s="10" t="s">
        <v>124</v>
      </c>
      <c r="C61" s="10" t="s">
        <v>125</v>
      </c>
      <c r="D61" s="14" t="s">
        <v>25</v>
      </c>
      <c r="E61" s="10">
        <v>1.7949999999999999E-5</v>
      </c>
      <c r="F61" s="10">
        <v>8.1340000000000004E-6</v>
      </c>
      <c r="G61" s="10" t="s">
        <v>13</v>
      </c>
      <c r="H61" s="10" t="s">
        <v>14</v>
      </c>
      <c r="I61" s="10" t="s">
        <v>14</v>
      </c>
      <c r="J61" s="10" t="s">
        <v>15</v>
      </c>
    </row>
    <row r="62" spans="1:10">
      <c r="A62" s="10" t="s">
        <v>10</v>
      </c>
      <c r="B62" s="10" t="s">
        <v>126</v>
      </c>
      <c r="C62" s="10" t="s">
        <v>127</v>
      </c>
      <c r="D62" s="14" t="s">
        <v>25</v>
      </c>
      <c r="E62" s="14" t="s">
        <v>25</v>
      </c>
      <c r="F62" s="14" t="s">
        <v>25</v>
      </c>
      <c r="G62" s="10" t="s">
        <v>13</v>
      </c>
      <c r="H62" s="10" t="s">
        <v>14</v>
      </c>
      <c r="I62" s="10" t="s">
        <v>26</v>
      </c>
      <c r="J62" s="10" t="s">
        <v>15</v>
      </c>
    </row>
    <row r="63" spans="1:10">
      <c r="A63" s="10" t="s">
        <v>10</v>
      </c>
      <c r="B63" s="10" t="s">
        <v>128</v>
      </c>
      <c r="C63" s="10" t="s">
        <v>129</v>
      </c>
      <c r="D63" s="14" t="s">
        <v>25</v>
      </c>
      <c r="E63" s="10">
        <v>2.404E-5</v>
      </c>
      <c r="F63" s="10">
        <v>1.092E-5</v>
      </c>
      <c r="G63" s="10" t="s">
        <v>13</v>
      </c>
      <c r="H63" s="10" t="s">
        <v>14</v>
      </c>
      <c r="I63" s="10" t="s">
        <v>14</v>
      </c>
      <c r="J63" s="10" t="s">
        <v>22</v>
      </c>
    </row>
    <row r="64" spans="1:10">
      <c r="A64" s="10" t="s">
        <v>10</v>
      </c>
      <c r="B64" s="10" t="s">
        <v>130</v>
      </c>
      <c r="C64" s="10" t="s">
        <v>131</v>
      </c>
      <c r="D64" s="14" t="s">
        <v>25</v>
      </c>
      <c r="E64" s="10">
        <v>8.8399999999999994E-5</v>
      </c>
      <c r="F64" s="10">
        <v>4.0099999999999999E-5</v>
      </c>
      <c r="G64" s="10" t="s">
        <v>29</v>
      </c>
      <c r="H64" s="10" t="s">
        <v>14</v>
      </c>
      <c r="I64" s="10" t="s">
        <v>14</v>
      </c>
      <c r="J64" s="10" t="s">
        <v>15</v>
      </c>
    </row>
    <row r="65" spans="1:10">
      <c r="A65" s="10" t="s">
        <v>10</v>
      </c>
      <c r="B65" s="10" t="s">
        <v>132</v>
      </c>
      <c r="C65" s="10" t="s">
        <v>133</v>
      </c>
      <c r="D65" s="14" t="s">
        <v>25</v>
      </c>
      <c r="E65" s="14" t="s">
        <v>25</v>
      </c>
      <c r="F65" s="14" t="s">
        <v>25</v>
      </c>
      <c r="G65" s="10" t="s">
        <v>29</v>
      </c>
      <c r="H65" s="10" t="s">
        <v>14</v>
      </c>
      <c r="I65" s="10" t="s">
        <v>26</v>
      </c>
      <c r="J65" s="10" t="s">
        <v>22</v>
      </c>
    </row>
    <row r="66" spans="1:10">
      <c r="A66" s="10" t="s">
        <v>10</v>
      </c>
      <c r="B66" s="10" t="s">
        <v>134</v>
      </c>
      <c r="C66" s="10" t="s">
        <v>135</v>
      </c>
      <c r="D66" s="14" t="s">
        <v>25</v>
      </c>
      <c r="E66" s="14" t="s">
        <v>25</v>
      </c>
      <c r="F66" s="14" t="s">
        <v>25</v>
      </c>
      <c r="G66" s="10" t="s">
        <v>29</v>
      </c>
      <c r="H66" s="10" t="s">
        <v>14</v>
      </c>
      <c r="I66" s="10" t="s">
        <v>26</v>
      </c>
      <c r="J66" s="10" t="s">
        <v>15</v>
      </c>
    </row>
    <row r="67" spans="1:10">
      <c r="A67" s="10" t="s">
        <v>10</v>
      </c>
      <c r="B67" s="10" t="s">
        <v>136</v>
      </c>
      <c r="C67" s="10" t="s">
        <v>137</v>
      </c>
      <c r="D67" s="14" t="s">
        <v>25</v>
      </c>
      <c r="E67" s="14" t="s">
        <v>25</v>
      </c>
      <c r="F67" s="14" t="s">
        <v>25</v>
      </c>
      <c r="G67" s="10" t="s">
        <v>13</v>
      </c>
      <c r="H67" s="10" t="s">
        <v>14</v>
      </c>
      <c r="I67" s="10" t="s">
        <v>26</v>
      </c>
      <c r="J67" s="10" t="s">
        <v>15</v>
      </c>
    </row>
    <row r="68" spans="1:10">
      <c r="A68" s="10" t="s">
        <v>10</v>
      </c>
      <c r="B68" s="10" t="s">
        <v>138</v>
      </c>
      <c r="C68" s="10" t="s">
        <v>139</v>
      </c>
      <c r="D68" s="14" t="s">
        <v>25</v>
      </c>
      <c r="E68" s="14" t="s">
        <v>25</v>
      </c>
      <c r="F68" s="14" t="s">
        <v>25</v>
      </c>
      <c r="G68" s="10" t="s">
        <v>13</v>
      </c>
      <c r="H68" s="10" t="s">
        <v>29</v>
      </c>
      <c r="I68" s="10" t="s">
        <v>26</v>
      </c>
      <c r="J68" s="10" t="s">
        <v>15</v>
      </c>
    </row>
    <row r="69" spans="1:10">
      <c r="A69" s="10" t="s">
        <v>10</v>
      </c>
      <c r="B69" s="10" t="s">
        <v>140</v>
      </c>
      <c r="C69" s="10" t="s">
        <v>141</v>
      </c>
      <c r="D69" s="14" t="s">
        <v>25</v>
      </c>
      <c r="E69" s="10">
        <v>3.154E-5</v>
      </c>
      <c r="F69" s="10">
        <v>1.146E-5</v>
      </c>
      <c r="G69" s="10" t="s">
        <v>13</v>
      </c>
      <c r="H69" s="10" t="s">
        <v>29</v>
      </c>
      <c r="I69" s="10" t="s">
        <v>14</v>
      </c>
      <c r="J69" s="10" t="s">
        <v>15</v>
      </c>
    </row>
    <row r="70" spans="1:10">
      <c r="A70" s="10" t="s">
        <v>10</v>
      </c>
      <c r="B70" s="10" t="s">
        <v>142</v>
      </c>
      <c r="C70" s="10" t="s">
        <v>143</v>
      </c>
      <c r="D70" s="14" t="s">
        <v>25</v>
      </c>
      <c r="E70" s="14" t="s">
        <v>25</v>
      </c>
      <c r="F70" s="14" t="s">
        <v>25</v>
      </c>
      <c r="G70" s="10" t="s">
        <v>13</v>
      </c>
      <c r="H70" s="10" t="s">
        <v>29</v>
      </c>
      <c r="I70" s="10" t="s">
        <v>26</v>
      </c>
      <c r="J70" s="10" t="s">
        <v>15</v>
      </c>
    </row>
    <row r="71" spans="1:10">
      <c r="A71" s="10" t="s">
        <v>10</v>
      </c>
      <c r="B71" s="10" t="s">
        <v>144</v>
      </c>
      <c r="C71" s="10" t="s">
        <v>145</v>
      </c>
      <c r="D71" s="14" t="s">
        <v>25</v>
      </c>
      <c r="E71" s="10">
        <v>8.9549999999999998E-6</v>
      </c>
      <c r="F71" s="10">
        <v>1.221E-5</v>
      </c>
      <c r="G71" s="10" t="s">
        <v>13</v>
      </c>
      <c r="H71" s="10" t="s">
        <v>29</v>
      </c>
      <c r="I71" s="10" t="s">
        <v>14</v>
      </c>
      <c r="J71" s="10" t="s">
        <v>15</v>
      </c>
    </row>
    <row r="72" spans="1:10">
      <c r="A72" s="10" t="s">
        <v>10</v>
      </c>
      <c r="B72" s="10" t="s">
        <v>146</v>
      </c>
      <c r="C72" s="10" t="s">
        <v>147</v>
      </c>
      <c r="D72" s="14" t="s">
        <v>25</v>
      </c>
      <c r="E72" s="14" t="s">
        <v>25</v>
      </c>
      <c r="F72" s="14" t="s">
        <v>25</v>
      </c>
      <c r="G72" s="10" t="s">
        <v>13</v>
      </c>
      <c r="H72" s="10" t="s">
        <v>29</v>
      </c>
      <c r="I72" s="10" t="s">
        <v>26</v>
      </c>
      <c r="J72" s="10" t="s">
        <v>15</v>
      </c>
    </row>
    <row r="73" spans="1:10">
      <c r="A73" s="10" t="s">
        <v>10</v>
      </c>
      <c r="B73" s="10" t="s">
        <v>148</v>
      </c>
      <c r="C73" s="10" t="s">
        <v>149</v>
      </c>
      <c r="D73" s="14" t="s">
        <v>25</v>
      </c>
      <c r="E73" s="14" t="s">
        <v>25</v>
      </c>
      <c r="F73" s="14" t="s">
        <v>25</v>
      </c>
      <c r="G73" s="10" t="s">
        <v>13</v>
      </c>
      <c r="H73" s="10" t="s">
        <v>29</v>
      </c>
      <c r="I73" s="10" t="s">
        <v>26</v>
      </c>
      <c r="J73" s="10" t="s">
        <v>15</v>
      </c>
    </row>
    <row r="74" spans="1:10">
      <c r="A74" s="10" t="s">
        <v>10</v>
      </c>
      <c r="B74" s="10" t="s">
        <v>150</v>
      </c>
      <c r="C74" s="10" t="s">
        <v>151</v>
      </c>
      <c r="D74" s="14" t="s">
        <v>25</v>
      </c>
      <c r="E74" s="10">
        <v>1.5780000000000001E-5</v>
      </c>
      <c r="F74" s="10">
        <v>2.1639999999999999E-5</v>
      </c>
      <c r="G74" s="10" t="s">
        <v>13</v>
      </c>
      <c r="H74" s="10" t="s">
        <v>29</v>
      </c>
      <c r="I74" s="10" t="s">
        <v>14</v>
      </c>
      <c r="J74" s="10" t="s">
        <v>15</v>
      </c>
    </row>
    <row r="75" spans="1:10">
      <c r="A75" s="10" t="s">
        <v>10</v>
      </c>
      <c r="B75" s="10" t="s">
        <v>152</v>
      </c>
      <c r="C75" s="10" t="s">
        <v>153</v>
      </c>
      <c r="D75" s="14" t="s">
        <v>25</v>
      </c>
      <c r="E75" s="14" t="s">
        <v>25</v>
      </c>
      <c r="F75" s="14" t="s">
        <v>25</v>
      </c>
      <c r="G75" s="10" t="s">
        <v>13</v>
      </c>
      <c r="H75" s="10" t="s">
        <v>29</v>
      </c>
      <c r="I75" s="10" t="s">
        <v>26</v>
      </c>
      <c r="J75" s="10" t="s">
        <v>15</v>
      </c>
    </row>
    <row r="76" spans="1:10">
      <c r="A76" s="10" t="s">
        <v>10</v>
      </c>
      <c r="B76" s="10" t="s">
        <v>154</v>
      </c>
      <c r="C76" s="10" t="s">
        <v>155</v>
      </c>
      <c r="D76" s="14" t="s">
        <v>25</v>
      </c>
      <c r="E76" s="10">
        <v>0</v>
      </c>
      <c r="F76" s="10">
        <v>4.0709999999999996E-6</v>
      </c>
      <c r="G76" s="10" t="s">
        <v>13</v>
      </c>
      <c r="H76" s="10" t="s">
        <v>29</v>
      </c>
      <c r="I76" s="10" t="s">
        <v>14</v>
      </c>
      <c r="J76" s="10" t="s">
        <v>15</v>
      </c>
    </row>
    <row r="77" spans="1:10">
      <c r="A77" s="10" t="s">
        <v>10</v>
      </c>
      <c r="B77" s="10" t="s">
        <v>156</v>
      </c>
      <c r="C77" s="10" t="s">
        <v>157</v>
      </c>
      <c r="D77" s="14" t="s">
        <v>25</v>
      </c>
      <c r="E77" s="14" t="s">
        <v>25</v>
      </c>
      <c r="F77" s="14" t="s">
        <v>25</v>
      </c>
      <c r="G77" s="10" t="s">
        <v>13</v>
      </c>
      <c r="H77" s="10" t="s">
        <v>29</v>
      </c>
      <c r="I77" s="10" t="s">
        <v>26</v>
      </c>
      <c r="J77" s="10" t="s">
        <v>15</v>
      </c>
    </row>
    <row r="78" spans="1:10">
      <c r="A78" s="10" t="s">
        <v>10</v>
      </c>
      <c r="B78" s="10" t="s">
        <v>158</v>
      </c>
      <c r="C78" s="10" t="s">
        <v>159</v>
      </c>
      <c r="D78" s="14" t="s">
        <v>25</v>
      </c>
      <c r="E78" s="10">
        <v>1.8139999999999999E-5</v>
      </c>
      <c r="F78" s="10">
        <v>1.6390000000000001E-5</v>
      </c>
      <c r="G78" s="10" t="s">
        <v>13</v>
      </c>
      <c r="H78" s="10" t="s">
        <v>29</v>
      </c>
      <c r="I78" s="10" t="s">
        <v>14</v>
      </c>
      <c r="J78" s="10" t="s">
        <v>15</v>
      </c>
    </row>
    <row r="79" spans="1:10">
      <c r="A79" s="10" t="s">
        <v>10</v>
      </c>
      <c r="B79" s="10" t="s">
        <v>160</v>
      </c>
      <c r="C79" s="10" t="s">
        <v>161</v>
      </c>
      <c r="D79" s="14" t="s">
        <v>25</v>
      </c>
      <c r="E79" s="14" t="s">
        <v>25</v>
      </c>
      <c r="F79" s="14" t="s">
        <v>25</v>
      </c>
      <c r="G79" s="10" t="s">
        <v>13</v>
      </c>
      <c r="H79" s="10" t="s">
        <v>29</v>
      </c>
      <c r="I79" s="10" t="s">
        <v>26</v>
      </c>
      <c r="J79" s="10" t="s">
        <v>15</v>
      </c>
    </row>
    <row r="80" spans="1:10">
      <c r="A80" s="10" t="s">
        <v>10</v>
      </c>
      <c r="B80" s="10" t="s">
        <v>162</v>
      </c>
      <c r="C80" s="10" t="s">
        <v>163</v>
      </c>
      <c r="D80" s="14" t="s">
        <v>25</v>
      </c>
      <c r="E80" s="10">
        <v>0</v>
      </c>
      <c r="F80" s="10">
        <v>4.0609999999999997E-6</v>
      </c>
      <c r="G80" s="10" t="s">
        <v>13</v>
      </c>
      <c r="H80" s="10" t="s">
        <v>29</v>
      </c>
      <c r="I80" s="10" t="s">
        <v>14</v>
      </c>
      <c r="J80" s="10" t="s">
        <v>15</v>
      </c>
    </row>
    <row r="81" spans="1:10">
      <c r="A81" s="10" t="s">
        <v>10</v>
      </c>
      <c r="B81" s="10" t="s">
        <v>164</v>
      </c>
      <c r="C81" s="10" t="s">
        <v>165</v>
      </c>
      <c r="D81" s="14" t="s">
        <v>25</v>
      </c>
      <c r="E81" s="10">
        <v>8.9940000000000006E-6</v>
      </c>
      <c r="F81" s="10">
        <v>8.2849999999999995E-6</v>
      </c>
      <c r="G81" s="10" t="s">
        <v>13</v>
      </c>
      <c r="H81" s="10" t="s">
        <v>29</v>
      </c>
      <c r="I81" s="10" t="s">
        <v>14</v>
      </c>
      <c r="J81" s="10" t="s">
        <v>15</v>
      </c>
    </row>
    <row r="82" spans="1:10">
      <c r="A82" s="10" t="s">
        <v>10</v>
      </c>
      <c r="B82" s="10" t="s">
        <v>166</v>
      </c>
      <c r="C82" s="10" t="s">
        <v>167</v>
      </c>
      <c r="D82" s="14" t="s">
        <v>25</v>
      </c>
      <c r="E82" s="14" t="s">
        <v>25</v>
      </c>
      <c r="F82" s="14" t="s">
        <v>25</v>
      </c>
      <c r="G82" s="10" t="s">
        <v>13</v>
      </c>
      <c r="H82" s="10" t="s">
        <v>29</v>
      </c>
      <c r="I82" s="10" t="s">
        <v>26</v>
      </c>
      <c r="J82" s="10" t="s">
        <v>15</v>
      </c>
    </row>
    <row r="83" spans="1:10">
      <c r="A83" s="10" t="s">
        <v>10</v>
      </c>
      <c r="B83" s="10" t="s">
        <v>168</v>
      </c>
      <c r="C83" s="10" t="s">
        <v>169</v>
      </c>
      <c r="D83" s="14" t="s">
        <v>25</v>
      </c>
      <c r="E83" s="10">
        <v>0</v>
      </c>
      <c r="F83" s="10">
        <v>4.0720000000000001E-6</v>
      </c>
      <c r="G83" s="10" t="s">
        <v>13</v>
      </c>
      <c r="H83" s="10" t="s">
        <v>29</v>
      </c>
      <c r="I83" s="10" t="s">
        <v>14</v>
      </c>
      <c r="J83" s="10" t="s">
        <v>15</v>
      </c>
    </row>
    <row r="84" spans="1:10">
      <c r="A84" s="10" t="s">
        <v>10</v>
      </c>
      <c r="B84" s="10" t="s">
        <v>170</v>
      </c>
      <c r="C84" s="10" t="s">
        <v>171</v>
      </c>
      <c r="D84" s="14" t="s">
        <v>25</v>
      </c>
      <c r="E84" s="14" t="s">
        <v>25</v>
      </c>
      <c r="F84" s="14" t="s">
        <v>25</v>
      </c>
      <c r="G84" s="10" t="s">
        <v>13</v>
      </c>
      <c r="H84" s="10" t="s">
        <v>29</v>
      </c>
      <c r="I84" s="10" t="s">
        <v>26</v>
      </c>
      <c r="J84" s="10" t="s">
        <v>15</v>
      </c>
    </row>
    <row r="85" spans="1:10">
      <c r="A85" s="10" t="s">
        <v>10</v>
      </c>
      <c r="B85" s="10" t="s">
        <v>172</v>
      </c>
      <c r="C85" s="10" t="s">
        <v>173</v>
      </c>
      <c r="D85" s="14" t="s">
        <v>25</v>
      </c>
      <c r="E85" s="14" t="s">
        <v>25</v>
      </c>
      <c r="F85" s="14" t="s">
        <v>25</v>
      </c>
      <c r="G85" s="10" t="s">
        <v>13</v>
      </c>
      <c r="H85" s="10" t="s">
        <v>29</v>
      </c>
      <c r="I85" s="10" t="s">
        <v>26</v>
      </c>
      <c r="J85" s="10" t="s">
        <v>15</v>
      </c>
    </row>
    <row r="86" spans="1:10">
      <c r="A86" s="10" t="s">
        <v>10</v>
      </c>
      <c r="B86" s="10" t="s">
        <v>174</v>
      </c>
      <c r="C86" s="10" t="s">
        <v>175</v>
      </c>
      <c r="D86" s="14" t="s">
        <v>25</v>
      </c>
      <c r="E86" s="10">
        <v>9.0440000000000001E-6</v>
      </c>
      <c r="F86" s="10">
        <v>4.0960000000000003E-6</v>
      </c>
      <c r="G86" s="10" t="s">
        <v>13</v>
      </c>
      <c r="H86" s="10" t="s">
        <v>29</v>
      </c>
      <c r="I86" s="10" t="s">
        <v>14</v>
      </c>
      <c r="J86" s="10" t="s">
        <v>15</v>
      </c>
    </row>
    <row r="87" spans="1:10">
      <c r="A87" s="10" t="s">
        <v>10</v>
      </c>
      <c r="B87" s="10" t="s">
        <v>176</v>
      </c>
      <c r="C87" s="10" t="s">
        <v>177</v>
      </c>
      <c r="D87" s="14" t="s">
        <v>25</v>
      </c>
      <c r="E87" s="14" t="s">
        <v>25</v>
      </c>
      <c r="F87" s="14" t="s">
        <v>25</v>
      </c>
      <c r="G87" s="10" t="s">
        <v>13</v>
      </c>
      <c r="H87" s="10" t="s">
        <v>29</v>
      </c>
      <c r="I87" s="10" t="s">
        <v>26</v>
      </c>
      <c r="J87" s="10" t="s">
        <v>15</v>
      </c>
    </row>
    <row r="88" spans="1:10">
      <c r="A88" s="10" t="s">
        <v>10</v>
      </c>
      <c r="B88" s="10" t="s">
        <v>178</v>
      </c>
      <c r="C88" s="10" t="s">
        <v>179</v>
      </c>
      <c r="D88" s="14" t="s">
        <v>25</v>
      </c>
      <c r="E88" s="14" t="s">
        <v>25</v>
      </c>
      <c r="F88" s="14" t="s">
        <v>25</v>
      </c>
      <c r="G88" s="10" t="s">
        <v>13</v>
      </c>
      <c r="H88" s="10" t="s">
        <v>29</v>
      </c>
      <c r="I88" s="10" t="s">
        <v>26</v>
      </c>
      <c r="J88" s="10" t="s">
        <v>15</v>
      </c>
    </row>
    <row r="89" spans="1:10">
      <c r="A89" s="10" t="s">
        <v>10</v>
      </c>
      <c r="B89" s="10" t="s">
        <v>180</v>
      </c>
      <c r="C89" s="10" t="s">
        <v>181</v>
      </c>
      <c r="D89" s="14" t="s">
        <v>25</v>
      </c>
      <c r="E89" s="14" t="s">
        <v>25</v>
      </c>
      <c r="F89" s="14" t="s">
        <v>25</v>
      </c>
      <c r="G89" s="10" t="s">
        <v>13</v>
      </c>
      <c r="H89" s="10" t="s">
        <v>29</v>
      </c>
      <c r="I89" s="10" t="s">
        <v>26</v>
      </c>
      <c r="J89" s="10" t="s">
        <v>15</v>
      </c>
    </row>
    <row r="90" spans="1:10">
      <c r="A90" s="10" t="s">
        <v>10</v>
      </c>
      <c r="B90" s="10" t="s">
        <v>182</v>
      </c>
      <c r="C90" s="10" t="s">
        <v>183</v>
      </c>
      <c r="D90" s="14" t="s">
        <v>25</v>
      </c>
      <c r="E90" s="14" t="s">
        <v>25</v>
      </c>
      <c r="F90" s="14" t="s">
        <v>25</v>
      </c>
      <c r="G90" s="10" t="s">
        <v>13</v>
      </c>
      <c r="H90" s="10" t="s">
        <v>29</v>
      </c>
      <c r="I90" s="10" t="s">
        <v>26</v>
      </c>
      <c r="J90" s="10" t="s">
        <v>15</v>
      </c>
    </row>
    <row r="91" spans="1:10">
      <c r="A91" s="10" t="s">
        <v>10</v>
      </c>
      <c r="B91" s="10" t="s">
        <v>184</v>
      </c>
      <c r="C91" s="10" t="s">
        <v>185</v>
      </c>
      <c r="D91" s="14" t="s">
        <v>25</v>
      </c>
      <c r="E91" s="14" t="s">
        <v>25</v>
      </c>
      <c r="F91" s="14" t="s">
        <v>25</v>
      </c>
      <c r="G91" s="10" t="s">
        <v>13</v>
      </c>
      <c r="H91" s="10" t="s">
        <v>29</v>
      </c>
      <c r="I91" s="10" t="s">
        <v>26</v>
      </c>
      <c r="J91" s="10" t="s">
        <v>15</v>
      </c>
    </row>
    <row r="92" spans="1:10">
      <c r="A92" s="10" t="s">
        <v>10</v>
      </c>
      <c r="B92" s="10" t="s">
        <v>186</v>
      </c>
      <c r="C92" s="10" t="s">
        <v>187</v>
      </c>
      <c r="D92" s="14" t="s">
        <v>25</v>
      </c>
      <c r="E92" s="10">
        <v>3.6749999999999999E-5</v>
      </c>
      <c r="F92" s="10">
        <v>2.887E-5</v>
      </c>
      <c r="G92" s="10" t="s">
        <v>13</v>
      </c>
      <c r="H92" s="10" t="s">
        <v>29</v>
      </c>
      <c r="I92" s="10" t="s">
        <v>14</v>
      </c>
      <c r="J92" s="10" t="s">
        <v>15</v>
      </c>
    </row>
    <row r="93" spans="1:10">
      <c r="A93" s="10" t="s">
        <v>10</v>
      </c>
      <c r="B93" s="10" t="s">
        <v>188</v>
      </c>
      <c r="C93" s="10" t="s">
        <v>189</v>
      </c>
      <c r="D93" s="14" t="s">
        <v>25</v>
      </c>
      <c r="E93" s="10">
        <v>6.6710000000000003E-5</v>
      </c>
      <c r="F93" s="10">
        <v>3.2310000000000001E-5</v>
      </c>
      <c r="G93" s="10" t="s">
        <v>13</v>
      </c>
      <c r="H93" s="10" t="s">
        <v>29</v>
      </c>
      <c r="I93" s="10" t="s">
        <v>14</v>
      </c>
      <c r="J93" s="10" t="s">
        <v>15</v>
      </c>
    </row>
    <row r="94" spans="1:10">
      <c r="A94" s="10" t="s">
        <v>10</v>
      </c>
      <c r="B94" s="10" t="s">
        <v>190</v>
      </c>
      <c r="C94" s="10" t="s">
        <v>191</v>
      </c>
      <c r="D94" s="14" t="s">
        <v>25</v>
      </c>
      <c r="E94" s="10">
        <v>6.6699999999999995E-5</v>
      </c>
      <c r="F94" s="10">
        <v>3.2299999999999999E-5</v>
      </c>
      <c r="G94" s="10" t="s">
        <v>13</v>
      </c>
      <c r="H94" s="10" t="s">
        <v>29</v>
      </c>
      <c r="I94" s="10" t="s">
        <v>14</v>
      </c>
      <c r="J94" s="10" t="s">
        <v>15</v>
      </c>
    </row>
    <row r="95" spans="1:10">
      <c r="A95" s="10" t="s">
        <v>10</v>
      </c>
      <c r="B95" s="10" t="s">
        <v>192</v>
      </c>
      <c r="C95" s="10" t="s">
        <v>193</v>
      </c>
      <c r="D95" s="14" t="s">
        <v>25</v>
      </c>
      <c r="E95" s="14" t="s">
        <v>25</v>
      </c>
      <c r="F95" s="14" t="s">
        <v>25</v>
      </c>
      <c r="G95" s="10" t="s">
        <v>13</v>
      </c>
      <c r="H95" s="10" t="s">
        <v>29</v>
      </c>
      <c r="I95" s="10" t="s">
        <v>26</v>
      </c>
      <c r="J95" s="10" t="s">
        <v>15</v>
      </c>
    </row>
    <row r="96" spans="1:10">
      <c r="A96" s="10" t="s">
        <v>10</v>
      </c>
      <c r="B96" s="10" t="s">
        <v>35</v>
      </c>
      <c r="C96" s="10" t="s">
        <v>194</v>
      </c>
      <c r="D96" s="14" t="s">
        <v>25</v>
      </c>
      <c r="E96" s="14" t="s">
        <v>25</v>
      </c>
      <c r="F96" s="14" t="s">
        <v>25</v>
      </c>
      <c r="G96" s="10" t="s">
        <v>13</v>
      </c>
      <c r="H96" s="10" t="s">
        <v>29</v>
      </c>
      <c r="I96" s="10" t="s">
        <v>26</v>
      </c>
      <c r="J96" s="10" t="s">
        <v>15</v>
      </c>
    </row>
    <row r="97" spans="1:11">
      <c r="A97" s="10" t="s">
        <v>10</v>
      </c>
      <c r="B97" s="10" t="s">
        <v>35</v>
      </c>
      <c r="C97" s="10" t="s">
        <v>195</v>
      </c>
      <c r="D97" s="14" t="s">
        <v>25</v>
      </c>
      <c r="E97" s="14" t="s">
        <v>25</v>
      </c>
      <c r="F97" s="14" t="s">
        <v>25</v>
      </c>
      <c r="G97" s="10" t="s">
        <v>13</v>
      </c>
      <c r="H97" s="10" t="s">
        <v>29</v>
      </c>
      <c r="I97" s="10" t="s">
        <v>26</v>
      </c>
      <c r="J97" s="10" t="s">
        <v>15</v>
      </c>
    </row>
    <row r="98" spans="1:11">
      <c r="A98" s="10" t="s">
        <v>10</v>
      </c>
      <c r="B98" s="10" t="s">
        <v>35</v>
      </c>
      <c r="C98" s="10" t="s">
        <v>196</v>
      </c>
      <c r="D98" s="14" t="s">
        <v>25</v>
      </c>
      <c r="E98" s="14" t="s">
        <v>25</v>
      </c>
      <c r="F98" s="14" t="s">
        <v>25</v>
      </c>
      <c r="G98" s="10" t="s">
        <v>13</v>
      </c>
      <c r="H98" s="10" t="s">
        <v>29</v>
      </c>
      <c r="I98" s="10" t="s">
        <v>26</v>
      </c>
      <c r="J98" s="10" t="s">
        <v>15</v>
      </c>
    </row>
    <row r="99" spans="1:11">
      <c r="A99" s="10" t="s">
        <v>10</v>
      </c>
      <c r="B99" s="10" t="s">
        <v>35</v>
      </c>
      <c r="C99" s="10" t="s">
        <v>197</v>
      </c>
      <c r="D99" s="14" t="s">
        <v>25</v>
      </c>
      <c r="E99" s="10">
        <v>6.6600000000000006E-5</v>
      </c>
      <c r="F99" s="10">
        <v>3.2280000000000003E-5</v>
      </c>
      <c r="G99" s="10" t="s">
        <v>13</v>
      </c>
      <c r="H99" s="10" t="s">
        <v>29</v>
      </c>
      <c r="I99" s="10" t="s">
        <v>14</v>
      </c>
      <c r="J99" s="10" t="s">
        <v>15</v>
      </c>
    </row>
    <row r="100" spans="1:11">
      <c r="A100" s="10" t="s">
        <v>10</v>
      </c>
      <c r="B100" s="10" t="s">
        <v>198</v>
      </c>
      <c r="C100" s="10" t="s">
        <v>199</v>
      </c>
      <c r="D100" s="14" t="s">
        <v>25</v>
      </c>
      <c r="E100" s="14" t="s">
        <v>25</v>
      </c>
      <c r="F100" s="14" t="s">
        <v>25</v>
      </c>
      <c r="G100" s="10" t="s">
        <v>13</v>
      </c>
      <c r="H100" s="10" t="s">
        <v>29</v>
      </c>
      <c r="I100" s="10" t="s">
        <v>26</v>
      </c>
      <c r="J100" s="10" t="s">
        <v>15</v>
      </c>
    </row>
    <row r="101" spans="1:11">
      <c r="A101" s="10" t="s">
        <v>10</v>
      </c>
      <c r="B101" s="10" t="s">
        <v>200</v>
      </c>
      <c r="C101" s="10" t="s">
        <v>201</v>
      </c>
      <c r="D101" s="14" t="s">
        <v>25</v>
      </c>
      <c r="E101" s="14" t="s">
        <v>25</v>
      </c>
      <c r="F101" s="14" t="s">
        <v>25</v>
      </c>
      <c r="G101" s="10" t="s">
        <v>13</v>
      </c>
      <c r="H101" s="10" t="s">
        <v>29</v>
      </c>
      <c r="I101" s="10" t="s">
        <v>26</v>
      </c>
      <c r="J101" s="10" t="s">
        <v>15</v>
      </c>
    </row>
    <row r="102" spans="1:11">
      <c r="A102" s="10" t="s">
        <v>10</v>
      </c>
      <c r="B102" s="10" t="s">
        <v>202</v>
      </c>
      <c r="C102" s="10" t="s">
        <v>203</v>
      </c>
      <c r="D102" s="14" t="s">
        <v>25</v>
      </c>
      <c r="E102" s="10">
        <v>0</v>
      </c>
      <c r="F102" s="10">
        <v>1.2279999999999999E-5</v>
      </c>
      <c r="G102" s="10" t="s">
        <v>13</v>
      </c>
      <c r="H102" s="10" t="s">
        <v>29</v>
      </c>
      <c r="I102" s="10" t="s">
        <v>14</v>
      </c>
      <c r="J102" s="10" t="s">
        <v>15</v>
      </c>
    </row>
    <row r="103" spans="1:11">
      <c r="A103" s="10" t="s">
        <v>10</v>
      </c>
      <c r="B103" s="10" t="s">
        <v>204</v>
      </c>
      <c r="C103" s="10" t="s">
        <v>205</v>
      </c>
      <c r="D103" s="14" t="s">
        <v>25</v>
      </c>
      <c r="E103" s="14" t="s">
        <v>25</v>
      </c>
      <c r="F103" s="14" t="s">
        <v>25</v>
      </c>
      <c r="G103" s="10" t="s">
        <v>13</v>
      </c>
      <c r="H103" s="10" t="s">
        <v>29</v>
      </c>
      <c r="I103" s="10" t="s">
        <v>26</v>
      </c>
      <c r="J103" s="10" t="s">
        <v>15</v>
      </c>
    </row>
    <row r="104" spans="1:11">
      <c r="A104" s="10" t="s">
        <v>10</v>
      </c>
      <c r="B104" s="10" t="s">
        <v>35</v>
      </c>
      <c r="C104" s="10" t="s">
        <v>206</v>
      </c>
      <c r="D104" s="14" t="s">
        <v>25</v>
      </c>
      <c r="E104" s="14" t="s">
        <v>25</v>
      </c>
      <c r="F104" s="14" t="s">
        <v>25</v>
      </c>
      <c r="G104" s="10" t="s">
        <v>13</v>
      </c>
      <c r="H104" s="10" t="s">
        <v>29</v>
      </c>
      <c r="I104" s="10" t="s">
        <v>26</v>
      </c>
      <c r="J104" s="10" t="s">
        <v>15</v>
      </c>
    </row>
    <row r="105" spans="1:11">
      <c r="A105" s="10" t="s">
        <v>10</v>
      </c>
      <c r="B105" s="10" t="s">
        <v>35</v>
      </c>
      <c r="C105" s="10" t="s">
        <v>207</v>
      </c>
      <c r="D105" s="14" t="s">
        <v>25</v>
      </c>
      <c r="E105" s="10">
        <v>2.3839999999999999E-5</v>
      </c>
      <c r="F105" s="10">
        <v>1.0890000000000001E-5</v>
      </c>
      <c r="G105" s="10" t="s">
        <v>13</v>
      </c>
      <c r="H105" s="10" t="s">
        <v>29</v>
      </c>
      <c r="I105" s="10" t="s">
        <v>14</v>
      </c>
      <c r="J105" s="10" t="s">
        <v>15</v>
      </c>
    </row>
    <row r="106" spans="1:11">
      <c r="A106" s="10" t="s">
        <v>10</v>
      </c>
      <c r="B106" s="10" t="s">
        <v>208</v>
      </c>
      <c r="C106" s="10" t="s">
        <v>209</v>
      </c>
      <c r="D106" s="14" t="s">
        <v>25</v>
      </c>
      <c r="E106" s="14" t="s">
        <v>25</v>
      </c>
      <c r="F106" s="14" t="s">
        <v>25</v>
      </c>
      <c r="G106" s="10" t="s">
        <v>13</v>
      </c>
      <c r="H106" s="10" t="s">
        <v>29</v>
      </c>
      <c r="I106" s="10" t="s">
        <v>26</v>
      </c>
      <c r="J106" s="10" t="s">
        <v>15</v>
      </c>
    </row>
    <row r="107" spans="1:11">
      <c r="A107" s="10" t="s">
        <v>10</v>
      </c>
      <c r="B107" s="10" t="s">
        <v>210</v>
      </c>
      <c r="C107" s="10" t="s">
        <v>211</v>
      </c>
      <c r="D107" s="14" t="s">
        <v>25</v>
      </c>
      <c r="E107" s="14" t="s">
        <v>25</v>
      </c>
      <c r="F107" s="14" t="s">
        <v>25</v>
      </c>
      <c r="G107" s="10" t="s">
        <v>13</v>
      </c>
      <c r="H107" s="10" t="s">
        <v>29</v>
      </c>
      <c r="I107" s="10" t="s">
        <v>26</v>
      </c>
      <c r="J107" s="10" t="s">
        <v>15</v>
      </c>
    </row>
    <row r="108" spans="1:11">
      <c r="A108" s="10" t="s">
        <v>10</v>
      </c>
      <c r="B108" s="10" t="s">
        <v>212</v>
      </c>
      <c r="C108" s="10" t="s">
        <v>213</v>
      </c>
      <c r="D108" s="14" t="s">
        <v>25</v>
      </c>
      <c r="E108" s="10">
        <v>1.791E-5</v>
      </c>
      <c r="F108" s="10">
        <v>8.1240000000000005E-6</v>
      </c>
      <c r="G108" s="10" t="s">
        <v>13</v>
      </c>
      <c r="H108" s="10" t="s">
        <v>29</v>
      </c>
      <c r="I108" s="10" t="s">
        <v>14</v>
      </c>
      <c r="J108" s="10" t="s">
        <v>15</v>
      </c>
    </row>
    <row r="109" spans="1:11">
      <c r="A109" s="10" t="s">
        <v>10</v>
      </c>
      <c r="B109" s="10" t="s">
        <v>214</v>
      </c>
      <c r="C109" s="10" t="s">
        <v>215</v>
      </c>
      <c r="D109" s="14" t="s">
        <v>25</v>
      </c>
      <c r="E109" s="14" t="s">
        <v>25</v>
      </c>
      <c r="F109" s="14" t="s">
        <v>25</v>
      </c>
      <c r="G109" s="10" t="s">
        <v>13</v>
      </c>
      <c r="H109" s="10" t="s">
        <v>29</v>
      </c>
      <c r="I109" s="10" t="s">
        <v>26</v>
      </c>
      <c r="J109" s="10" t="s">
        <v>15</v>
      </c>
      <c r="K109" s="10"/>
    </row>
    <row r="110" spans="1:11">
      <c r="A110" s="10" t="s">
        <v>10</v>
      </c>
      <c r="B110" s="10" t="s">
        <v>216</v>
      </c>
      <c r="C110" s="10" t="s">
        <v>217</v>
      </c>
      <c r="D110" s="14" t="s">
        <v>25</v>
      </c>
      <c r="E110" s="14" t="s">
        <v>25</v>
      </c>
      <c r="F110" s="14" t="s">
        <v>25</v>
      </c>
      <c r="G110" s="10" t="s">
        <v>13</v>
      </c>
      <c r="H110" s="10" t="s">
        <v>29</v>
      </c>
      <c r="I110" s="10" t="s">
        <v>26</v>
      </c>
      <c r="J110" s="10" t="s">
        <v>15</v>
      </c>
      <c r="K110" s="10"/>
    </row>
    <row r="111" spans="1:11">
      <c r="A111" s="10" t="s">
        <v>10</v>
      </c>
      <c r="B111" s="10" t="s">
        <v>218</v>
      </c>
      <c r="C111" s="10" t="s">
        <v>219</v>
      </c>
      <c r="D111" s="14" t="s">
        <v>25</v>
      </c>
      <c r="E111" s="10">
        <v>0</v>
      </c>
      <c r="F111" s="10">
        <v>1.0869999999999999E-5</v>
      </c>
      <c r="G111" s="10" t="s">
        <v>29</v>
      </c>
      <c r="H111" s="10" t="s">
        <v>29</v>
      </c>
      <c r="I111" s="10" t="s">
        <v>14</v>
      </c>
      <c r="J111" s="10" t="s">
        <v>15</v>
      </c>
      <c r="K111" s="10"/>
    </row>
    <row r="112" spans="1:11">
      <c r="A112" s="10" t="s">
        <v>10</v>
      </c>
      <c r="B112" s="10" t="s">
        <v>220</v>
      </c>
      <c r="C112" s="10" t="s">
        <v>221</v>
      </c>
      <c r="D112" s="14" t="s">
        <v>25</v>
      </c>
      <c r="E112" s="10">
        <v>0</v>
      </c>
      <c r="F112" s="10">
        <v>4.0640000000000004E-6</v>
      </c>
      <c r="G112" s="10" t="s">
        <v>29</v>
      </c>
      <c r="H112" s="10" t="s">
        <v>29</v>
      </c>
      <c r="I112" s="10" t="s">
        <v>14</v>
      </c>
      <c r="J112" s="10" t="s">
        <v>15</v>
      </c>
      <c r="K112" s="10"/>
    </row>
    <row r="113" spans="1:11">
      <c r="A113" s="10" t="s">
        <v>10</v>
      </c>
      <c r="B113" s="10" t="s">
        <v>222</v>
      </c>
      <c r="C113" s="10" t="s">
        <v>223</v>
      </c>
      <c r="D113" s="14" t="s">
        <v>25</v>
      </c>
      <c r="E113" s="10">
        <v>1.3760000000000001E-4</v>
      </c>
      <c r="F113" s="10">
        <v>6.9859999999999999E-5</v>
      </c>
      <c r="G113" s="10" t="s">
        <v>29</v>
      </c>
      <c r="H113" s="10" t="s">
        <v>29</v>
      </c>
      <c r="I113" s="10" t="s">
        <v>14</v>
      </c>
      <c r="J113" s="10" t="s">
        <v>15</v>
      </c>
      <c r="K113" s="10"/>
    </row>
    <row r="114" spans="1:11">
      <c r="A114" s="10" t="s">
        <v>10</v>
      </c>
      <c r="B114" s="10" t="s">
        <v>224</v>
      </c>
      <c r="C114" s="10" t="s">
        <v>225</v>
      </c>
      <c r="D114" s="14" t="s">
        <v>25</v>
      </c>
      <c r="E114" s="10">
        <v>0</v>
      </c>
      <c r="F114" s="10">
        <v>4.0609999999999997E-6</v>
      </c>
      <c r="G114" s="10" t="s">
        <v>29</v>
      </c>
      <c r="H114" s="10" t="s">
        <v>29</v>
      </c>
      <c r="I114" s="10" t="s">
        <v>14</v>
      </c>
      <c r="J114" s="10" t="s">
        <v>15</v>
      </c>
      <c r="K114" s="10"/>
    </row>
    <row r="115" spans="1:11">
      <c r="A115" s="10" t="s">
        <v>10</v>
      </c>
      <c r="B115" s="10" t="s">
        <v>226</v>
      </c>
      <c r="C115" s="10" t="s">
        <v>227</v>
      </c>
      <c r="D115" s="14" t="s">
        <v>25</v>
      </c>
      <c r="E115" s="10">
        <v>9.0170000000000002E-6</v>
      </c>
      <c r="F115" s="10">
        <v>8.1780000000000003E-6</v>
      </c>
      <c r="G115" s="10" t="s">
        <v>29</v>
      </c>
      <c r="H115" s="10" t="s">
        <v>29</v>
      </c>
      <c r="I115" s="10" t="s">
        <v>14</v>
      </c>
      <c r="J115" s="10" t="s">
        <v>15</v>
      </c>
      <c r="K115" s="10"/>
    </row>
    <row r="116" spans="1:11">
      <c r="A116" s="10" t="s">
        <v>10</v>
      </c>
      <c r="B116" s="10" t="s">
        <v>228</v>
      </c>
      <c r="C116" s="10" t="s">
        <v>229</v>
      </c>
      <c r="D116" s="14" t="s">
        <v>25</v>
      </c>
      <c r="E116" s="10">
        <v>0</v>
      </c>
      <c r="F116" s="10">
        <v>8.1519999999999992E-6</v>
      </c>
      <c r="G116" s="10" t="s">
        <v>29</v>
      </c>
      <c r="H116" s="10" t="s">
        <v>29</v>
      </c>
      <c r="I116" s="10" t="s">
        <v>14</v>
      </c>
      <c r="J116" s="10" t="s">
        <v>15</v>
      </c>
      <c r="K116" s="10"/>
    </row>
    <row r="117" spans="1:11">
      <c r="A117" s="10" t="s">
        <v>10</v>
      </c>
      <c r="B117" s="10" t="s">
        <v>230</v>
      </c>
      <c r="C117" s="10" t="s">
        <v>231</v>
      </c>
      <c r="D117" s="14" t="s">
        <v>25</v>
      </c>
      <c r="E117" s="10">
        <v>3.595E-5</v>
      </c>
      <c r="F117" s="10">
        <v>1.628E-5</v>
      </c>
      <c r="G117" s="10" t="s">
        <v>29</v>
      </c>
      <c r="H117" s="10" t="s">
        <v>29</v>
      </c>
      <c r="I117" s="10" t="s">
        <v>14</v>
      </c>
      <c r="J117" s="10" t="s">
        <v>15</v>
      </c>
      <c r="K117" s="10"/>
    </row>
    <row r="118" spans="1:11">
      <c r="A118" s="10" t="s">
        <v>10</v>
      </c>
      <c r="B118" s="10" t="s">
        <v>232</v>
      </c>
      <c r="C118" s="10" t="s">
        <v>233</v>
      </c>
      <c r="D118" s="14" t="s">
        <v>25</v>
      </c>
      <c r="E118" s="10">
        <v>6.6710000000000003E-5</v>
      </c>
      <c r="F118" s="10">
        <v>3.2310000000000001E-5</v>
      </c>
      <c r="G118" s="10" t="s">
        <v>29</v>
      </c>
      <c r="H118" s="10" t="s">
        <v>29</v>
      </c>
      <c r="I118" s="10" t="s">
        <v>14</v>
      </c>
      <c r="J118" s="10" t="s">
        <v>15</v>
      </c>
      <c r="K118" s="10"/>
    </row>
    <row r="119" spans="1:11">
      <c r="A119" s="10" t="s">
        <v>10</v>
      </c>
      <c r="B119" s="10" t="s">
        <v>234</v>
      </c>
      <c r="C119" s="10" t="s">
        <v>235</v>
      </c>
      <c r="D119" s="14" t="s">
        <v>25</v>
      </c>
      <c r="E119" s="10">
        <v>0</v>
      </c>
      <c r="F119" s="10">
        <v>4.07E-6</v>
      </c>
      <c r="G119" s="10" t="s">
        <v>29</v>
      </c>
      <c r="H119" s="10" t="s">
        <v>29</v>
      </c>
      <c r="I119" s="10" t="s">
        <v>14</v>
      </c>
      <c r="J119" s="10" t="s">
        <v>15</v>
      </c>
      <c r="K119" s="10"/>
    </row>
    <row r="120" spans="1:11">
      <c r="A120" s="10" t="s">
        <v>10</v>
      </c>
      <c r="B120" s="10" t="s">
        <v>236</v>
      </c>
      <c r="C120" s="10" t="s">
        <v>237</v>
      </c>
      <c r="D120" s="14" t="s">
        <v>25</v>
      </c>
      <c r="E120" s="10">
        <v>0</v>
      </c>
      <c r="F120" s="10">
        <v>4.07E-6</v>
      </c>
      <c r="G120" s="10" t="s">
        <v>29</v>
      </c>
      <c r="H120" s="10" t="s">
        <v>29</v>
      </c>
      <c r="I120" s="10" t="s">
        <v>14</v>
      </c>
      <c r="J120" s="10" t="s">
        <v>15</v>
      </c>
      <c r="K120" s="10"/>
    </row>
    <row r="121" spans="1:11">
      <c r="A121" s="10" t="s">
        <v>10</v>
      </c>
      <c r="B121" s="10" t="s">
        <v>238</v>
      </c>
      <c r="C121" s="10" t="s">
        <v>239</v>
      </c>
      <c r="D121" s="14" t="s">
        <v>25</v>
      </c>
      <c r="E121" s="10">
        <v>0</v>
      </c>
      <c r="F121" s="10">
        <v>4.0940000000000001E-6</v>
      </c>
      <c r="G121" s="10" t="s">
        <v>29</v>
      </c>
      <c r="H121" s="10" t="s">
        <v>29</v>
      </c>
      <c r="I121" s="10" t="s">
        <v>14</v>
      </c>
      <c r="J121" s="10" t="s">
        <v>15</v>
      </c>
      <c r="K121" s="10"/>
    </row>
    <row r="122" spans="1:11">
      <c r="A122" s="10" t="s">
        <v>10</v>
      </c>
      <c r="B122" s="10" t="s">
        <v>240</v>
      </c>
      <c r="C122" s="10" t="s">
        <v>241</v>
      </c>
      <c r="D122" s="14" t="s">
        <v>25</v>
      </c>
      <c r="E122" s="10">
        <v>0</v>
      </c>
      <c r="F122" s="10">
        <v>4.0609999999999997E-6</v>
      </c>
      <c r="G122" s="10" t="s">
        <v>29</v>
      </c>
      <c r="H122" s="10" t="s">
        <v>29</v>
      </c>
      <c r="I122" s="10" t="s">
        <v>14</v>
      </c>
      <c r="J122" s="10" t="s">
        <v>15</v>
      </c>
      <c r="K122" s="10"/>
    </row>
    <row r="123" spans="1:11">
      <c r="A123" s="10" t="s">
        <v>10</v>
      </c>
      <c r="B123" s="10" t="s">
        <v>242</v>
      </c>
      <c r="C123" s="10" t="s">
        <v>243</v>
      </c>
      <c r="D123" s="14" t="s">
        <v>25</v>
      </c>
      <c r="E123" s="10">
        <v>0</v>
      </c>
      <c r="F123" s="10">
        <v>4.0640000000000004E-6</v>
      </c>
      <c r="G123" s="10" t="s">
        <v>29</v>
      </c>
      <c r="H123" s="10" t="s">
        <v>29</v>
      </c>
      <c r="I123" s="10" t="s">
        <v>14</v>
      </c>
      <c r="J123" s="10" t="s">
        <v>15</v>
      </c>
      <c r="K123" s="10"/>
    </row>
    <row r="124" spans="1:11">
      <c r="A124" s="10" t="s">
        <v>10</v>
      </c>
      <c r="B124" s="10" t="s">
        <v>244</v>
      </c>
      <c r="C124" s="10" t="s">
        <v>245</v>
      </c>
      <c r="D124" s="14" t="s">
        <v>25</v>
      </c>
      <c r="E124" s="10">
        <v>9.6569999999999992E-6</v>
      </c>
      <c r="F124" s="10">
        <v>4.3329999999999998E-6</v>
      </c>
      <c r="G124" s="10" t="s">
        <v>29</v>
      </c>
      <c r="H124" s="10" t="s">
        <v>29</v>
      </c>
      <c r="I124" s="10" t="s">
        <v>14</v>
      </c>
      <c r="J124" s="10" t="s">
        <v>15</v>
      </c>
    </row>
    <row r="125" spans="1:11">
      <c r="A125" s="10" t="s">
        <v>10</v>
      </c>
      <c r="B125" s="10" t="s">
        <v>246</v>
      </c>
      <c r="C125" s="10" t="s">
        <v>247</v>
      </c>
      <c r="D125" s="14" t="s">
        <v>25</v>
      </c>
      <c r="E125" s="10">
        <v>9.0690000000000008E-6</v>
      </c>
      <c r="F125" s="10">
        <v>4.0910000000000003E-6</v>
      </c>
      <c r="G125" s="10" t="s">
        <v>29</v>
      </c>
      <c r="H125" s="10" t="s">
        <v>29</v>
      </c>
      <c r="I125" s="10" t="s">
        <v>14</v>
      </c>
      <c r="J125" s="10" t="s">
        <v>15</v>
      </c>
    </row>
    <row r="126" spans="1:11">
      <c r="A126" s="10" t="s">
        <v>10</v>
      </c>
      <c r="B126" s="10" t="s">
        <v>248</v>
      </c>
      <c r="C126" s="10" t="s">
        <v>249</v>
      </c>
      <c r="D126" s="14" t="s">
        <v>25</v>
      </c>
      <c r="E126" s="10">
        <v>0</v>
      </c>
      <c r="F126" s="10">
        <v>3.2320000000000002E-5</v>
      </c>
      <c r="G126" s="10" t="s">
        <v>29</v>
      </c>
      <c r="H126" s="10" t="s">
        <v>29</v>
      </c>
      <c r="I126" s="10" t="s">
        <v>14</v>
      </c>
      <c r="J126" s="10" t="s">
        <v>15</v>
      </c>
    </row>
    <row r="127" spans="1:11">
      <c r="A127" s="10" t="s">
        <v>10</v>
      </c>
      <c r="B127" s="10" t="s">
        <v>250</v>
      </c>
      <c r="C127" s="10" t="s">
        <v>251</v>
      </c>
      <c r="D127" s="14" t="s">
        <v>25</v>
      </c>
      <c r="E127" s="10">
        <v>0</v>
      </c>
      <c r="F127" s="10">
        <v>2.438E-5</v>
      </c>
      <c r="G127" s="10" t="s">
        <v>29</v>
      </c>
      <c r="H127" s="10" t="s">
        <v>29</v>
      </c>
      <c r="I127" s="10" t="s">
        <v>14</v>
      </c>
      <c r="J127" s="10" t="s">
        <v>15</v>
      </c>
    </row>
    <row r="128" spans="1:11">
      <c r="A128" s="10" t="s">
        <v>10</v>
      </c>
      <c r="B128" s="10" t="s">
        <v>252</v>
      </c>
      <c r="C128" s="10" t="s">
        <v>253</v>
      </c>
      <c r="D128" s="14" t="s">
        <v>25</v>
      </c>
      <c r="E128" s="10">
        <v>0</v>
      </c>
      <c r="F128" s="10">
        <v>4.1060000000000002E-6</v>
      </c>
      <c r="G128" s="10" t="s">
        <v>29</v>
      </c>
      <c r="H128" s="10" t="s">
        <v>29</v>
      </c>
      <c r="I128" s="10" t="s">
        <v>14</v>
      </c>
      <c r="J128" s="10" t="s">
        <v>15</v>
      </c>
    </row>
    <row r="129" spans="1:10">
      <c r="A129" s="10" t="s">
        <v>10</v>
      </c>
      <c r="B129" s="10" t="s">
        <v>254</v>
      </c>
      <c r="C129" s="10" t="s">
        <v>255</v>
      </c>
      <c r="D129" s="14" t="s">
        <v>25</v>
      </c>
      <c r="E129" s="10">
        <v>9.2380000000000003E-6</v>
      </c>
      <c r="F129" s="10">
        <v>4.1280000000000001E-6</v>
      </c>
      <c r="G129" s="10" t="s">
        <v>29</v>
      </c>
      <c r="H129" s="10" t="s">
        <v>29</v>
      </c>
      <c r="I129" s="10" t="s">
        <v>14</v>
      </c>
      <c r="J129" s="10" t="s">
        <v>15</v>
      </c>
    </row>
    <row r="130" spans="1:10">
      <c r="A130" s="10" t="s">
        <v>10</v>
      </c>
      <c r="B130" s="10" t="s">
        <v>256</v>
      </c>
      <c r="C130" s="10" t="s">
        <v>257</v>
      </c>
      <c r="D130" s="14" t="s">
        <v>25</v>
      </c>
      <c r="E130" s="10">
        <v>0</v>
      </c>
      <c r="F130" s="10">
        <v>4.0949999999999998E-6</v>
      </c>
      <c r="G130" s="10" t="s">
        <v>29</v>
      </c>
      <c r="H130" s="10" t="s">
        <v>29</v>
      </c>
      <c r="I130" s="10" t="s">
        <v>14</v>
      </c>
      <c r="J130" s="10" t="s">
        <v>15</v>
      </c>
    </row>
    <row r="131" spans="1:10">
      <c r="A131" s="10" t="s">
        <v>10</v>
      </c>
      <c r="B131" s="10" t="s">
        <v>258</v>
      </c>
      <c r="C131" s="10" t="s">
        <v>259</v>
      </c>
      <c r="D131" s="14" t="s">
        <v>25</v>
      </c>
      <c r="E131" s="10">
        <v>0</v>
      </c>
      <c r="F131" s="10">
        <v>4.0740000000000003E-6</v>
      </c>
      <c r="G131" s="10" t="s">
        <v>29</v>
      </c>
      <c r="H131" s="10" t="s">
        <v>29</v>
      </c>
      <c r="I131" s="10" t="s">
        <v>14</v>
      </c>
      <c r="J131" s="10" t="s">
        <v>15</v>
      </c>
    </row>
    <row r="132" spans="1:10">
      <c r="A132" s="10" t="s">
        <v>10</v>
      </c>
      <c r="B132" s="10" t="s">
        <v>260</v>
      </c>
      <c r="C132" s="10" t="s">
        <v>261</v>
      </c>
      <c r="D132" s="14" t="s">
        <v>25</v>
      </c>
      <c r="E132" s="10">
        <v>8.9509999999999995E-6</v>
      </c>
      <c r="F132" s="10">
        <v>4.0609999999999997E-6</v>
      </c>
      <c r="G132" s="10" t="s">
        <v>29</v>
      </c>
      <c r="H132" s="10" t="s">
        <v>29</v>
      </c>
      <c r="I132" s="10" t="s">
        <v>14</v>
      </c>
      <c r="J132" s="10" t="s">
        <v>15</v>
      </c>
    </row>
    <row r="133" spans="1:10">
      <c r="A133" s="10" t="s">
        <v>10</v>
      </c>
      <c r="B133" s="10" t="s">
        <v>262</v>
      </c>
      <c r="C133" s="10" t="s">
        <v>263</v>
      </c>
      <c r="D133" s="14" t="s">
        <v>25</v>
      </c>
      <c r="E133" s="10">
        <v>0</v>
      </c>
      <c r="F133" s="10">
        <v>4.07E-6</v>
      </c>
      <c r="G133" s="10" t="s">
        <v>29</v>
      </c>
      <c r="H133" s="10" t="s">
        <v>29</v>
      </c>
      <c r="I133" s="10" t="s">
        <v>14</v>
      </c>
      <c r="J133" s="10" t="s">
        <v>15</v>
      </c>
    </row>
    <row r="134" spans="1:10">
      <c r="A134" s="10" t="s">
        <v>10</v>
      </c>
      <c r="B134" s="10" t="s">
        <v>264</v>
      </c>
      <c r="C134" s="10" t="s">
        <v>265</v>
      </c>
      <c r="D134" s="14" t="s">
        <v>25</v>
      </c>
      <c r="E134" s="10">
        <v>0</v>
      </c>
      <c r="F134" s="10">
        <v>4.0629999999999999E-6</v>
      </c>
      <c r="G134" s="10" t="s">
        <v>29</v>
      </c>
      <c r="H134" s="10" t="s">
        <v>29</v>
      </c>
      <c r="I134" s="10" t="s">
        <v>14</v>
      </c>
      <c r="J134" s="10" t="s">
        <v>15</v>
      </c>
    </row>
    <row r="135" spans="1:10">
      <c r="A135" s="10" t="s">
        <v>10</v>
      </c>
      <c r="B135" s="10" t="s">
        <v>266</v>
      </c>
      <c r="C135" s="10" t="s">
        <v>267</v>
      </c>
      <c r="D135" s="14" t="s">
        <v>25</v>
      </c>
      <c r="E135" s="10">
        <v>0</v>
      </c>
      <c r="F135" s="10">
        <v>4.0640000000000004E-6</v>
      </c>
      <c r="G135" s="10" t="s">
        <v>29</v>
      </c>
      <c r="H135" s="10" t="s">
        <v>29</v>
      </c>
      <c r="I135" s="10" t="s">
        <v>14</v>
      </c>
      <c r="J135" s="10" t="s">
        <v>15</v>
      </c>
    </row>
    <row r="136" spans="1:10">
      <c r="A136" s="10" t="s">
        <v>10</v>
      </c>
      <c r="B136" s="10" t="s">
        <v>268</v>
      </c>
      <c r="C136" s="10" t="s">
        <v>269</v>
      </c>
      <c r="D136" s="14" t="s">
        <v>25</v>
      </c>
      <c r="E136" s="10">
        <v>0</v>
      </c>
      <c r="F136" s="10">
        <v>4.0740000000000003E-6</v>
      </c>
      <c r="G136" s="10" t="s">
        <v>29</v>
      </c>
      <c r="H136" s="10" t="s">
        <v>29</v>
      </c>
      <c r="I136" s="10" t="s">
        <v>14</v>
      </c>
      <c r="J136" s="10" t="s">
        <v>15</v>
      </c>
    </row>
    <row r="137" spans="1:10">
      <c r="A137" s="10" t="s">
        <v>10</v>
      </c>
      <c r="B137" s="10" t="s">
        <v>270</v>
      </c>
      <c r="C137" s="10" t="s">
        <v>271</v>
      </c>
      <c r="D137" s="14" t="s">
        <v>25</v>
      </c>
      <c r="E137" s="10">
        <v>9.0529999999999996E-6</v>
      </c>
      <c r="F137" s="10">
        <v>4.1409999999999998E-6</v>
      </c>
      <c r="G137" s="10" t="s">
        <v>29</v>
      </c>
      <c r="H137" s="10" t="s">
        <v>29</v>
      </c>
      <c r="I137" s="10" t="s">
        <v>14</v>
      </c>
      <c r="J137" s="10" t="s">
        <v>15</v>
      </c>
    </row>
    <row r="138" spans="1:10">
      <c r="A138" s="10" t="s">
        <v>10</v>
      </c>
      <c r="B138" s="10" t="s">
        <v>272</v>
      </c>
      <c r="C138" s="10" t="s">
        <v>273</v>
      </c>
      <c r="D138" s="14" t="s">
        <v>25</v>
      </c>
      <c r="E138" s="10">
        <v>0</v>
      </c>
      <c r="F138" s="10">
        <v>3.2329999999999997E-5</v>
      </c>
      <c r="G138" s="10" t="s">
        <v>29</v>
      </c>
      <c r="H138" s="10" t="s">
        <v>29</v>
      </c>
      <c r="I138" s="10" t="s">
        <v>14</v>
      </c>
      <c r="J138" s="10" t="s">
        <v>15</v>
      </c>
    </row>
    <row r="139" spans="1:10">
      <c r="A139" s="10" t="s">
        <v>10</v>
      </c>
      <c r="B139" s="10" t="s">
        <v>274</v>
      </c>
      <c r="C139" s="10" t="s">
        <v>275</v>
      </c>
      <c r="D139" s="14" t="s">
        <v>25</v>
      </c>
      <c r="E139" s="10">
        <v>9.7240000000000004E-6</v>
      </c>
      <c r="F139" s="10">
        <v>4.3579999999999996E-6</v>
      </c>
      <c r="G139" s="10" t="s">
        <v>29</v>
      </c>
      <c r="H139" s="10" t="s">
        <v>29</v>
      </c>
      <c r="I139" s="10" t="s">
        <v>14</v>
      </c>
      <c r="J139" s="10" t="s">
        <v>15</v>
      </c>
    </row>
    <row r="140" spans="1:10">
      <c r="A140" s="10" t="s">
        <v>10</v>
      </c>
      <c r="B140" s="10" t="s">
        <v>35</v>
      </c>
      <c r="C140" s="10" t="s">
        <v>276</v>
      </c>
      <c r="D140" s="14" t="s">
        <v>25</v>
      </c>
      <c r="E140" s="10">
        <v>0</v>
      </c>
      <c r="F140" s="10">
        <v>4.0879999999999997E-6</v>
      </c>
      <c r="G140" s="10" t="s">
        <v>29</v>
      </c>
      <c r="H140" s="10" t="s">
        <v>29</v>
      </c>
      <c r="I140" s="10" t="s">
        <v>13</v>
      </c>
      <c r="J140" s="10" t="s">
        <v>41</v>
      </c>
    </row>
    <row r="141" spans="1:10">
      <c r="A141" s="10" t="s">
        <v>10</v>
      </c>
      <c r="B141" s="10" t="s">
        <v>35</v>
      </c>
      <c r="C141" s="10" t="s">
        <v>277</v>
      </c>
      <c r="D141" s="14" t="s">
        <v>25</v>
      </c>
      <c r="E141" s="10">
        <v>0</v>
      </c>
      <c r="F141" s="10">
        <v>4.0609999999999997E-6</v>
      </c>
      <c r="G141" s="10" t="s">
        <v>29</v>
      </c>
      <c r="H141" s="10" t="s">
        <v>29</v>
      </c>
      <c r="I141" s="10" t="s">
        <v>13</v>
      </c>
      <c r="J141" s="10" t="s">
        <v>41</v>
      </c>
    </row>
    <row r="142" spans="1:10">
      <c r="A142" s="10" t="s">
        <v>10</v>
      </c>
      <c r="B142" s="10" t="s">
        <v>35</v>
      </c>
      <c r="C142" s="10" t="s">
        <v>278</v>
      </c>
      <c r="D142" s="14" t="s">
        <v>25</v>
      </c>
      <c r="E142" s="10">
        <v>1.8150000000000001E-5</v>
      </c>
      <c r="F142" s="10">
        <v>8.2339999999999994E-6</v>
      </c>
      <c r="G142" s="10" t="s">
        <v>29</v>
      </c>
      <c r="H142" s="10" t="s">
        <v>29</v>
      </c>
      <c r="I142" s="10" t="s">
        <v>13</v>
      </c>
      <c r="J142" s="10" t="s">
        <v>41</v>
      </c>
    </row>
    <row r="143" spans="1:10">
      <c r="A143" s="10" t="s">
        <v>10</v>
      </c>
      <c r="B143" s="10" t="s">
        <v>35</v>
      </c>
      <c r="C143" s="10" t="s">
        <v>279</v>
      </c>
      <c r="D143" s="14" t="s">
        <v>25</v>
      </c>
      <c r="E143" s="10">
        <v>0</v>
      </c>
      <c r="F143" s="10">
        <v>4.0609999999999997E-6</v>
      </c>
      <c r="G143" s="10" t="s">
        <v>29</v>
      </c>
      <c r="H143" s="10" t="s">
        <v>29</v>
      </c>
      <c r="I143" s="10" t="s">
        <v>13</v>
      </c>
      <c r="J143" s="10" t="s">
        <v>41</v>
      </c>
    </row>
    <row r="144" spans="1:10">
      <c r="A144" s="10" t="s">
        <v>10</v>
      </c>
      <c r="B144" s="10" t="s">
        <v>35</v>
      </c>
      <c r="C144" s="10" t="s">
        <v>280</v>
      </c>
      <c r="D144" s="14" t="s">
        <v>25</v>
      </c>
      <c r="E144" s="10">
        <v>9.0089999999999996E-6</v>
      </c>
      <c r="F144" s="10">
        <v>4.0729999999999998E-6</v>
      </c>
      <c r="G144" s="10" t="s">
        <v>29</v>
      </c>
      <c r="H144" s="10" t="s">
        <v>29</v>
      </c>
      <c r="I144" s="10" t="s">
        <v>13</v>
      </c>
      <c r="J144" s="10" t="s">
        <v>41</v>
      </c>
    </row>
    <row r="145" spans="1:10">
      <c r="A145" s="10" t="s">
        <v>10</v>
      </c>
      <c r="B145" s="10" t="s">
        <v>35</v>
      </c>
      <c r="C145" s="10" t="s">
        <v>281</v>
      </c>
      <c r="D145" s="14" t="s">
        <v>25</v>
      </c>
      <c r="E145" s="10">
        <v>0</v>
      </c>
      <c r="F145" s="10">
        <v>4.0609999999999997E-6</v>
      </c>
      <c r="G145" s="10" t="s">
        <v>29</v>
      </c>
      <c r="H145" s="10" t="s">
        <v>29</v>
      </c>
      <c r="I145" s="10" t="s">
        <v>13</v>
      </c>
      <c r="J145" s="10" t="s">
        <v>41</v>
      </c>
    </row>
    <row r="146" spans="1:10">
      <c r="A146" s="10" t="s">
        <v>10</v>
      </c>
      <c r="B146" s="10" t="s">
        <v>35</v>
      </c>
      <c r="C146" s="10" t="s">
        <v>282</v>
      </c>
      <c r="D146" s="14" t="s">
        <v>25</v>
      </c>
      <c r="E146" s="10">
        <v>0</v>
      </c>
      <c r="F146" s="10">
        <v>4.0749999999999999E-6</v>
      </c>
      <c r="G146" s="10" t="s">
        <v>29</v>
      </c>
      <c r="H146" s="10" t="s">
        <v>29</v>
      </c>
      <c r="I146" s="10" t="s">
        <v>13</v>
      </c>
      <c r="J146" s="10" t="s">
        <v>41</v>
      </c>
    </row>
    <row r="147" spans="1:10">
      <c r="A147" s="10" t="s">
        <v>10</v>
      </c>
      <c r="B147" s="10" t="s">
        <v>35</v>
      </c>
      <c r="C147" s="10" t="s">
        <v>283</v>
      </c>
      <c r="D147" s="14" t="s">
        <v>25</v>
      </c>
      <c r="E147" s="10">
        <v>8.9789999999999999E-6</v>
      </c>
      <c r="F147" s="10">
        <v>4.0670000000000002E-6</v>
      </c>
      <c r="G147" s="10" t="s">
        <v>29</v>
      </c>
      <c r="H147" s="10" t="s">
        <v>29</v>
      </c>
      <c r="I147" s="10" t="s">
        <v>13</v>
      </c>
      <c r="J147" s="10" t="s">
        <v>41</v>
      </c>
    </row>
    <row r="148" spans="1:10">
      <c r="A148" s="10" t="s">
        <v>10</v>
      </c>
      <c r="B148" s="10" t="s">
        <v>35</v>
      </c>
      <c r="C148" s="10" t="s">
        <v>284</v>
      </c>
      <c r="D148" s="14" t="s">
        <v>25</v>
      </c>
      <c r="E148" s="10">
        <v>9.0059999999999998E-6</v>
      </c>
      <c r="F148" s="10">
        <v>1.222E-5</v>
      </c>
      <c r="G148" s="10" t="s">
        <v>29</v>
      </c>
      <c r="H148" s="10" t="s">
        <v>29</v>
      </c>
      <c r="I148" s="10" t="s">
        <v>13</v>
      </c>
      <c r="J148" s="10" t="s">
        <v>41</v>
      </c>
    </row>
    <row r="149" spans="1:10">
      <c r="A149" s="10" t="s">
        <v>10</v>
      </c>
      <c r="B149" s="10" t="s">
        <v>35</v>
      </c>
      <c r="C149" s="10" t="s">
        <v>285</v>
      </c>
      <c r="D149" s="14" t="s">
        <v>25</v>
      </c>
      <c r="E149" s="10">
        <v>6.6639999999999999E-5</v>
      </c>
      <c r="F149" s="10">
        <v>3.2289999999999997E-5</v>
      </c>
      <c r="G149" s="10" t="s">
        <v>29</v>
      </c>
      <c r="H149" s="10" t="s">
        <v>29</v>
      </c>
      <c r="I149" s="10" t="s">
        <v>13</v>
      </c>
      <c r="J149" s="10" t="s">
        <v>41</v>
      </c>
    </row>
    <row r="150" spans="1:10">
      <c r="A150" s="10" t="s">
        <v>10</v>
      </c>
      <c r="B150" s="10" t="s">
        <v>35</v>
      </c>
      <c r="C150" s="10" t="s">
        <v>286</v>
      </c>
      <c r="D150" s="14" t="s">
        <v>25</v>
      </c>
      <c r="E150" s="10">
        <v>0</v>
      </c>
      <c r="F150" s="10">
        <v>8.1329999999999999E-6</v>
      </c>
      <c r="G150" s="10" t="s">
        <v>29</v>
      </c>
      <c r="H150" s="10" t="s">
        <v>29</v>
      </c>
      <c r="I150" s="10" t="s">
        <v>13</v>
      </c>
      <c r="J150" s="10" t="s">
        <v>41</v>
      </c>
    </row>
    <row r="151" spans="1:10">
      <c r="A151" s="10" t="s">
        <v>10</v>
      </c>
      <c r="B151" s="10" t="s">
        <v>35</v>
      </c>
      <c r="C151" s="10" t="s">
        <v>287</v>
      </c>
      <c r="D151" s="14" t="s">
        <v>25</v>
      </c>
      <c r="E151" s="10">
        <v>0</v>
      </c>
      <c r="F151" s="10">
        <v>4.4530000000000004E-6</v>
      </c>
      <c r="G151" s="10" t="s">
        <v>29</v>
      </c>
      <c r="H151" s="10" t="s">
        <v>29</v>
      </c>
      <c r="I151" s="10" t="s">
        <v>13</v>
      </c>
      <c r="J151" s="10" t="s">
        <v>41</v>
      </c>
    </row>
    <row r="152" spans="1:10">
      <c r="A152" s="10" t="s">
        <v>10</v>
      </c>
      <c r="B152" s="10" t="s">
        <v>35</v>
      </c>
      <c r="C152" s="10" t="s">
        <v>288</v>
      </c>
      <c r="D152" s="14" t="s">
        <v>25</v>
      </c>
      <c r="E152" s="10">
        <v>1.027E-5</v>
      </c>
      <c r="F152" s="10">
        <v>4.4530000000000004E-6</v>
      </c>
      <c r="G152" s="10" t="s">
        <v>29</v>
      </c>
      <c r="H152" s="10" t="s">
        <v>29</v>
      </c>
      <c r="I152" s="10" t="s">
        <v>13</v>
      </c>
      <c r="J152" s="10" t="s">
        <v>41</v>
      </c>
    </row>
    <row r="153" spans="1:10">
      <c r="A153" s="10" t="s">
        <v>10</v>
      </c>
      <c r="B153" s="10" t="s">
        <v>35</v>
      </c>
      <c r="C153" s="10" t="s">
        <v>289</v>
      </c>
      <c r="D153" s="14" t="s">
        <v>25</v>
      </c>
      <c r="E153" s="10">
        <v>0</v>
      </c>
      <c r="F153" s="10">
        <v>4.0609999999999997E-6</v>
      </c>
      <c r="G153" s="10" t="s">
        <v>29</v>
      </c>
      <c r="H153" s="10" t="s">
        <v>29</v>
      </c>
      <c r="I153" s="10" t="s">
        <v>13</v>
      </c>
      <c r="J153" s="10" t="s">
        <v>41</v>
      </c>
    </row>
    <row r="154" spans="1:10">
      <c r="A154" s="10" t="s">
        <v>10</v>
      </c>
      <c r="B154" s="10" t="s">
        <v>35</v>
      </c>
      <c r="C154" s="10" t="s">
        <v>290</v>
      </c>
      <c r="D154" s="14" t="s">
        <v>25</v>
      </c>
      <c r="E154" s="10">
        <v>8.9509999999999995E-6</v>
      </c>
      <c r="F154" s="10">
        <v>4.0609999999999997E-6</v>
      </c>
      <c r="G154" s="10" t="s">
        <v>29</v>
      </c>
      <c r="H154" s="10" t="s">
        <v>29</v>
      </c>
      <c r="I154" s="10" t="s">
        <v>13</v>
      </c>
      <c r="J154" s="10" t="s">
        <v>41</v>
      </c>
    </row>
    <row r="155" spans="1:10">
      <c r="A155" s="10" t="s">
        <v>10</v>
      </c>
      <c r="B155" s="10" t="s">
        <v>35</v>
      </c>
      <c r="C155" s="10" t="s">
        <v>291</v>
      </c>
      <c r="D155" s="14" t="s">
        <v>25</v>
      </c>
      <c r="E155" s="10">
        <v>0</v>
      </c>
      <c r="F155" s="10">
        <v>8.1210000000000007E-6</v>
      </c>
      <c r="G155" s="10" t="s">
        <v>29</v>
      </c>
      <c r="H155" s="10" t="s">
        <v>29</v>
      </c>
      <c r="I155" s="10" t="s">
        <v>13</v>
      </c>
      <c r="J155" s="10" t="s">
        <v>41</v>
      </c>
    </row>
    <row r="156" spans="1:10">
      <c r="A156" s="10" t="s">
        <v>10</v>
      </c>
      <c r="B156" s="10" t="s">
        <v>35</v>
      </c>
      <c r="C156" s="10" t="s">
        <v>292</v>
      </c>
      <c r="D156" s="14" t="s">
        <v>25</v>
      </c>
      <c r="E156" s="10">
        <v>8.9530000000000005E-6</v>
      </c>
      <c r="F156" s="10">
        <v>4.0609999999999997E-6</v>
      </c>
      <c r="G156" s="10" t="s">
        <v>29</v>
      </c>
      <c r="H156" s="10" t="s">
        <v>29</v>
      </c>
      <c r="I156" s="10" t="s">
        <v>13</v>
      </c>
      <c r="J156" s="10" t="s">
        <v>41</v>
      </c>
    </row>
    <row r="157" spans="1:10">
      <c r="A157" s="10" t="s">
        <v>10</v>
      </c>
      <c r="B157" s="10" t="s">
        <v>35</v>
      </c>
      <c r="C157" s="10" t="s">
        <v>293</v>
      </c>
      <c r="D157" s="14" t="s">
        <v>25</v>
      </c>
      <c r="E157" s="10">
        <v>9.9899999999999992E-6</v>
      </c>
      <c r="F157" s="10">
        <v>4.4610000000000001E-6</v>
      </c>
      <c r="G157" s="10" t="s">
        <v>29</v>
      </c>
      <c r="H157" s="10" t="s">
        <v>29</v>
      </c>
      <c r="I157" s="10" t="s">
        <v>13</v>
      </c>
      <c r="J157" s="10" t="s">
        <v>41</v>
      </c>
    </row>
    <row r="158" spans="1:10">
      <c r="A158" s="10" t="s">
        <v>10</v>
      </c>
      <c r="B158" s="10" t="s">
        <v>294</v>
      </c>
      <c r="C158" s="10" t="s">
        <v>295</v>
      </c>
      <c r="D158" s="14" t="s">
        <v>25</v>
      </c>
      <c r="E158" s="10">
        <v>1.022E-5</v>
      </c>
      <c r="F158" s="10">
        <v>4.4379999999999997E-6</v>
      </c>
      <c r="G158" s="10" t="s">
        <v>13</v>
      </c>
      <c r="H158" s="10" t="s">
        <v>13</v>
      </c>
      <c r="I158" s="10" t="s">
        <v>13</v>
      </c>
      <c r="J158" s="10" t="s">
        <v>296</v>
      </c>
    </row>
    <row r="159" spans="1:10">
      <c r="A159" s="10" t="s">
        <v>10</v>
      </c>
      <c r="B159" s="10" t="s">
        <v>297</v>
      </c>
      <c r="C159" s="10" t="s">
        <v>298</v>
      </c>
      <c r="D159" s="14" t="s">
        <v>25</v>
      </c>
      <c r="E159" s="14" t="s">
        <v>25</v>
      </c>
      <c r="F159" s="14" t="s">
        <v>25</v>
      </c>
      <c r="G159" s="10" t="s">
        <v>29</v>
      </c>
      <c r="H159" s="10" t="s">
        <v>13</v>
      </c>
      <c r="I159" s="10" t="s">
        <v>29</v>
      </c>
      <c r="J159" s="10" t="s">
        <v>22</v>
      </c>
    </row>
    <row r="160" spans="1:10">
      <c r="B160" s="10"/>
      <c r="C160" s="10"/>
      <c r="D160" s="10"/>
      <c r="E160" s="10"/>
      <c r="F160" s="10"/>
      <c r="G160" s="10"/>
      <c r="H160" s="10"/>
      <c r="I160" s="10"/>
      <c r="J160" s="10"/>
    </row>
    <row r="161" spans="2:12">
      <c r="B161" s="10"/>
      <c r="C161" s="18" t="s">
        <v>299</v>
      </c>
      <c r="D161" s="19">
        <f>SUM(D2:D159)</f>
        <v>7.0771408351026199E-3</v>
      </c>
      <c r="E161" s="19">
        <f t="shared" ref="E161:F161" si="0">SUM(E2:E159)</f>
        <v>9.1633039999999971E-3</v>
      </c>
      <c r="F161" s="19">
        <f t="shared" si="0"/>
        <v>6.0679779999999956E-3</v>
      </c>
      <c r="G161" s="10"/>
      <c r="H161" s="10"/>
      <c r="I161" s="10"/>
      <c r="J161" s="10"/>
      <c r="K161" s="18"/>
      <c r="L161" s="18"/>
    </row>
    <row r="162" spans="2:12">
      <c r="K162" s="17"/>
      <c r="L162" s="17"/>
    </row>
    <row r="163" spans="2:12">
      <c r="K163" s="17"/>
      <c r="L163" s="17"/>
    </row>
    <row r="164" spans="2:12">
      <c r="D164" s="20"/>
      <c r="E164" s="20"/>
      <c r="F164" s="20"/>
      <c r="H164" s="20"/>
      <c r="I164" s="20"/>
      <c r="J164" s="20"/>
      <c r="K164" s="18"/>
      <c r="L164" s="18"/>
    </row>
    <row r="165" spans="2:12">
      <c r="D165" s="20"/>
      <c r="E165" s="20"/>
      <c r="F165" s="20"/>
      <c r="H165" s="20"/>
      <c r="I165" s="20"/>
      <c r="J165" s="20"/>
      <c r="K165" s="17"/>
      <c r="L165" s="17"/>
    </row>
    <row r="166" spans="2:12">
      <c r="D166" s="20"/>
      <c r="E166" s="20"/>
      <c r="F166" s="20"/>
      <c r="H166" s="20"/>
      <c r="I166" s="20"/>
      <c r="J166" s="20"/>
      <c r="K166" s="17"/>
      <c r="L166" s="17"/>
    </row>
    <row r="167" spans="2:12">
      <c r="D167" s="20"/>
      <c r="E167" s="20"/>
      <c r="F167" s="20"/>
      <c r="H167" s="20"/>
      <c r="I167" s="20"/>
      <c r="J167" s="20"/>
      <c r="K167" s="21"/>
    </row>
    <row r="168" spans="2:12">
      <c r="D168" s="20"/>
      <c r="E168" s="20"/>
      <c r="F168" s="20"/>
      <c r="H168" s="20"/>
      <c r="I168" s="20"/>
      <c r="J168" s="20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7"/>
  <sheetViews>
    <sheetView topLeftCell="A103" workbookViewId="0">
      <selection activeCell="J127" sqref="J127:L131"/>
    </sheetView>
  </sheetViews>
  <sheetFormatPr baseColWidth="10" defaultColWidth="10.875" defaultRowHeight="15"/>
  <cols>
    <col min="1" max="1" width="20.625" style="22" customWidth="1"/>
    <col min="2" max="2" width="17.625" style="22" customWidth="1"/>
    <col min="3" max="3" width="15.5" style="22" customWidth="1"/>
    <col min="4" max="5" width="10.875" style="22"/>
    <col min="6" max="6" width="13" style="22" bestFit="1" customWidth="1"/>
    <col min="7" max="8" width="12" style="22" bestFit="1" customWidth="1"/>
    <col min="9" max="16384" width="10.875" style="22"/>
  </cols>
  <sheetData>
    <row r="1" spans="1:13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3">
      <c r="A2" s="22" t="s">
        <v>2681</v>
      </c>
      <c r="B2" s="22" t="s">
        <v>2682</v>
      </c>
      <c r="C2" s="22" t="s">
        <v>2683</v>
      </c>
      <c r="G2" s="22">
        <v>0</v>
      </c>
      <c r="H2" s="22">
        <v>7.2150000000000004E-6</v>
      </c>
      <c r="I2" s="22" t="s">
        <v>13</v>
      </c>
      <c r="J2" s="22" t="s">
        <v>22</v>
      </c>
      <c r="M2" s="42" t="s">
        <v>2158</v>
      </c>
    </row>
    <row r="3" spans="1:13">
      <c r="A3" s="22" t="s">
        <v>2681</v>
      </c>
      <c r="B3" s="22" t="s">
        <v>2684</v>
      </c>
      <c r="C3" s="22" t="s">
        <v>2685</v>
      </c>
      <c r="G3" s="22">
        <v>0</v>
      </c>
      <c r="H3" s="22">
        <v>3.2310000000000001E-5</v>
      </c>
      <c r="I3" s="22" t="s">
        <v>13</v>
      </c>
      <c r="J3" s="22" t="s">
        <v>22</v>
      </c>
    </row>
    <row r="4" spans="1:13">
      <c r="A4" s="22" t="s">
        <v>2681</v>
      </c>
      <c r="B4" s="22" t="s">
        <v>2686</v>
      </c>
      <c r="C4" s="22" t="s">
        <v>2687</v>
      </c>
      <c r="G4" s="22">
        <v>0</v>
      </c>
      <c r="H4" s="22">
        <v>7.221E-6</v>
      </c>
      <c r="J4" s="22" t="s">
        <v>313</v>
      </c>
      <c r="K4" s="22" t="s">
        <v>15</v>
      </c>
    </row>
    <row r="5" spans="1:13">
      <c r="A5" s="22" t="s">
        <v>2681</v>
      </c>
      <c r="B5" s="22" t="s">
        <v>2688</v>
      </c>
      <c r="C5" s="22" t="s">
        <v>2689</v>
      </c>
      <c r="G5" s="22">
        <v>0</v>
      </c>
      <c r="H5" s="22">
        <v>4.0609999999999997E-6</v>
      </c>
      <c r="J5" s="22" t="s">
        <v>296</v>
      </c>
    </row>
    <row r="6" spans="1:13">
      <c r="A6" s="22" t="s">
        <v>2681</v>
      </c>
      <c r="B6" s="22" t="s">
        <v>35</v>
      </c>
      <c r="C6" s="22" t="s">
        <v>2690</v>
      </c>
      <c r="G6" s="22">
        <v>0</v>
      </c>
      <c r="H6" s="22">
        <v>3.2299999999999999E-5</v>
      </c>
      <c r="J6" s="22" t="s">
        <v>296</v>
      </c>
    </row>
    <row r="7" spans="1:13">
      <c r="A7" s="22" t="s">
        <v>2681</v>
      </c>
      <c r="B7" s="22" t="s">
        <v>2691</v>
      </c>
      <c r="C7" s="22" t="s">
        <v>2692</v>
      </c>
      <c r="G7" s="22">
        <v>0</v>
      </c>
      <c r="H7" s="22">
        <v>4.0609999999999997E-6</v>
      </c>
      <c r="J7" s="22" t="s">
        <v>22</v>
      </c>
    </row>
    <row r="8" spans="1:13">
      <c r="A8" s="22" t="s">
        <v>2681</v>
      </c>
      <c r="B8" s="22" t="s">
        <v>2693</v>
      </c>
      <c r="C8" s="22" t="s">
        <v>2694</v>
      </c>
      <c r="G8" s="22">
        <v>0</v>
      </c>
      <c r="H8" s="22">
        <v>8.1310000000000006E-6</v>
      </c>
      <c r="J8" s="22" t="s">
        <v>22</v>
      </c>
    </row>
    <row r="9" spans="1:13">
      <c r="A9" s="22" t="s">
        <v>2681</v>
      </c>
      <c r="B9" s="22" t="s">
        <v>2695</v>
      </c>
      <c r="C9" s="22" t="s">
        <v>2696</v>
      </c>
      <c r="G9" s="22">
        <v>0</v>
      </c>
      <c r="H9" s="22">
        <v>4.0690000000000003E-6</v>
      </c>
      <c r="J9" s="22" t="s">
        <v>22</v>
      </c>
    </row>
    <row r="10" spans="1:13">
      <c r="A10" s="22" t="s">
        <v>2681</v>
      </c>
      <c r="B10" s="22" t="s">
        <v>35</v>
      </c>
      <c r="C10" s="22" t="s">
        <v>2697</v>
      </c>
      <c r="G10" s="22">
        <v>0</v>
      </c>
      <c r="H10" s="22">
        <v>1.624E-5</v>
      </c>
      <c r="I10" s="22" t="s">
        <v>13</v>
      </c>
      <c r="J10" s="22" t="s">
        <v>15</v>
      </c>
    </row>
    <row r="11" spans="1:13">
      <c r="A11" s="22" t="s">
        <v>2681</v>
      </c>
      <c r="B11" s="22" t="s">
        <v>2698</v>
      </c>
      <c r="C11" s="22" t="s">
        <v>2699</v>
      </c>
      <c r="G11" s="22">
        <v>0</v>
      </c>
      <c r="H11" s="22">
        <v>8.1270000000000003E-6</v>
      </c>
      <c r="I11" s="22" t="s">
        <v>13</v>
      </c>
    </row>
    <row r="12" spans="1:13">
      <c r="A12" s="22" t="s">
        <v>2681</v>
      </c>
      <c r="B12" s="22" t="s">
        <v>35</v>
      </c>
      <c r="C12" s="22" t="s">
        <v>2700</v>
      </c>
      <c r="G12" s="22">
        <v>0</v>
      </c>
      <c r="H12" s="22">
        <v>4.0629999999999999E-6</v>
      </c>
      <c r="I12" s="22" t="s">
        <v>13</v>
      </c>
    </row>
    <row r="13" spans="1:13">
      <c r="A13" s="22" t="s">
        <v>2681</v>
      </c>
      <c r="B13" s="22" t="s">
        <v>2701</v>
      </c>
      <c r="C13" s="22" t="s">
        <v>2702</v>
      </c>
      <c r="G13" s="22">
        <v>0</v>
      </c>
      <c r="H13" s="22">
        <v>4.0640000000000004E-6</v>
      </c>
      <c r="I13" s="22" t="s">
        <v>13</v>
      </c>
    </row>
    <row r="14" spans="1:13">
      <c r="A14" s="22" t="s">
        <v>2681</v>
      </c>
      <c r="B14" s="22" t="s">
        <v>35</v>
      </c>
      <c r="C14" s="22" t="s">
        <v>2703</v>
      </c>
      <c r="G14" s="22">
        <v>0</v>
      </c>
      <c r="H14" s="22">
        <v>1.624E-5</v>
      </c>
      <c r="I14" s="22" t="s">
        <v>13</v>
      </c>
    </row>
    <row r="15" spans="1:13">
      <c r="A15" s="22" t="s">
        <v>2681</v>
      </c>
      <c r="B15" s="22" t="s">
        <v>2704</v>
      </c>
      <c r="C15" s="22" t="s">
        <v>2705</v>
      </c>
      <c r="G15" s="22">
        <v>0</v>
      </c>
      <c r="H15" s="22">
        <v>4.0629999999999999E-6</v>
      </c>
      <c r="L15" s="22" t="s">
        <v>55</v>
      </c>
    </row>
    <row r="16" spans="1:13">
      <c r="A16" s="22" t="s">
        <v>2681</v>
      </c>
      <c r="B16" s="22" t="s">
        <v>2706</v>
      </c>
      <c r="C16" s="22" t="s">
        <v>2707</v>
      </c>
      <c r="G16" s="22">
        <v>0</v>
      </c>
      <c r="H16" s="22">
        <v>4.0629999999999999E-6</v>
      </c>
      <c r="L16" s="22" t="s">
        <v>55</v>
      </c>
    </row>
    <row r="17" spans="1:12">
      <c r="A17" s="22" t="s">
        <v>2681</v>
      </c>
      <c r="B17" s="22" t="s">
        <v>2708</v>
      </c>
      <c r="C17" s="22" t="s">
        <v>2709</v>
      </c>
      <c r="G17" s="22">
        <v>0</v>
      </c>
      <c r="H17" s="22">
        <v>4.0609999999999997E-6</v>
      </c>
      <c r="L17" s="22" t="s">
        <v>55</v>
      </c>
    </row>
    <row r="18" spans="1:12">
      <c r="A18" s="22" t="s">
        <v>2681</v>
      </c>
      <c r="B18" s="22" t="s">
        <v>2710</v>
      </c>
      <c r="C18" s="22" t="s">
        <v>2711</v>
      </c>
      <c r="G18" s="22">
        <v>0</v>
      </c>
      <c r="H18" s="22">
        <v>4.0620000000000002E-6</v>
      </c>
      <c r="L18" s="22" t="s">
        <v>55</v>
      </c>
    </row>
    <row r="19" spans="1:12">
      <c r="A19" s="22" t="s">
        <v>2681</v>
      </c>
      <c r="B19" s="22" t="s">
        <v>2712</v>
      </c>
      <c r="C19" s="22" t="s">
        <v>2713</v>
      </c>
      <c r="G19" s="22">
        <v>0</v>
      </c>
      <c r="H19" s="22">
        <v>4.0609999999999997E-6</v>
      </c>
      <c r="L19" s="22" t="s">
        <v>55</v>
      </c>
    </row>
    <row r="20" spans="1:12">
      <c r="A20" s="22" t="s">
        <v>2681</v>
      </c>
      <c r="B20" s="22" t="s">
        <v>2714</v>
      </c>
      <c r="C20" s="22" t="s">
        <v>2715</v>
      </c>
      <c r="G20" s="22">
        <v>0</v>
      </c>
      <c r="H20" s="22">
        <v>4.0609999999999997E-6</v>
      </c>
      <c r="L20" s="22" t="s">
        <v>55</v>
      </c>
    </row>
    <row r="21" spans="1:12">
      <c r="A21" s="22" t="s">
        <v>2681</v>
      </c>
      <c r="B21" s="22" t="s">
        <v>2716</v>
      </c>
      <c r="C21" s="22" t="s">
        <v>2717</v>
      </c>
      <c r="G21" s="22">
        <v>0</v>
      </c>
      <c r="H21" s="22">
        <v>4.065E-6</v>
      </c>
      <c r="L21" s="22" t="s">
        <v>55</v>
      </c>
    </row>
    <row r="22" spans="1:12">
      <c r="A22" s="22" t="s">
        <v>2681</v>
      </c>
      <c r="B22" s="22" t="s">
        <v>2718</v>
      </c>
      <c r="C22" s="22" t="s">
        <v>2719</v>
      </c>
      <c r="G22" s="22">
        <v>0</v>
      </c>
      <c r="H22" s="22">
        <v>4.0640000000000004E-6</v>
      </c>
      <c r="L22" s="22" t="s">
        <v>55</v>
      </c>
    </row>
    <row r="23" spans="1:12">
      <c r="A23" s="22" t="s">
        <v>2681</v>
      </c>
      <c r="B23" s="22" t="s">
        <v>35</v>
      </c>
      <c r="C23" s="22" t="s">
        <v>2720</v>
      </c>
      <c r="G23" s="22">
        <v>0</v>
      </c>
      <c r="H23" s="22">
        <v>4.0609999999999997E-6</v>
      </c>
      <c r="L23" s="22" t="s">
        <v>1161</v>
      </c>
    </row>
    <row r="24" spans="1:12">
      <c r="A24" s="22" t="s">
        <v>2681</v>
      </c>
      <c r="B24" s="22" t="s">
        <v>35</v>
      </c>
      <c r="C24" s="22" t="s">
        <v>2721</v>
      </c>
      <c r="G24" s="22">
        <v>0</v>
      </c>
      <c r="H24" s="22">
        <v>1.219E-5</v>
      </c>
      <c r="L24" s="22" t="s">
        <v>318</v>
      </c>
    </row>
    <row r="25" spans="1:12">
      <c r="A25" s="22" t="s">
        <v>2681</v>
      </c>
      <c r="B25" s="22" t="s">
        <v>2722</v>
      </c>
      <c r="C25" s="22" t="s">
        <v>2723</v>
      </c>
      <c r="G25" s="22">
        <v>7.892E-6</v>
      </c>
      <c r="H25" s="22">
        <v>3.2459999999999998E-5</v>
      </c>
      <c r="I25" s="22" t="s">
        <v>13</v>
      </c>
      <c r="J25" s="22" t="s">
        <v>22</v>
      </c>
    </row>
    <row r="26" spans="1:12">
      <c r="A26" s="22" t="s">
        <v>2681</v>
      </c>
      <c r="B26" s="22" t="s">
        <v>2724</v>
      </c>
      <c r="C26" s="22" t="s">
        <v>2725</v>
      </c>
      <c r="G26" s="22">
        <v>7.9009999999999994E-6</v>
      </c>
      <c r="H26" s="22">
        <v>1.8050000000000002E-5</v>
      </c>
      <c r="I26" s="22" t="s">
        <v>13</v>
      </c>
    </row>
    <row r="27" spans="1:12">
      <c r="A27" s="22" t="s">
        <v>2681</v>
      </c>
      <c r="B27" s="22" t="s">
        <v>2726</v>
      </c>
      <c r="C27" s="22" t="s">
        <v>2727</v>
      </c>
      <c r="G27" s="22">
        <v>8.9509999999999995E-6</v>
      </c>
      <c r="H27" s="22">
        <v>4.0609999999999997E-6</v>
      </c>
      <c r="I27" s="22" t="s">
        <v>13</v>
      </c>
      <c r="J27" s="22" t="s">
        <v>296</v>
      </c>
    </row>
    <row r="28" spans="1:12">
      <c r="A28" s="22" t="s">
        <v>2681</v>
      </c>
      <c r="B28" s="22" t="s">
        <v>2728</v>
      </c>
      <c r="C28" s="22" t="s">
        <v>2729</v>
      </c>
      <c r="G28" s="22">
        <v>8.9509999999999995E-6</v>
      </c>
      <c r="H28" s="22">
        <v>4.0609999999999997E-6</v>
      </c>
      <c r="L28" s="22" t="s">
        <v>55</v>
      </c>
    </row>
    <row r="29" spans="1:12">
      <c r="A29" s="22" t="s">
        <v>2681</v>
      </c>
      <c r="B29" s="22" t="s">
        <v>2730</v>
      </c>
      <c r="C29" s="22" t="s">
        <v>2731</v>
      </c>
      <c r="G29" s="22">
        <v>8.9509999999999995E-6</v>
      </c>
      <c r="H29" s="22">
        <v>4.0609999999999997E-6</v>
      </c>
      <c r="L29" s="22" t="s">
        <v>55</v>
      </c>
    </row>
    <row r="30" spans="1:12">
      <c r="A30" s="22" t="s">
        <v>2681</v>
      </c>
      <c r="B30" s="22" t="s">
        <v>2732</v>
      </c>
      <c r="C30" s="22" t="s">
        <v>2733</v>
      </c>
      <c r="G30" s="22">
        <v>8.9509999999999995E-6</v>
      </c>
      <c r="H30" s="22">
        <v>4.0609999999999997E-6</v>
      </c>
      <c r="L30" s="22" t="s">
        <v>55</v>
      </c>
    </row>
    <row r="31" spans="1:12">
      <c r="A31" s="22" t="s">
        <v>2681</v>
      </c>
      <c r="B31" s="22" t="s">
        <v>2734</v>
      </c>
      <c r="C31" s="22" t="s">
        <v>2735</v>
      </c>
      <c r="G31" s="22">
        <v>8.9509999999999995E-6</v>
      </c>
      <c r="H31" s="22">
        <v>4.0609999999999997E-6</v>
      </c>
      <c r="L31" s="22" t="s">
        <v>55</v>
      </c>
    </row>
    <row r="32" spans="1:12">
      <c r="A32" s="22" t="s">
        <v>2681</v>
      </c>
      <c r="B32" s="22" t="s">
        <v>2736</v>
      </c>
      <c r="C32" s="22" t="s">
        <v>2737</v>
      </c>
      <c r="G32" s="22">
        <v>8.952E-6</v>
      </c>
      <c r="H32" s="22">
        <v>4.0609999999999997E-6</v>
      </c>
      <c r="L32" s="22" t="s">
        <v>55</v>
      </c>
    </row>
    <row r="33" spans="1:12">
      <c r="A33" s="22" t="s">
        <v>2681</v>
      </c>
      <c r="B33" s="22" t="s">
        <v>2738</v>
      </c>
      <c r="C33" s="22" t="s">
        <v>2739</v>
      </c>
      <c r="G33" s="22">
        <v>8.952E-6</v>
      </c>
      <c r="H33" s="22">
        <v>4.0609999999999997E-6</v>
      </c>
      <c r="L33" s="22" t="s">
        <v>55</v>
      </c>
    </row>
    <row r="34" spans="1:12">
      <c r="A34" s="22" t="s">
        <v>2681</v>
      </c>
      <c r="B34" s="22" t="s">
        <v>2740</v>
      </c>
      <c r="C34" s="22" t="s">
        <v>2741</v>
      </c>
      <c r="D34" s="22" t="s">
        <v>29</v>
      </c>
      <c r="E34" s="22">
        <v>2</v>
      </c>
      <c r="F34" s="23">
        <f>E34/28260</f>
        <v>7.0771408351026188E-5</v>
      </c>
      <c r="G34" s="22">
        <v>8.9530000000000005E-6</v>
      </c>
      <c r="H34" s="22">
        <v>4.0609999999999997E-6</v>
      </c>
      <c r="L34" s="22" t="s">
        <v>55</v>
      </c>
    </row>
    <row r="35" spans="1:12">
      <c r="A35" s="22" t="s">
        <v>2681</v>
      </c>
      <c r="B35" s="22" t="s">
        <v>2742</v>
      </c>
      <c r="C35" s="22" t="s">
        <v>2743</v>
      </c>
      <c r="G35" s="22">
        <v>8.9530000000000005E-6</v>
      </c>
      <c r="H35" s="22">
        <v>8.1219999999999995E-6</v>
      </c>
      <c r="J35" s="22" t="s">
        <v>22</v>
      </c>
    </row>
    <row r="36" spans="1:12">
      <c r="A36" s="22" t="s">
        <v>2681</v>
      </c>
      <c r="B36" s="22" t="s">
        <v>2744</v>
      </c>
      <c r="C36" s="22" t="s">
        <v>2745</v>
      </c>
      <c r="G36" s="22">
        <v>8.9539999999999993E-6</v>
      </c>
      <c r="H36" s="22">
        <v>4.0609999999999997E-6</v>
      </c>
      <c r="L36" s="22" t="s">
        <v>55</v>
      </c>
    </row>
    <row r="37" spans="1:12">
      <c r="A37" s="22" t="s">
        <v>2681</v>
      </c>
      <c r="B37" s="22" t="s">
        <v>2746</v>
      </c>
      <c r="C37" s="22" t="s">
        <v>2747</v>
      </c>
      <c r="G37" s="22">
        <v>8.9560000000000003E-6</v>
      </c>
      <c r="H37" s="22">
        <v>4.0620000000000002E-6</v>
      </c>
      <c r="I37" s="22" t="s">
        <v>13</v>
      </c>
    </row>
    <row r="38" spans="1:12">
      <c r="A38" s="22" t="s">
        <v>2681</v>
      </c>
      <c r="B38" s="22" t="s">
        <v>35</v>
      </c>
      <c r="C38" s="22" t="s">
        <v>2748</v>
      </c>
      <c r="G38" s="22">
        <v>8.9560000000000003E-6</v>
      </c>
      <c r="H38" s="22">
        <v>4.0620000000000002E-6</v>
      </c>
      <c r="L38" s="22" t="s">
        <v>318</v>
      </c>
    </row>
    <row r="39" spans="1:12">
      <c r="A39" s="22" t="s">
        <v>2681</v>
      </c>
      <c r="B39" s="22" t="s">
        <v>35</v>
      </c>
      <c r="C39" s="22" t="s">
        <v>2749</v>
      </c>
      <c r="G39" s="22">
        <v>8.9590000000000001E-6</v>
      </c>
      <c r="H39" s="22">
        <v>4.0620000000000002E-6</v>
      </c>
      <c r="L39" s="22" t="s">
        <v>318</v>
      </c>
    </row>
    <row r="40" spans="1:12">
      <c r="A40" s="22" t="s">
        <v>2681</v>
      </c>
      <c r="B40" s="22" t="s">
        <v>2750</v>
      </c>
      <c r="C40" s="22" t="s">
        <v>2751</v>
      </c>
      <c r="G40" s="22">
        <v>8.9609999999999994E-6</v>
      </c>
      <c r="H40" s="22">
        <v>4.0629999999999999E-6</v>
      </c>
      <c r="I40" s="22" t="s">
        <v>13</v>
      </c>
    </row>
    <row r="41" spans="1:12">
      <c r="A41" s="22" t="s">
        <v>2681</v>
      </c>
      <c r="B41" s="22" t="s">
        <v>35</v>
      </c>
      <c r="C41" s="22" t="s">
        <v>2752</v>
      </c>
      <c r="G41" s="22">
        <v>8.9609999999999994E-6</v>
      </c>
      <c r="H41" s="22">
        <v>4.0629999999999999E-6</v>
      </c>
      <c r="L41" s="22" t="s">
        <v>1161</v>
      </c>
    </row>
    <row r="42" spans="1:12">
      <c r="A42" s="22" t="s">
        <v>2681</v>
      </c>
      <c r="B42" s="22" t="s">
        <v>2753</v>
      </c>
      <c r="C42" s="22" t="s">
        <v>2754</v>
      </c>
      <c r="G42" s="22">
        <v>8.9639999999999992E-6</v>
      </c>
      <c r="H42" s="22">
        <v>4.0629999999999999E-6</v>
      </c>
      <c r="L42" s="22" t="s">
        <v>55</v>
      </c>
    </row>
    <row r="43" spans="1:12">
      <c r="A43" s="22" t="s">
        <v>2681</v>
      </c>
      <c r="B43" s="22" t="s">
        <v>35</v>
      </c>
      <c r="C43" s="22" t="s">
        <v>2755</v>
      </c>
      <c r="G43" s="22">
        <v>1.5800000000000001E-5</v>
      </c>
      <c r="H43" s="22">
        <v>7.2180000000000002E-6</v>
      </c>
      <c r="I43" s="22" t="s">
        <v>13</v>
      </c>
    </row>
    <row r="44" spans="1:12">
      <c r="A44" s="22" t="s">
        <v>2681</v>
      </c>
      <c r="B44" s="22" t="s">
        <v>2756</v>
      </c>
      <c r="C44" s="22" t="s">
        <v>2757</v>
      </c>
      <c r="G44" s="22">
        <v>1.7900000000000001E-5</v>
      </c>
      <c r="H44" s="22">
        <v>8.1210000000000007E-6</v>
      </c>
      <c r="J44" s="22" t="s">
        <v>15</v>
      </c>
    </row>
    <row r="45" spans="1:12">
      <c r="A45" s="22" t="s">
        <v>2681</v>
      </c>
      <c r="B45" s="22" t="s">
        <v>2758</v>
      </c>
      <c r="C45" s="22" t="s">
        <v>319</v>
      </c>
      <c r="G45" s="22">
        <v>1.791E-5</v>
      </c>
      <c r="H45" s="22">
        <v>8.1240000000000005E-6</v>
      </c>
      <c r="I45" s="22" t="s">
        <v>13</v>
      </c>
      <c r="J45" s="22" t="s">
        <v>296</v>
      </c>
    </row>
    <row r="46" spans="1:12">
      <c r="A46" s="22" t="s">
        <v>2681</v>
      </c>
      <c r="B46" s="22" t="s">
        <v>2759</v>
      </c>
      <c r="C46" s="22" t="s">
        <v>2760</v>
      </c>
      <c r="G46" s="22">
        <v>1.791E-5</v>
      </c>
      <c r="H46" s="22">
        <v>8.1219999999999995E-6</v>
      </c>
      <c r="I46" s="22" t="s">
        <v>13</v>
      </c>
    </row>
    <row r="47" spans="1:12">
      <c r="A47" s="22" t="s">
        <v>2681</v>
      </c>
      <c r="B47" s="22" t="s">
        <v>2761</v>
      </c>
      <c r="C47" s="22" t="s">
        <v>2762</v>
      </c>
      <c r="G47" s="22">
        <v>1.7929999999999999E-5</v>
      </c>
      <c r="H47" s="22">
        <v>8.1259999999999998E-6</v>
      </c>
      <c r="L47" s="22" t="s">
        <v>55</v>
      </c>
    </row>
    <row r="48" spans="1:12">
      <c r="A48" s="22" t="s">
        <v>2681</v>
      </c>
      <c r="B48" s="22" t="s">
        <v>2763</v>
      </c>
      <c r="C48" s="22" t="s">
        <v>2764</v>
      </c>
      <c r="G48" s="22">
        <v>1.7980000000000001E-5</v>
      </c>
      <c r="H48" s="22">
        <v>8.1380000000000007E-6</v>
      </c>
      <c r="I48" s="22" t="s">
        <v>13</v>
      </c>
      <c r="J48" s="22" t="s">
        <v>296</v>
      </c>
    </row>
    <row r="49" spans="1:12">
      <c r="A49" s="22" t="s">
        <v>2681</v>
      </c>
      <c r="B49" s="22" t="s">
        <v>2765</v>
      </c>
      <c r="C49" s="22" t="s">
        <v>2766</v>
      </c>
      <c r="G49" s="22">
        <v>2.368E-5</v>
      </c>
      <c r="H49" s="22">
        <v>1.082E-5</v>
      </c>
      <c r="I49" s="22" t="s">
        <v>13</v>
      </c>
      <c r="J49" s="22" t="s">
        <v>296</v>
      </c>
    </row>
    <row r="50" spans="1:12">
      <c r="A50" s="22" t="s">
        <v>2681</v>
      </c>
      <c r="B50" s="22" t="s">
        <v>2767</v>
      </c>
      <c r="C50" s="22" t="s">
        <v>2768</v>
      </c>
      <c r="G50" s="22">
        <v>2.6849999999999999E-5</v>
      </c>
      <c r="H50" s="22">
        <v>1.218E-5</v>
      </c>
      <c r="I50" s="22" t="s">
        <v>13</v>
      </c>
      <c r="J50" s="22" t="s">
        <v>22</v>
      </c>
    </row>
    <row r="51" spans="1:12">
      <c r="A51" s="22" t="s">
        <v>2681</v>
      </c>
      <c r="B51" s="22" t="s">
        <v>2769</v>
      </c>
      <c r="C51" s="22" t="s">
        <v>2770</v>
      </c>
      <c r="D51" s="22" t="s">
        <v>29</v>
      </c>
      <c r="E51" s="22">
        <v>1</v>
      </c>
      <c r="F51" s="23">
        <f>E51/28260</f>
        <v>3.5385704175513094E-5</v>
      </c>
      <c r="G51" s="22">
        <v>2.686E-5</v>
      </c>
      <c r="H51" s="22">
        <v>2.031E-5</v>
      </c>
      <c r="I51" s="22" t="s">
        <v>13</v>
      </c>
      <c r="J51" s="22" t="s">
        <v>15</v>
      </c>
    </row>
    <row r="52" spans="1:12">
      <c r="A52" s="22" t="s">
        <v>2681</v>
      </c>
      <c r="B52" s="22" t="s">
        <v>2771</v>
      </c>
      <c r="C52" s="22" t="s">
        <v>2772</v>
      </c>
      <c r="G52" s="22">
        <v>3.1569999999999998E-5</v>
      </c>
      <c r="H52" s="22">
        <v>3.608E-5</v>
      </c>
      <c r="J52" s="22" t="s">
        <v>22</v>
      </c>
    </row>
    <row r="53" spans="1:12">
      <c r="A53" s="22" t="s">
        <v>2681</v>
      </c>
      <c r="B53" s="22" t="s">
        <v>2773</v>
      </c>
      <c r="C53" s="22" t="s">
        <v>2774</v>
      </c>
      <c r="G53" s="22">
        <v>6.6639999999999999E-5</v>
      </c>
      <c r="H53" s="22">
        <v>3.2289999999999997E-5</v>
      </c>
      <c r="L53" s="22" t="s">
        <v>55</v>
      </c>
    </row>
    <row r="54" spans="1:12">
      <c r="A54" s="22" t="s">
        <v>2681</v>
      </c>
      <c r="B54" s="22" t="s">
        <v>35</v>
      </c>
      <c r="C54" s="22" t="s">
        <v>2775</v>
      </c>
      <c r="G54" s="22">
        <v>8.6899999999999998E-5</v>
      </c>
      <c r="H54" s="22">
        <v>3.9700000000000003E-5</v>
      </c>
      <c r="J54" s="22" t="s">
        <v>296</v>
      </c>
    </row>
    <row r="55" spans="1:12">
      <c r="A55" s="22" t="s">
        <v>2681</v>
      </c>
      <c r="B55" s="22" t="s">
        <v>35</v>
      </c>
      <c r="C55" s="22" t="s">
        <v>2776</v>
      </c>
      <c r="G55" s="22">
        <v>9.8529999999999993E-5</v>
      </c>
      <c r="H55" s="22">
        <v>4.8739999999999998E-5</v>
      </c>
      <c r="I55" s="22" t="s">
        <v>13</v>
      </c>
      <c r="J55" s="22" t="s">
        <v>15</v>
      </c>
    </row>
    <row r="56" spans="1:12">
      <c r="A56" s="22" t="s">
        <v>2681</v>
      </c>
      <c r="B56" s="22" t="s">
        <v>35</v>
      </c>
      <c r="C56" s="22" t="s">
        <v>2777</v>
      </c>
      <c r="D56" s="22" t="s">
        <v>29</v>
      </c>
      <c r="E56" s="22">
        <v>1</v>
      </c>
      <c r="F56" s="23">
        <f t="shared" ref="F56:F67" si="0">E56/28260</f>
        <v>3.5385704175513094E-5</v>
      </c>
      <c r="G56" s="22">
        <v>1.5809999999999999E-4</v>
      </c>
      <c r="H56" s="22">
        <v>7.5820000000000003E-5</v>
      </c>
      <c r="L56" s="22" t="s">
        <v>71</v>
      </c>
    </row>
    <row r="57" spans="1:12">
      <c r="A57" s="22" t="s">
        <v>2681</v>
      </c>
      <c r="B57" s="22" t="s">
        <v>2778</v>
      </c>
      <c r="C57" s="22" t="s">
        <v>2779</v>
      </c>
      <c r="D57" s="22" t="s">
        <v>29</v>
      </c>
      <c r="E57" s="22">
        <v>31</v>
      </c>
      <c r="F57" s="23">
        <f t="shared" si="0"/>
        <v>1.0969568294409058E-3</v>
      </c>
      <c r="G57" s="22">
        <v>1.6659999999999999E-3</v>
      </c>
      <c r="H57" s="22">
        <v>1.328E-3</v>
      </c>
      <c r="I57" s="22" t="s">
        <v>13</v>
      </c>
      <c r="J57" s="22" t="s">
        <v>15</v>
      </c>
    </row>
    <row r="58" spans="1:12">
      <c r="A58" s="22" t="s">
        <v>2681</v>
      </c>
      <c r="B58" s="22" t="s">
        <v>2780</v>
      </c>
      <c r="C58" s="22" t="s">
        <v>2781</v>
      </c>
      <c r="D58" s="22" t="s">
        <v>29</v>
      </c>
      <c r="E58" s="22">
        <v>1</v>
      </c>
      <c r="F58" s="23">
        <f t="shared" si="0"/>
        <v>3.5385704175513094E-5</v>
      </c>
      <c r="I58" s="22" t="s">
        <v>13</v>
      </c>
      <c r="J58" s="22" t="s">
        <v>22</v>
      </c>
    </row>
    <row r="59" spans="1:12">
      <c r="A59" s="22" t="s">
        <v>2681</v>
      </c>
      <c r="B59" s="22" t="s">
        <v>2782</v>
      </c>
      <c r="C59" s="22" t="s">
        <v>2783</v>
      </c>
      <c r="D59" s="22" t="s">
        <v>29</v>
      </c>
      <c r="E59" s="22">
        <v>1</v>
      </c>
      <c r="F59" s="23">
        <f t="shared" si="0"/>
        <v>3.5385704175513094E-5</v>
      </c>
      <c r="L59" s="22" t="s">
        <v>55</v>
      </c>
    </row>
    <row r="60" spans="1:12">
      <c r="A60" s="22" t="s">
        <v>2681</v>
      </c>
      <c r="B60" s="22" t="s">
        <v>2784</v>
      </c>
      <c r="C60" s="22" t="s">
        <v>2785</v>
      </c>
      <c r="D60" s="22" t="s">
        <v>29</v>
      </c>
      <c r="E60" s="22">
        <v>1</v>
      </c>
      <c r="F60" s="23">
        <f t="shared" si="0"/>
        <v>3.5385704175513094E-5</v>
      </c>
      <c r="L60" s="22" t="s">
        <v>55</v>
      </c>
    </row>
    <row r="61" spans="1:12">
      <c r="A61" s="22" t="s">
        <v>2681</v>
      </c>
      <c r="B61" s="22" t="s">
        <v>2786</v>
      </c>
      <c r="C61" s="22" t="s">
        <v>2787</v>
      </c>
      <c r="D61" s="22" t="s">
        <v>29</v>
      </c>
      <c r="E61" s="22">
        <v>1</v>
      </c>
      <c r="F61" s="23">
        <f t="shared" si="0"/>
        <v>3.5385704175513094E-5</v>
      </c>
      <c r="L61" s="22" t="s">
        <v>55</v>
      </c>
    </row>
    <row r="62" spans="1:12">
      <c r="A62" s="22" t="s">
        <v>2681</v>
      </c>
      <c r="B62" s="22" t="s">
        <v>2788</v>
      </c>
      <c r="C62" s="22" t="s">
        <v>2789</v>
      </c>
      <c r="D62" s="22" t="s">
        <v>29</v>
      </c>
      <c r="E62" s="22">
        <v>1</v>
      </c>
      <c r="F62" s="23">
        <f t="shared" si="0"/>
        <v>3.5385704175513094E-5</v>
      </c>
      <c r="L62" s="22" t="s">
        <v>71</v>
      </c>
    </row>
    <row r="63" spans="1:12">
      <c r="A63" s="22" t="s">
        <v>2681</v>
      </c>
      <c r="B63" s="22" t="s">
        <v>35</v>
      </c>
      <c r="C63" s="22" t="s">
        <v>2790</v>
      </c>
      <c r="D63" s="22" t="s">
        <v>29</v>
      </c>
      <c r="E63" s="22">
        <v>1</v>
      </c>
      <c r="F63" s="23">
        <f t="shared" si="0"/>
        <v>3.5385704175513094E-5</v>
      </c>
      <c r="L63" s="22" t="s">
        <v>382</v>
      </c>
    </row>
    <row r="64" spans="1:12">
      <c r="A64" s="22" t="s">
        <v>2681</v>
      </c>
      <c r="B64" s="22" t="s">
        <v>35</v>
      </c>
      <c r="C64" s="22" t="s">
        <v>2791</v>
      </c>
      <c r="D64" s="22" t="s">
        <v>29</v>
      </c>
      <c r="E64" s="22">
        <v>1</v>
      </c>
      <c r="F64" s="23">
        <f t="shared" si="0"/>
        <v>3.5385704175513094E-5</v>
      </c>
      <c r="L64" s="22" t="s">
        <v>382</v>
      </c>
    </row>
    <row r="65" spans="1:12">
      <c r="A65" s="22" t="s">
        <v>2681</v>
      </c>
      <c r="B65" s="22" t="s">
        <v>35</v>
      </c>
      <c r="C65" s="22" t="s">
        <v>2792</v>
      </c>
      <c r="D65" s="22" t="s">
        <v>29</v>
      </c>
      <c r="E65" s="22">
        <v>1</v>
      </c>
      <c r="F65" s="23">
        <f t="shared" si="0"/>
        <v>3.5385704175513094E-5</v>
      </c>
      <c r="L65" s="22" t="s">
        <v>382</v>
      </c>
    </row>
    <row r="66" spans="1:12">
      <c r="A66" s="22" t="s">
        <v>2681</v>
      </c>
      <c r="B66" s="22" t="s">
        <v>35</v>
      </c>
      <c r="C66" s="22" t="s">
        <v>2793</v>
      </c>
      <c r="D66" s="22" t="s">
        <v>29</v>
      </c>
      <c r="E66" s="22">
        <v>2</v>
      </c>
      <c r="F66" s="23">
        <f t="shared" si="0"/>
        <v>7.0771408351026188E-5</v>
      </c>
      <c r="L66" s="22" t="s">
        <v>382</v>
      </c>
    </row>
    <row r="67" spans="1:12">
      <c r="A67" s="22" t="s">
        <v>2681</v>
      </c>
      <c r="B67" s="22" t="s">
        <v>2794</v>
      </c>
      <c r="C67" s="22" t="s">
        <v>917</v>
      </c>
      <c r="D67" s="22" t="s">
        <v>29</v>
      </c>
      <c r="E67" s="22">
        <v>3</v>
      </c>
      <c r="F67" s="23">
        <f t="shared" si="0"/>
        <v>1.0615711252653928E-4</v>
      </c>
      <c r="I67" s="22" t="s">
        <v>13</v>
      </c>
      <c r="J67" s="22" t="s">
        <v>15</v>
      </c>
    </row>
    <row r="68" spans="1:12">
      <c r="A68" s="22" t="s">
        <v>2681</v>
      </c>
      <c r="B68" s="22" t="s">
        <v>2795</v>
      </c>
      <c r="C68" s="22" t="s">
        <v>2796</v>
      </c>
      <c r="I68" s="22" t="s">
        <v>13</v>
      </c>
      <c r="J68" s="22" t="s">
        <v>15</v>
      </c>
    </row>
    <row r="69" spans="1:12">
      <c r="A69" s="22" t="s">
        <v>2681</v>
      </c>
      <c r="B69" s="22" t="s">
        <v>35</v>
      </c>
      <c r="C69" s="22" t="s">
        <v>2797</v>
      </c>
      <c r="J69" s="22" t="s">
        <v>22</v>
      </c>
    </row>
    <row r="70" spans="1:12">
      <c r="A70" s="22" t="s">
        <v>2681</v>
      </c>
      <c r="B70" s="22" t="s">
        <v>35</v>
      </c>
      <c r="C70" s="22" t="s">
        <v>2798</v>
      </c>
      <c r="J70" s="22" t="s">
        <v>15</v>
      </c>
    </row>
    <row r="71" spans="1:12">
      <c r="A71" s="22" t="s">
        <v>2681</v>
      </c>
      <c r="B71" s="22" t="s">
        <v>2799</v>
      </c>
      <c r="C71" s="22" t="s">
        <v>2800</v>
      </c>
      <c r="J71" s="22" t="s">
        <v>22</v>
      </c>
    </row>
    <row r="72" spans="1:12">
      <c r="A72" s="22" t="s">
        <v>2681</v>
      </c>
      <c r="B72" s="22" t="s">
        <v>2801</v>
      </c>
      <c r="C72" s="22" t="s">
        <v>2802</v>
      </c>
      <c r="J72" s="22" t="s">
        <v>22</v>
      </c>
    </row>
    <row r="73" spans="1:12">
      <c r="A73" s="22" t="s">
        <v>2681</v>
      </c>
      <c r="B73" s="22" t="s">
        <v>2803</v>
      </c>
      <c r="C73" s="22" t="s">
        <v>2804</v>
      </c>
      <c r="J73" s="22" t="s">
        <v>15</v>
      </c>
    </row>
    <row r="74" spans="1:12">
      <c r="A74" s="22" t="s">
        <v>2681</v>
      </c>
      <c r="B74" s="22" t="s">
        <v>2805</v>
      </c>
      <c r="C74" s="22" t="s">
        <v>2806</v>
      </c>
      <c r="J74" s="22" t="s">
        <v>22</v>
      </c>
    </row>
    <row r="75" spans="1:12">
      <c r="A75" s="22" t="s">
        <v>2681</v>
      </c>
      <c r="B75" s="22" t="s">
        <v>2807</v>
      </c>
      <c r="C75" s="22" t="s">
        <v>2480</v>
      </c>
      <c r="J75" s="22" t="s">
        <v>22</v>
      </c>
    </row>
    <row r="76" spans="1:12">
      <c r="A76" s="22" t="s">
        <v>2681</v>
      </c>
      <c r="B76" s="22" t="s">
        <v>2808</v>
      </c>
      <c r="C76" s="22" t="s">
        <v>2809</v>
      </c>
      <c r="J76" s="22" t="s">
        <v>15</v>
      </c>
    </row>
    <row r="77" spans="1:12">
      <c r="A77" s="22" t="s">
        <v>2681</v>
      </c>
      <c r="B77" s="22" t="s">
        <v>2810</v>
      </c>
      <c r="C77" s="22" t="s">
        <v>2811</v>
      </c>
      <c r="J77" s="22" t="s">
        <v>15</v>
      </c>
    </row>
    <row r="78" spans="1:12">
      <c r="A78" s="22" t="s">
        <v>2681</v>
      </c>
      <c r="B78" s="22" t="s">
        <v>2812</v>
      </c>
      <c r="C78" s="22" t="s">
        <v>2813</v>
      </c>
      <c r="J78" s="22" t="s">
        <v>22</v>
      </c>
    </row>
    <row r="79" spans="1:12">
      <c r="A79" s="22" t="s">
        <v>2681</v>
      </c>
      <c r="B79" s="22" t="s">
        <v>35</v>
      </c>
      <c r="C79" s="22" t="s">
        <v>2814</v>
      </c>
      <c r="J79" s="22" t="s">
        <v>22</v>
      </c>
    </row>
    <row r="80" spans="1:12">
      <c r="A80" s="22" t="s">
        <v>2681</v>
      </c>
      <c r="B80" s="22" t="s">
        <v>2815</v>
      </c>
      <c r="C80" s="22" t="s">
        <v>2816</v>
      </c>
      <c r="J80" s="22" t="s">
        <v>22</v>
      </c>
    </row>
    <row r="81" spans="1:10">
      <c r="A81" s="22" t="s">
        <v>2681</v>
      </c>
      <c r="B81" s="22" t="s">
        <v>2817</v>
      </c>
      <c r="C81" s="22" t="s">
        <v>2818</v>
      </c>
      <c r="I81" s="22" t="s">
        <v>13</v>
      </c>
      <c r="J81" s="22" t="s">
        <v>15</v>
      </c>
    </row>
    <row r="82" spans="1:10">
      <c r="A82" s="22" t="s">
        <v>2681</v>
      </c>
      <c r="B82" s="22" t="s">
        <v>35</v>
      </c>
      <c r="C82" s="22" t="s">
        <v>2819</v>
      </c>
      <c r="I82" s="22" t="s">
        <v>13</v>
      </c>
      <c r="J82" s="22" t="s">
        <v>22</v>
      </c>
    </row>
    <row r="83" spans="1:10">
      <c r="A83" s="22" t="s">
        <v>2681</v>
      </c>
      <c r="B83" s="22" t="s">
        <v>2820</v>
      </c>
      <c r="C83" s="22" t="s">
        <v>1391</v>
      </c>
      <c r="J83" s="22" t="s">
        <v>22</v>
      </c>
    </row>
    <row r="84" spans="1:10">
      <c r="A84" s="22" t="s">
        <v>2681</v>
      </c>
      <c r="B84" s="22" t="s">
        <v>2821</v>
      </c>
      <c r="C84" s="22" t="s">
        <v>2822</v>
      </c>
      <c r="I84" s="22" t="s">
        <v>13</v>
      </c>
      <c r="J84" s="22" t="s">
        <v>15</v>
      </c>
    </row>
    <row r="85" spans="1:10">
      <c r="A85" s="22" t="s">
        <v>2681</v>
      </c>
      <c r="B85" s="22" t="s">
        <v>2823</v>
      </c>
      <c r="C85" s="22" t="s">
        <v>2824</v>
      </c>
      <c r="I85" s="22" t="s">
        <v>13</v>
      </c>
      <c r="J85" s="22" t="s">
        <v>15</v>
      </c>
    </row>
    <row r="86" spans="1:10">
      <c r="A86" s="22" t="s">
        <v>2681</v>
      </c>
      <c r="B86" s="22" t="s">
        <v>2825</v>
      </c>
      <c r="C86" s="22" t="s">
        <v>2826</v>
      </c>
      <c r="I86" s="22" t="s">
        <v>13</v>
      </c>
      <c r="J86" s="22" t="s">
        <v>15</v>
      </c>
    </row>
    <row r="87" spans="1:10">
      <c r="A87" s="22" t="s">
        <v>2681</v>
      </c>
      <c r="B87" s="22" t="s">
        <v>2827</v>
      </c>
      <c r="C87" s="22" t="s">
        <v>2828</v>
      </c>
      <c r="J87" s="22" t="s">
        <v>22</v>
      </c>
    </row>
    <row r="88" spans="1:10">
      <c r="A88" s="22" t="s">
        <v>2681</v>
      </c>
      <c r="B88" s="22" t="s">
        <v>35</v>
      </c>
      <c r="C88" s="22" t="s">
        <v>2829</v>
      </c>
      <c r="J88" s="22" t="s">
        <v>22</v>
      </c>
    </row>
    <row r="89" spans="1:10">
      <c r="A89" s="22" t="s">
        <v>2681</v>
      </c>
      <c r="B89" s="22" t="s">
        <v>2830</v>
      </c>
      <c r="C89" s="22" t="s">
        <v>2831</v>
      </c>
      <c r="J89" s="22" t="s">
        <v>22</v>
      </c>
    </row>
    <row r="90" spans="1:10">
      <c r="A90" s="22" t="s">
        <v>2681</v>
      </c>
      <c r="B90" s="22" t="s">
        <v>2832</v>
      </c>
      <c r="C90" s="22" t="s">
        <v>2833</v>
      </c>
      <c r="J90" s="22" t="s">
        <v>22</v>
      </c>
    </row>
    <row r="91" spans="1:10">
      <c r="A91" s="22" t="s">
        <v>2681</v>
      </c>
      <c r="B91" s="22" t="s">
        <v>35</v>
      </c>
      <c r="C91" s="22" t="s">
        <v>2834</v>
      </c>
      <c r="I91" s="22" t="s">
        <v>13</v>
      </c>
      <c r="J91" s="22" t="s">
        <v>15</v>
      </c>
    </row>
    <row r="92" spans="1:10">
      <c r="A92" s="22" t="s">
        <v>2681</v>
      </c>
      <c r="B92" s="22" t="s">
        <v>35</v>
      </c>
      <c r="C92" s="22" t="s">
        <v>2835</v>
      </c>
      <c r="I92" s="22" t="s">
        <v>13</v>
      </c>
      <c r="J92" s="22" t="s">
        <v>15</v>
      </c>
    </row>
    <row r="93" spans="1:10">
      <c r="A93" s="22" t="s">
        <v>2681</v>
      </c>
      <c r="B93" s="22" t="s">
        <v>93</v>
      </c>
      <c r="C93" s="22" t="s">
        <v>314</v>
      </c>
      <c r="J93" s="22" t="s">
        <v>22</v>
      </c>
    </row>
    <row r="94" spans="1:10">
      <c r="A94" s="22" t="s">
        <v>2681</v>
      </c>
      <c r="B94" s="22" t="s">
        <v>2836</v>
      </c>
      <c r="C94" s="22" t="s">
        <v>2837</v>
      </c>
      <c r="I94" s="22" t="s">
        <v>13</v>
      </c>
    </row>
    <row r="95" spans="1:10">
      <c r="A95" s="22" t="s">
        <v>2681</v>
      </c>
      <c r="B95" s="22" t="s">
        <v>2838</v>
      </c>
      <c r="C95" s="22" t="s">
        <v>2839</v>
      </c>
      <c r="I95" s="22" t="s">
        <v>13</v>
      </c>
    </row>
    <row r="96" spans="1:10">
      <c r="A96" s="22" t="s">
        <v>2681</v>
      </c>
      <c r="B96" s="22" t="s">
        <v>2840</v>
      </c>
      <c r="C96" s="22" t="s">
        <v>2841</v>
      </c>
      <c r="I96" s="22" t="s">
        <v>13</v>
      </c>
    </row>
    <row r="97" spans="1:9">
      <c r="A97" s="22" t="s">
        <v>2681</v>
      </c>
      <c r="B97" s="22" t="s">
        <v>1447</v>
      </c>
      <c r="C97" s="22" t="s">
        <v>2842</v>
      </c>
      <c r="I97" s="22" t="s">
        <v>13</v>
      </c>
    </row>
    <row r="98" spans="1:9">
      <c r="A98" s="22" t="s">
        <v>2681</v>
      </c>
      <c r="B98" s="22" t="s">
        <v>2843</v>
      </c>
      <c r="C98" s="22" t="s">
        <v>2844</v>
      </c>
      <c r="I98" s="22" t="s">
        <v>13</v>
      </c>
    </row>
    <row r="99" spans="1:9">
      <c r="A99" s="22" t="s">
        <v>2681</v>
      </c>
      <c r="B99" s="22" t="s">
        <v>2845</v>
      </c>
      <c r="C99" s="22" t="s">
        <v>2846</v>
      </c>
      <c r="I99" s="22" t="s">
        <v>13</v>
      </c>
    </row>
    <row r="100" spans="1:9">
      <c r="A100" s="22" t="s">
        <v>2681</v>
      </c>
      <c r="B100" s="22" t="s">
        <v>2847</v>
      </c>
      <c r="C100" s="22" t="s">
        <v>1852</v>
      </c>
      <c r="I100" s="22" t="s">
        <v>13</v>
      </c>
    </row>
    <row r="101" spans="1:9">
      <c r="A101" s="22" t="s">
        <v>2681</v>
      </c>
      <c r="B101" s="22" t="s">
        <v>2848</v>
      </c>
      <c r="C101" s="22" t="s">
        <v>2849</v>
      </c>
      <c r="I101" s="22" t="s">
        <v>13</v>
      </c>
    </row>
    <row r="102" spans="1:9">
      <c r="A102" s="22" t="s">
        <v>2681</v>
      </c>
      <c r="B102" s="22" t="s">
        <v>2850</v>
      </c>
      <c r="C102" s="22" t="s">
        <v>2851</v>
      </c>
      <c r="I102" s="22" t="s">
        <v>13</v>
      </c>
    </row>
    <row r="103" spans="1:9">
      <c r="A103" s="22" t="s">
        <v>2681</v>
      </c>
      <c r="B103" s="22" t="s">
        <v>2852</v>
      </c>
      <c r="C103" s="22" t="s">
        <v>2853</v>
      </c>
      <c r="I103" s="22" t="s">
        <v>13</v>
      </c>
    </row>
    <row r="104" spans="1:9">
      <c r="A104" s="22" t="s">
        <v>2681</v>
      </c>
      <c r="B104" s="22" t="s">
        <v>35</v>
      </c>
      <c r="C104" s="22" t="s">
        <v>2854</v>
      </c>
      <c r="I104" s="22" t="s">
        <v>13</v>
      </c>
    </row>
    <row r="105" spans="1:9">
      <c r="A105" s="22" t="s">
        <v>2681</v>
      </c>
      <c r="B105" s="22" t="s">
        <v>35</v>
      </c>
      <c r="C105" s="22" t="s">
        <v>2855</v>
      </c>
      <c r="I105" s="22" t="s">
        <v>13</v>
      </c>
    </row>
    <row r="106" spans="1:9">
      <c r="A106" s="22" t="s">
        <v>2681</v>
      </c>
      <c r="B106" s="22" t="s">
        <v>35</v>
      </c>
      <c r="C106" s="22" t="s">
        <v>2856</v>
      </c>
      <c r="I106" s="22" t="s">
        <v>13</v>
      </c>
    </row>
    <row r="107" spans="1:9">
      <c r="A107" s="22" t="s">
        <v>2681</v>
      </c>
      <c r="B107" s="22" t="s">
        <v>35</v>
      </c>
      <c r="C107" s="22" t="s">
        <v>2857</v>
      </c>
      <c r="I107" s="22" t="s">
        <v>13</v>
      </c>
    </row>
    <row r="108" spans="1:9">
      <c r="A108" s="22" t="s">
        <v>2681</v>
      </c>
      <c r="B108" s="22" t="s">
        <v>35</v>
      </c>
      <c r="C108" s="22" t="s">
        <v>2858</v>
      </c>
      <c r="I108" s="22" t="s">
        <v>13</v>
      </c>
    </row>
    <row r="109" spans="1:9">
      <c r="A109" s="22" t="s">
        <v>2681</v>
      </c>
      <c r="B109" s="22" t="s">
        <v>35</v>
      </c>
      <c r="C109" s="22" t="s">
        <v>2859</v>
      </c>
      <c r="I109" s="22" t="s">
        <v>13</v>
      </c>
    </row>
    <row r="110" spans="1:9">
      <c r="A110" s="22" t="s">
        <v>2681</v>
      </c>
      <c r="B110" s="22" t="s">
        <v>35</v>
      </c>
      <c r="C110" s="22" t="s">
        <v>2860</v>
      </c>
      <c r="I110" s="22" t="s">
        <v>13</v>
      </c>
    </row>
    <row r="111" spans="1:9">
      <c r="A111" s="22" t="s">
        <v>2681</v>
      </c>
      <c r="B111" s="22" t="s">
        <v>2861</v>
      </c>
      <c r="C111" s="22" t="s">
        <v>2595</v>
      </c>
      <c r="I111" s="22" t="s">
        <v>13</v>
      </c>
    </row>
    <row r="112" spans="1:9">
      <c r="A112" s="22" t="s">
        <v>2681</v>
      </c>
      <c r="B112" s="22" t="s">
        <v>2862</v>
      </c>
      <c r="C112" s="22" t="s">
        <v>2863</v>
      </c>
      <c r="I112" s="22" t="s">
        <v>13</v>
      </c>
    </row>
    <row r="113" spans="1:16">
      <c r="A113" s="22" t="s">
        <v>2681</v>
      </c>
      <c r="B113" s="22" t="s">
        <v>2864</v>
      </c>
      <c r="C113" s="22" t="s">
        <v>2865</v>
      </c>
      <c r="I113" s="22" t="s">
        <v>13</v>
      </c>
    </row>
    <row r="114" spans="1:16">
      <c r="A114" s="22" t="s">
        <v>2681</v>
      </c>
      <c r="B114" s="22" t="s">
        <v>2866</v>
      </c>
      <c r="C114" s="22" t="s">
        <v>2867</v>
      </c>
      <c r="I114" s="22" t="s">
        <v>13</v>
      </c>
    </row>
    <row r="115" spans="1:16">
      <c r="A115" s="22" t="s">
        <v>2681</v>
      </c>
      <c r="B115" s="22" t="s">
        <v>2868</v>
      </c>
      <c r="C115" s="22" t="s">
        <v>2869</v>
      </c>
      <c r="I115" s="22" t="s">
        <v>13</v>
      </c>
    </row>
    <row r="116" spans="1:16">
      <c r="A116" s="22" t="s">
        <v>2681</v>
      </c>
      <c r="B116" s="22" t="s">
        <v>35</v>
      </c>
      <c r="C116" s="22" t="s">
        <v>2870</v>
      </c>
      <c r="I116" s="22" t="s">
        <v>13</v>
      </c>
    </row>
    <row r="117" spans="1:16">
      <c r="A117" s="22" t="s">
        <v>2681</v>
      </c>
      <c r="B117" s="22" t="s">
        <v>2871</v>
      </c>
      <c r="C117" s="22" t="s">
        <v>2872</v>
      </c>
      <c r="I117" s="22" t="s">
        <v>13</v>
      </c>
    </row>
    <row r="118" spans="1:16">
      <c r="A118" s="22" t="s">
        <v>2681</v>
      </c>
      <c r="B118" s="22" t="s">
        <v>2873</v>
      </c>
      <c r="C118" s="22" t="s">
        <v>2874</v>
      </c>
      <c r="I118" s="22" t="s">
        <v>13</v>
      </c>
    </row>
    <row r="119" spans="1:16">
      <c r="A119" s="22" t="s">
        <v>2681</v>
      </c>
      <c r="B119" s="22" t="s">
        <v>2875</v>
      </c>
      <c r="C119" s="22" t="s">
        <v>2876</v>
      </c>
      <c r="I119" s="22" t="s">
        <v>13</v>
      </c>
    </row>
    <row r="120" spans="1:16">
      <c r="A120" s="22" t="s">
        <v>2681</v>
      </c>
      <c r="B120" s="22" t="s">
        <v>2877</v>
      </c>
      <c r="C120" s="22" t="s">
        <v>2878</v>
      </c>
      <c r="I120" s="22" t="s">
        <v>13</v>
      </c>
    </row>
    <row r="124" spans="1:16">
      <c r="C124" s="27" t="s">
        <v>1168</v>
      </c>
      <c r="E124" s="22">
        <f>SUM(E2:E120)</f>
        <v>48</v>
      </c>
      <c r="F124" s="22">
        <f t="shared" ref="F124:H124" si="1">SUM(F2:F120)</f>
        <v>1.6985138004246279E-3</v>
      </c>
      <c r="G124" s="22">
        <f t="shared" si="1"/>
        <v>2.449629E-3</v>
      </c>
      <c r="H124" s="22">
        <f t="shared" si="1"/>
        <v>1.9681979999999996E-3</v>
      </c>
      <c r="M124" s="27" t="s">
        <v>305</v>
      </c>
      <c r="O124" s="24" t="s">
        <v>300</v>
      </c>
      <c r="P124" s="24" t="s">
        <v>301</v>
      </c>
    </row>
    <row r="125" spans="1:16">
      <c r="M125" s="26"/>
      <c r="O125" s="22">
        <v>126712</v>
      </c>
      <c r="P125" s="22">
        <v>277216</v>
      </c>
    </row>
    <row r="126" spans="1:16">
      <c r="M126" s="25"/>
      <c r="O126" s="22">
        <f>O125*G124</f>
        <v>310.39738984799999</v>
      </c>
      <c r="P126" s="22">
        <f>P125*H124</f>
        <v>545.61597676799988</v>
      </c>
    </row>
    <row r="127" spans="1:16">
      <c r="F127" s="22">
        <v>1.6985139999999999E-3</v>
      </c>
      <c r="G127" s="22">
        <v>1.252607E-3</v>
      </c>
      <c r="H127" s="22">
        <v>2.25136E-3</v>
      </c>
      <c r="J127" s="22">
        <f>F127*F127*100000</f>
        <v>0.28849498081959996</v>
      </c>
      <c r="K127" s="22">
        <f t="shared" ref="K127:L127" si="2">G127*G127*100000</f>
        <v>0.15690242964489998</v>
      </c>
      <c r="L127" s="22">
        <f t="shared" si="2"/>
        <v>0.50686218496000002</v>
      </c>
      <c r="O127" s="24" t="s">
        <v>302</v>
      </c>
    </row>
    <row r="128" spans="1:16">
      <c r="O128" s="22" t="s">
        <v>304</v>
      </c>
    </row>
    <row r="129" spans="1:15">
      <c r="F129" s="22">
        <v>2.4464930000000001E-3</v>
      </c>
      <c r="G129" s="22">
        <v>2.1819840000000001E-3</v>
      </c>
      <c r="H129" s="22">
        <v>2.7341660000000001E-3</v>
      </c>
      <c r="J129" s="22">
        <f>F129*F129*100000</f>
        <v>0.59853279990490005</v>
      </c>
      <c r="K129" s="22">
        <f t="shared" ref="K129:L129" si="3">G129*G129*100000</f>
        <v>0.47610541762560005</v>
      </c>
      <c r="L129" s="22">
        <f t="shared" si="3"/>
        <v>0.74756637155560013</v>
      </c>
      <c r="O129" s="22">
        <v>28260</v>
      </c>
    </row>
    <row r="130" spans="1:15">
      <c r="O130" s="22">
        <v>48</v>
      </c>
    </row>
    <row r="131" spans="1:15">
      <c r="F131" s="22">
        <v>1.969583E-3</v>
      </c>
      <c r="G131" s="22">
        <v>1.8079630000000001E-3</v>
      </c>
      <c r="H131" s="22">
        <v>2.1417530000000001E-3</v>
      </c>
      <c r="J131" s="22">
        <f>F131*F131*100000</f>
        <v>0.38792571938890003</v>
      </c>
      <c r="K131" s="22">
        <f t="shared" ref="K131:L131" si="4">G131*G131*100000</f>
        <v>0.32687302093690007</v>
      </c>
      <c r="L131" s="22">
        <f t="shared" si="4"/>
        <v>0.45871059130090008</v>
      </c>
    </row>
    <row r="134" spans="1:15">
      <c r="A134" s="22" t="s">
        <v>2681</v>
      </c>
      <c r="B134" s="22" t="s">
        <v>2879</v>
      </c>
      <c r="C134" s="22" t="s">
        <v>2880</v>
      </c>
      <c r="G134" s="22">
        <v>8.9600000000000006E-6</v>
      </c>
      <c r="H134" s="22">
        <v>4.0629999999999999E-6</v>
      </c>
      <c r="I134" s="22" t="s">
        <v>13</v>
      </c>
      <c r="J134" s="42" t="s">
        <v>317</v>
      </c>
      <c r="K134" s="42" t="s">
        <v>317</v>
      </c>
    </row>
    <row r="135" spans="1:15">
      <c r="A135" s="22" t="s">
        <v>2681</v>
      </c>
      <c r="B135" s="22" t="s">
        <v>2881</v>
      </c>
      <c r="C135" s="22" t="s">
        <v>2882</v>
      </c>
      <c r="G135" s="22">
        <v>0</v>
      </c>
      <c r="H135" s="22">
        <v>4.0659999999999997E-6</v>
      </c>
      <c r="I135" s="22" t="s">
        <v>13</v>
      </c>
      <c r="J135" s="42" t="s">
        <v>317</v>
      </c>
      <c r="K135" s="42" t="s">
        <v>317</v>
      </c>
    </row>
    <row r="136" spans="1:15">
      <c r="A136" s="22" t="s">
        <v>2681</v>
      </c>
      <c r="B136" s="22" t="s">
        <v>2883</v>
      </c>
      <c r="C136" s="22" t="s">
        <v>2884</v>
      </c>
      <c r="G136" s="22">
        <v>0</v>
      </c>
      <c r="H136" s="22">
        <v>8.1210000000000007E-6</v>
      </c>
      <c r="I136" s="22" t="s">
        <v>13</v>
      </c>
      <c r="L136" s="42" t="s">
        <v>2158</v>
      </c>
    </row>
    <row r="396" spans="6:8">
      <c r="F396" s="23">
        <f>SUM(F2:F395)</f>
        <v>9.5116176008492558E-3</v>
      </c>
      <c r="G396" s="23">
        <f>SUM(G2:G395)</f>
        <v>1.0150772000000001E-2</v>
      </c>
      <c r="H396" s="23">
        <f>SUM(H2:H395)</f>
        <v>1.1079924999999999E-2</v>
      </c>
    </row>
    <row r="397" spans="6:8">
      <c r="F397" s="22">
        <f>F396*F396</f>
        <v>9.0470869384785347E-5</v>
      </c>
      <c r="G397" s="22">
        <f>G396*G396</f>
        <v>1.0303817219598402E-4</v>
      </c>
      <c r="H397" s="22">
        <f>H396*H396</f>
        <v>1.2276473800562499E-4</v>
      </c>
    </row>
  </sheetData>
  <phoneticPr fontId="5" type="noConversion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1"/>
  <sheetViews>
    <sheetView workbookViewId="0">
      <selection activeCell="J104" sqref="J104:L108"/>
    </sheetView>
  </sheetViews>
  <sheetFormatPr baseColWidth="10" defaultColWidth="10.875" defaultRowHeight="15"/>
  <cols>
    <col min="1" max="1" width="20.375" style="22" customWidth="1"/>
    <col min="2" max="2" width="18" style="22" customWidth="1"/>
    <col min="3" max="3" width="14.5" style="22" customWidth="1"/>
    <col min="4" max="4" width="10" style="22" customWidth="1"/>
    <col min="5" max="5" width="6.5" style="22" customWidth="1"/>
    <col min="6" max="8" width="12" style="22" bestFit="1" customWidth="1"/>
    <col min="9" max="9" width="6" style="22" customWidth="1"/>
    <col min="10" max="10" width="11.125" style="22" customWidth="1"/>
    <col min="11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2885</v>
      </c>
      <c r="B2" s="22" t="s">
        <v>35</v>
      </c>
      <c r="C2" s="22" t="s">
        <v>2886</v>
      </c>
      <c r="D2" s="22" t="s">
        <v>890</v>
      </c>
      <c r="E2" s="22">
        <v>0</v>
      </c>
      <c r="F2" s="49">
        <f>E2/27248</f>
        <v>0</v>
      </c>
      <c r="L2" s="22" t="s">
        <v>382</v>
      </c>
    </row>
    <row r="3" spans="1:12">
      <c r="A3" s="22" t="s">
        <v>2885</v>
      </c>
      <c r="B3" s="22" t="s">
        <v>2887</v>
      </c>
      <c r="C3" s="22" t="s">
        <v>2888</v>
      </c>
      <c r="D3" s="22" t="s">
        <v>29</v>
      </c>
      <c r="E3" s="22">
        <v>1</v>
      </c>
      <c r="F3" s="23">
        <f t="shared" ref="F3:F27" si="0">E3/28260</f>
        <v>3.5385704175513094E-5</v>
      </c>
      <c r="G3" s="22">
        <v>1.3339999999999999E-4</v>
      </c>
      <c r="H3" s="22" t="s">
        <v>2889</v>
      </c>
      <c r="I3" s="22" t="s">
        <v>13</v>
      </c>
      <c r="J3" s="22" t="s">
        <v>15</v>
      </c>
    </row>
    <row r="4" spans="1:12">
      <c r="A4" s="22" t="s">
        <v>2885</v>
      </c>
      <c r="B4" s="22" t="s">
        <v>2890</v>
      </c>
      <c r="C4" s="22" t="s">
        <v>2891</v>
      </c>
      <c r="D4" s="22" t="s">
        <v>29</v>
      </c>
      <c r="E4" s="22">
        <v>1</v>
      </c>
      <c r="F4" s="23">
        <f t="shared" si="0"/>
        <v>3.5385704175513094E-5</v>
      </c>
      <c r="G4" s="22">
        <v>1.102E-4</v>
      </c>
      <c r="H4" s="22">
        <v>6.4999999999999994E-5</v>
      </c>
      <c r="J4" s="22" t="s">
        <v>2892</v>
      </c>
    </row>
    <row r="5" spans="1:12">
      <c r="A5" s="22" t="s">
        <v>2885</v>
      </c>
      <c r="B5" s="22" t="s">
        <v>2893</v>
      </c>
      <c r="C5" s="22" t="s">
        <v>2894</v>
      </c>
      <c r="D5" s="22" t="s">
        <v>29</v>
      </c>
      <c r="E5" s="22">
        <v>1</v>
      </c>
      <c r="F5" s="23">
        <f t="shared" si="0"/>
        <v>3.5385704175513094E-5</v>
      </c>
      <c r="G5" s="22">
        <v>1.5990000000000001E-5</v>
      </c>
      <c r="H5" s="22">
        <v>1.823E-5</v>
      </c>
      <c r="I5" s="22" t="s">
        <v>13</v>
      </c>
      <c r="J5" s="22" t="s">
        <v>15</v>
      </c>
    </row>
    <row r="6" spans="1:12">
      <c r="A6" s="22" t="s">
        <v>2885</v>
      </c>
      <c r="B6" s="22" t="s">
        <v>2895</v>
      </c>
      <c r="C6" s="22" t="s">
        <v>2896</v>
      </c>
      <c r="D6" s="22" t="s">
        <v>29</v>
      </c>
      <c r="E6" s="22">
        <v>1</v>
      </c>
      <c r="F6" s="23">
        <f t="shared" si="0"/>
        <v>3.5385704175513094E-5</v>
      </c>
      <c r="G6" s="22">
        <v>0</v>
      </c>
      <c r="H6" s="22">
        <v>4.0709999999999996E-6</v>
      </c>
      <c r="I6" s="22" t="s">
        <v>13</v>
      </c>
      <c r="J6" s="22" t="s">
        <v>15</v>
      </c>
    </row>
    <row r="7" spans="1:12">
      <c r="A7" s="22" t="s">
        <v>2885</v>
      </c>
      <c r="B7" s="22" t="s">
        <v>2897</v>
      </c>
      <c r="C7" s="22" t="s">
        <v>2898</v>
      </c>
      <c r="D7" s="22" t="s">
        <v>29</v>
      </c>
      <c r="E7" s="22">
        <v>1</v>
      </c>
      <c r="F7" s="23">
        <f t="shared" si="0"/>
        <v>3.5385704175513094E-5</v>
      </c>
      <c r="G7" s="22">
        <v>2.3719999999999999E-4</v>
      </c>
      <c r="H7" s="22">
        <v>1.2650000000000001E-4</v>
      </c>
      <c r="I7" s="22" t="s">
        <v>13</v>
      </c>
      <c r="J7" s="22" t="s">
        <v>15</v>
      </c>
    </row>
    <row r="8" spans="1:12">
      <c r="A8" s="22" t="s">
        <v>2885</v>
      </c>
      <c r="B8" s="22" t="s">
        <v>2899</v>
      </c>
      <c r="C8" s="22" t="s">
        <v>2900</v>
      </c>
      <c r="D8" s="22" t="s">
        <v>29</v>
      </c>
      <c r="E8" s="22">
        <v>1</v>
      </c>
      <c r="F8" s="23">
        <f t="shared" si="0"/>
        <v>3.5385704175513094E-5</v>
      </c>
      <c r="G8" s="22">
        <v>6.266E-5</v>
      </c>
      <c r="H8" s="22">
        <v>4.0609999999999999E-5</v>
      </c>
      <c r="I8" s="22" t="s">
        <v>13</v>
      </c>
      <c r="J8" s="22" t="s">
        <v>15</v>
      </c>
    </row>
    <row r="9" spans="1:12">
      <c r="A9" s="22" t="s">
        <v>2885</v>
      </c>
      <c r="B9" s="22" t="s">
        <v>2901</v>
      </c>
      <c r="C9" s="22" t="s">
        <v>2902</v>
      </c>
      <c r="D9" s="22" t="s">
        <v>29</v>
      </c>
      <c r="E9" s="22">
        <v>1</v>
      </c>
      <c r="F9" s="23">
        <f t="shared" si="0"/>
        <v>3.5385704175513094E-5</v>
      </c>
      <c r="G9" s="22">
        <v>5.5250000000000001E-5</v>
      </c>
      <c r="H9" s="22">
        <v>4.6900000000000002E-5</v>
      </c>
      <c r="J9" s="22" t="s">
        <v>22</v>
      </c>
    </row>
    <row r="10" spans="1:12">
      <c r="A10" s="22" t="s">
        <v>2885</v>
      </c>
      <c r="B10" s="22" t="s">
        <v>2903</v>
      </c>
      <c r="C10" s="22" t="s">
        <v>2904</v>
      </c>
      <c r="D10" s="22" t="s">
        <v>29</v>
      </c>
      <c r="E10" s="22">
        <v>1</v>
      </c>
      <c r="F10" s="23">
        <f t="shared" si="0"/>
        <v>3.5385704175513094E-5</v>
      </c>
      <c r="L10" s="22" t="s">
        <v>55</v>
      </c>
    </row>
    <row r="11" spans="1:12">
      <c r="A11" s="22" t="s">
        <v>2885</v>
      </c>
      <c r="B11" s="22" t="s">
        <v>2905</v>
      </c>
      <c r="C11" s="22" t="s">
        <v>2906</v>
      </c>
      <c r="D11" s="22" t="s">
        <v>29</v>
      </c>
      <c r="E11" s="22">
        <v>1</v>
      </c>
      <c r="F11" s="23">
        <f t="shared" si="0"/>
        <v>3.5385704175513094E-5</v>
      </c>
      <c r="G11" s="22">
        <v>0</v>
      </c>
      <c r="H11" s="22">
        <v>6.4670000000000003E-5</v>
      </c>
      <c r="L11" s="22" t="s">
        <v>55</v>
      </c>
    </row>
    <row r="12" spans="1:12">
      <c r="A12" s="22" t="s">
        <v>2885</v>
      </c>
      <c r="B12" s="22" t="s">
        <v>2907</v>
      </c>
      <c r="C12" s="22" t="s">
        <v>2908</v>
      </c>
      <c r="D12" s="22" t="s">
        <v>29</v>
      </c>
      <c r="E12" s="22">
        <v>1</v>
      </c>
      <c r="F12" s="23">
        <f t="shared" si="0"/>
        <v>3.5385704175513094E-5</v>
      </c>
      <c r="L12" s="22" t="s">
        <v>55</v>
      </c>
    </row>
    <row r="13" spans="1:12">
      <c r="A13" s="22" t="s">
        <v>2885</v>
      </c>
      <c r="B13" s="22" t="s">
        <v>2909</v>
      </c>
      <c r="C13" s="22" t="s">
        <v>2910</v>
      </c>
      <c r="D13" s="22" t="s">
        <v>29</v>
      </c>
      <c r="E13" s="22">
        <v>1</v>
      </c>
      <c r="F13" s="23">
        <f t="shared" si="0"/>
        <v>3.5385704175513094E-5</v>
      </c>
      <c r="L13" s="22" t="s">
        <v>55</v>
      </c>
    </row>
    <row r="14" spans="1:12">
      <c r="A14" s="22" t="s">
        <v>2885</v>
      </c>
      <c r="B14" s="22" t="s">
        <v>2911</v>
      </c>
      <c r="C14" s="22" t="s">
        <v>2912</v>
      </c>
      <c r="D14" s="22" t="s">
        <v>29</v>
      </c>
      <c r="E14" s="22">
        <v>1</v>
      </c>
      <c r="F14" s="23">
        <f t="shared" si="0"/>
        <v>3.5385704175513094E-5</v>
      </c>
      <c r="G14" s="22">
        <v>1.7900000000000001E-5</v>
      </c>
      <c r="H14" s="22">
        <v>8.1219999999999995E-6</v>
      </c>
      <c r="L14" s="22" t="s">
        <v>71</v>
      </c>
    </row>
    <row r="15" spans="1:12">
      <c r="A15" s="22" t="s">
        <v>2885</v>
      </c>
      <c r="B15" s="22" t="s">
        <v>2913</v>
      </c>
      <c r="C15" s="22" t="s">
        <v>2914</v>
      </c>
      <c r="D15" s="22" t="s">
        <v>29</v>
      </c>
      <c r="E15" s="22">
        <v>1</v>
      </c>
      <c r="F15" s="23">
        <f t="shared" si="0"/>
        <v>3.5385704175513094E-5</v>
      </c>
      <c r="L15" s="22" t="s">
        <v>71</v>
      </c>
    </row>
    <row r="16" spans="1:12">
      <c r="A16" s="22" t="s">
        <v>2885</v>
      </c>
      <c r="B16" s="22" t="s">
        <v>35</v>
      </c>
      <c r="C16" s="22" t="s">
        <v>2915</v>
      </c>
      <c r="D16" s="22" t="s">
        <v>29</v>
      </c>
      <c r="E16" s="22">
        <v>1</v>
      </c>
      <c r="F16" s="23">
        <f t="shared" si="0"/>
        <v>3.5385704175513094E-5</v>
      </c>
      <c r="L16" s="22" t="s">
        <v>382</v>
      </c>
    </row>
    <row r="17" spans="1:12">
      <c r="A17" s="22" t="s">
        <v>2885</v>
      </c>
      <c r="B17" s="22" t="s">
        <v>35</v>
      </c>
      <c r="C17" s="22" t="s">
        <v>2916</v>
      </c>
      <c r="D17" s="22" t="s">
        <v>29</v>
      </c>
      <c r="E17" s="22">
        <v>1</v>
      </c>
      <c r="F17" s="23">
        <f t="shared" si="0"/>
        <v>3.5385704175513094E-5</v>
      </c>
      <c r="G17" s="22">
        <v>0</v>
      </c>
      <c r="H17" s="22">
        <v>4.0940000000000001E-6</v>
      </c>
      <c r="L17" s="22" t="s">
        <v>382</v>
      </c>
    </row>
    <row r="18" spans="1:12">
      <c r="A18" s="22" t="s">
        <v>2885</v>
      </c>
      <c r="B18" s="22" t="s">
        <v>35</v>
      </c>
      <c r="C18" s="22" t="s">
        <v>2917</v>
      </c>
      <c r="D18" s="22" t="s">
        <v>29</v>
      </c>
      <c r="E18" s="22">
        <v>1</v>
      </c>
      <c r="F18" s="23">
        <f t="shared" si="0"/>
        <v>3.5385704175513094E-5</v>
      </c>
      <c r="L18" s="22" t="s">
        <v>382</v>
      </c>
    </row>
    <row r="19" spans="1:12">
      <c r="A19" s="22" t="s">
        <v>2885</v>
      </c>
      <c r="B19" s="22" t="s">
        <v>2918</v>
      </c>
      <c r="C19" s="22" t="s">
        <v>2919</v>
      </c>
      <c r="D19" s="22" t="s">
        <v>29</v>
      </c>
      <c r="E19" s="22">
        <v>2</v>
      </c>
      <c r="F19" s="23">
        <f t="shared" si="0"/>
        <v>7.0771408351026188E-5</v>
      </c>
      <c r="G19" s="22">
        <v>2.6849999999999999E-5</v>
      </c>
      <c r="H19" s="22">
        <v>1.6249999999999999E-5</v>
      </c>
      <c r="J19" s="22" t="s">
        <v>15</v>
      </c>
    </row>
    <row r="20" spans="1:12">
      <c r="A20" s="22" t="s">
        <v>2885</v>
      </c>
      <c r="B20" s="22" t="s">
        <v>2920</v>
      </c>
      <c r="C20" s="22" t="s">
        <v>2921</v>
      </c>
      <c r="D20" s="22" t="s">
        <v>29</v>
      </c>
      <c r="E20" s="22">
        <v>2</v>
      </c>
      <c r="F20" s="23">
        <f t="shared" si="0"/>
        <v>7.0771408351026188E-5</v>
      </c>
      <c r="G20" s="22">
        <v>5.7269999999999999E-5</v>
      </c>
      <c r="H20" s="22">
        <v>1.0789999999999999E-4</v>
      </c>
      <c r="I20" s="22" t="s">
        <v>13</v>
      </c>
      <c r="J20" s="44" t="s">
        <v>313</v>
      </c>
      <c r="K20" s="22" t="s">
        <v>296</v>
      </c>
    </row>
    <row r="21" spans="1:12">
      <c r="A21" s="22" t="s">
        <v>2885</v>
      </c>
      <c r="B21" s="22" t="s">
        <v>2922</v>
      </c>
      <c r="C21" s="22" t="s">
        <v>2923</v>
      </c>
      <c r="D21" s="22" t="s">
        <v>29</v>
      </c>
      <c r="E21" s="22">
        <v>2</v>
      </c>
      <c r="F21" s="23">
        <f t="shared" si="0"/>
        <v>7.0771408351026188E-5</v>
      </c>
      <c r="G21" s="22">
        <v>3.9530000000000003E-5</v>
      </c>
      <c r="H21" s="22">
        <v>2.889E-5</v>
      </c>
      <c r="I21" s="22" t="s">
        <v>13</v>
      </c>
      <c r="J21" s="22" t="s">
        <v>296</v>
      </c>
    </row>
    <row r="22" spans="1:12">
      <c r="A22" s="22" t="s">
        <v>2885</v>
      </c>
      <c r="B22" s="22" t="s">
        <v>35</v>
      </c>
      <c r="C22" s="22" t="s">
        <v>2924</v>
      </c>
      <c r="D22" s="22" t="s">
        <v>29</v>
      </c>
      <c r="E22" s="22">
        <v>2</v>
      </c>
      <c r="F22" s="23">
        <f t="shared" si="0"/>
        <v>7.0771408351026188E-5</v>
      </c>
      <c r="G22" s="22">
        <v>6.6840000000000004E-5</v>
      </c>
      <c r="H22" s="22">
        <v>3.235E-5</v>
      </c>
      <c r="L22" s="22" t="s">
        <v>382</v>
      </c>
    </row>
    <row r="23" spans="1:12">
      <c r="A23" s="22" t="s">
        <v>2885</v>
      </c>
      <c r="B23" s="22" t="s">
        <v>2925</v>
      </c>
      <c r="C23" s="22" t="s">
        <v>2926</v>
      </c>
      <c r="E23" s="22">
        <v>3</v>
      </c>
      <c r="F23" s="23">
        <f t="shared" si="0"/>
        <v>1.0615711252653928E-4</v>
      </c>
      <c r="G23" s="22">
        <v>3.1649999999999997E-5</v>
      </c>
      <c r="H23" s="22">
        <v>1.808E-5</v>
      </c>
      <c r="I23" s="22" t="s">
        <v>13</v>
      </c>
      <c r="J23" s="22" t="s">
        <v>15</v>
      </c>
    </row>
    <row r="24" spans="1:12">
      <c r="A24" s="22" t="s">
        <v>2885</v>
      </c>
      <c r="B24" s="22" t="s">
        <v>2927</v>
      </c>
      <c r="C24" s="22" t="s">
        <v>2928</v>
      </c>
      <c r="D24" s="22" t="s">
        <v>29</v>
      </c>
      <c r="E24" s="22">
        <v>3</v>
      </c>
      <c r="F24" s="23">
        <f t="shared" si="0"/>
        <v>1.0615711252653928E-4</v>
      </c>
      <c r="G24" s="22">
        <v>3.6300000000000001E-5</v>
      </c>
      <c r="H24" s="22">
        <v>3.286E-5</v>
      </c>
      <c r="J24" s="44" t="s">
        <v>313</v>
      </c>
      <c r="K24" s="22" t="s">
        <v>22</v>
      </c>
    </row>
    <row r="25" spans="1:12">
      <c r="A25" s="22" t="s">
        <v>2885</v>
      </c>
      <c r="B25" s="22" t="s">
        <v>1704</v>
      </c>
      <c r="C25" s="22" t="s">
        <v>2929</v>
      </c>
      <c r="D25" s="22" t="s">
        <v>29</v>
      </c>
      <c r="E25" s="22">
        <v>4</v>
      </c>
      <c r="F25" s="23">
        <f t="shared" si="0"/>
        <v>1.4154281670205238E-4</v>
      </c>
      <c r="G25" s="22">
        <v>7.9090000000000003E-5</v>
      </c>
      <c r="H25" s="22">
        <v>3.9730000000000001E-5</v>
      </c>
      <c r="I25" s="22" t="s">
        <v>13</v>
      </c>
      <c r="J25" s="22" t="s">
        <v>2892</v>
      </c>
    </row>
    <row r="26" spans="1:12">
      <c r="A26" s="22" t="s">
        <v>2885</v>
      </c>
      <c r="B26" s="22" t="s">
        <v>2930</v>
      </c>
      <c r="C26" s="22" t="s">
        <v>2931</v>
      </c>
      <c r="D26" s="22" t="s">
        <v>29</v>
      </c>
      <c r="E26" s="22">
        <v>15</v>
      </c>
      <c r="F26" s="23">
        <f t="shared" si="0"/>
        <v>5.3078556263269638E-4</v>
      </c>
      <c r="G26" s="22">
        <v>1.663E-4</v>
      </c>
      <c r="H26" s="22">
        <v>1.4880000000000001E-4</v>
      </c>
      <c r="I26" s="22" t="s">
        <v>13</v>
      </c>
      <c r="J26" s="22" t="s">
        <v>22</v>
      </c>
    </row>
    <row r="27" spans="1:12">
      <c r="A27" s="22" t="s">
        <v>2885</v>
      </c>
      <c r="B27" s="22" t="s">
        <v>2932</v>
      </c>
      <c r="C27" s="22" t="s">
        <v>2933</v>
      </c>
      <c r="D27" s="22" t="s">
        <v>29</v>
      </c>
      <c r="E27" s="22">
        <v>15</v>
      </c>
      <c r="F27" s="23">
        <f t="shared" si="0"/>
        <v>5.3078556263269638E-4</v>
      </c>
      <c r="G27" s="22">
        <v>6.1760000000000005E-4</v>
      </c>
      <c r="H27" s="22">
        <v>3.2180000000000002E-4</v>
      </c>
      <c r="I27" s="22" t="s">
        <v>13</v>
      </c>
    </row>
    <row r="28" spans="1:12">
      <c r="A28" s="22" t="s">
        <v>2885</v>
      </c>
      <c r="B28" s="22" t="s">
        <v>2934</v>
      </c>
      <c r="C28" s="22" t="s">
        <v>953</v>
      </c>
      <c r="J28" s="22" t="s">
        <v>2892</v>
      </c>
    </row>
    <row r="29" spans="1:12">
      <c r="A29" s="22" t="s">
        <v>2885</v>
      </c>
      <c r="B29" s="22" t="s">
        <v>2935</v>
      </c>
      <c r="C29" s="22" t="s">
        <v>2936</v>
      </c>
      <c r="J29" s="22" t="s">
        <v>15</v>
      </c>
    </row>
    <row r="30" spans="1:12">
      <c r="A30" s="22" t="s">
        <v>2885</v>
      </c>
      <c r="B30" s="22" t="s">
        <v>2937</v>
      </c>
      <c r="C30" s="22" t="s">
        <v>2938</v>
      </c>
      <c r="I30" s="22" t="s">
        <v>13</v>
      </c>
      <c r="J30" s="22" t="s">
        <v>2892</v>
      </c>
    </row>
    <row r="31" spans="1:12">
      <c r="A31" s="22" t="s">
        <v>2885</v>
      </c>
      <c r="B31" s="22" t="s">
        <v>2939</v>
      </c>
      <c r="C31" s="22" t="s">
        <v>2940</v>
      </c>
      <c r="G31" s="22">
        <v>8.9730000000000003E-6</v>
      </c>
      <c r="H31" s="22">
        <v>4.0679999999999998E-6</v>
      </c>
      <c r="J31" s="22" t="s">
        <v>15</v>
      </c>
    </row>
    <row r="32" spans="1:12">
      <c r="A32" s="22" t="s">
        <v>2885</v>
      </c>
      <c r="B32" s="22" t="s">
        <v>2941</v>
      </c>
      <c r="C32" s="22" t="s">
        <v>2942</v>
      </c>
      <c r="I32" s="22" t="s">
        <v>13</v>
      </c>
      <c r="J32" s="22" t="s">
        <v>15</v>
      </c>
    </row>
    <row r="33" spans="1:10">
      <c r="A33" s="22" t="s">
        <v>2885</v>
      </c>
      <c r="B33" s="22" t="s">
        <v>2943</v>
      </c>
      <c r="C33" s="22" t="s">
        <v>2944</v>
      </c>
      <c r="I33" s="22" t="s">
        <v>13</v>
      </c>
      <c r="J33" s="22" t="s">
        <v>15</v>
      </c>
    </row>
    <row r="34" spans="1:10">
      <c r="A34" s="22" t="s">
        <v>2885</v>
      </c>
      <c r="B34" s="22" t="s">
        <v>2945</v>
      </c>
      <c r="C34" s="22" t="s">
        <v>2946</v>
      </c>
      <c r="G34" s="22">
        <v>4.7450000000000001E-5</v>
      </c>
      <c r="H34" s="22">
        <v>2.889E-5</v>
      </c>
      <c r="J34" s="22" t="s">
        <v>2892</v>
      </c>
    </row>
    <row r="35" spans="1:10">
      <c r="A35" s="22" t="s">
        <v>2885</v>
      </c>
      <c r="B35" s="22" t="s">
        <v>2947</v>
      </c>
      <c r="C35" s="22" t="s">
        <v>2948</v>
      </c>
      <c r="J35" s="22" t="s">
        <v>2892</v>
      </c>
    </row>
    <row r="36" spans="1:10">
      <c r="A36" s="22" t="s">
        <v>2885</v>
      </c>
      <c r="B36" s="22" t="s">
        <v>2949</v>
      </c>
      <c r="C36" s="22" t="s">
        <v>2950</v>
      </c>
      <c r="I36" s="22" t="s">
        <v>13</v>
      </c>
      <c r="J36" s="22" t="s">
        <v>2892</v>
      </c>
    </row>
    <row r="37" spans="1:10">
      <c r="A37" s="22" t="s">
        <v>2885</v>
      </c>
      <c r="B37" s="22" t="s">
        <v>2951</v>
      </c>
      <c r="C37" s="22" t="s">
        <v>2952</v>
      </c>
      <c r="J37" s="22" t="s">
        <v>2892</v>
      </c>
    </row>
    <row r="38" spans="1:10">
      <c r="A38" s="22" t="s">
        <v>2885</v>
      </c>
      <c r="B38" s="22" t="s">
        <v>2953</v>
      </c>
      <c r="C38" s="22" t="s">
        <v>2954</v>
      </c>
      <c r="G38" s="22">
        <v>6.3089999999999994E-5</v>
      </c>
      <c r="H38" s="22">
        <v>4.0420000000000003E-5</v>
      </c>
      <c r="I38" s="22" t="s">
        <v>13</v>
      </c>
      <c r="J38" s="22" t="s">
        <v>15</v>
      </c>
    </row>
    <row r="39" spans="1:10">
      <c r="A39" s="22" t="s">
        <v>2885</v>
      </c>
      <c r="B39" s="22" t="s">
        <v>35</v>
      </c>
      <c r="C39" s="22" t="s">
        <v>2955</v>
      </c>
      <c r="I39" s="22" t="s">
        <v>13</v>
      </c>
      <c r="J39" s="22" t="s">
        <v>15</v>
      </c>
    </row>
    <row r="40" spans="1:10">
      <c r="A40" s="22" t="s">
        <v>2885</v>
      </c>
      <c r="B40" s="22" t="s">
        <v>2956</v>
      </c>
      <c r="C40" s="22" t="s">
        <v>2957</v>
      </c>
      <c r="G40" s="22">
        <v>8.9560000000000003E-6</v>
      </c>
      <c r="H40" s="22">
        <v>4.0620000000000002E-6</v>
      </c>
      <c r="I40" s="22" t="s">
        <v>13</v>
      </c>
      <c r="J40" s="22" t="s">
        <v>15</v>
      </c>
    </row>
    <row r="41" spans="1:10">
      <c r="A41" s="22" t="s">
        <v>2885</v>
      </c>
      <c r="B41" s="22" t="s">
        <v>2958</v>
      </c>
      <c r="C41" s="22" t="s">
        <v>2959</v>
      </c>
      <c r="J41" s="22" t="s">
        <v>2892</v>
      </c>
    </row>
    <row r="42" spans="1:10">
      <c r="A42" s="22" t="s">
        <v>2885</v>
      </c>
      <c r="B42" s="22" t="s">
        <v>35</v>
      </c>
      <c r="C42" s="22" t="s">
        <v>2960</v>
      </c>
      <c r="I42" s="22" t="s">
        <v>13</v>
      </c>
      <c r="J42" s="22" t="s">
        <v>15</v>
      </c>
    </row>
    <row r="43" spans="1:10">
      <c r="A43" s="22" t="s">
        <v>2885</v>
      </c>
      <c r="B43" s="22" t="s">
        <v>35</v>
      </c>
      <c r="C43" s="22" t="s">
        <v>2961</v>
      </c>
      <c r="G43" s="22">
        <v>8.9530000000000005E-6</v>
      </c>
      <c r="H43" s="22">
        <v>4.0609999999999997E-6</v>
      </c>
      <c r="J43" s="22" t="s">
        <v>22</v>
      </c>
    </row>
    <row r="44" spans="1:10">
      <c r="A44" s="22" t="s">
        <v>2885</v>
      </c>
      <c r="B44" s="22" t="s">
        <v>35</v>
      </c>
      <c r="C44" s="22" t="s">
        <v>2962</v>
      </c>
      <c r="G44" s="22">
        <v>8.9539999999999993E-6</v>
      </c>
      <c r="H44" s="22">
        <v>4.0609999999999997E-6</v>
      </c>
      <c r="J44" s="22" t="s">
        <v>15</v>
      </c>
    </row>
    <row r="45" spans="1:10">
      <c r="A45" s="22" t="s">
        <v>2885</v>
      </c>
      <c r="B45" s="22" t="s">
        <v>2963</v>
      </c>
      <c r="C45" s="22" t="s">
        <v>2964</v>
      </c>
      <c r="I45" s="22" t="s">
        <v>13</v>
      </c>
      <c r="J45" s="22" t="s">
        <v>15</v>
      </c>
    </row>
    <row r="46" spans="1:10">
      <c r="A46" s="22" t="s">
        <v>2885</v>
      </c>
      <c r="B46" s="22" t="s">
        <v>2965</v>
      </c>
      <c r="C46" s="22" t="s">
        <v>2966</v>
      </c>
      <c r="I46" s="22" t="s">
        <v>13</v>
      </c>
      <c r="J46" s="22" t="s">
        <v>15</v>
      </c>
    </row>
    <row r="47" spans="1:10">
      <c r="A47" s="22" t="s">
        <v>2885</v>
      </c>
      <c r="B47" s="22" t="s">
        <v>2967</v>
      </c>
      <c r="C47" s="22" t="s">
        <v>2968</v>
      </c>
      <c r="G47" s="22">
        <v>8.9560000000000003E-6</v>
      </c>
      <c r="H47" s="22">
        <v>4.0690000000000003E-6</v>
      </c>
      <c r="J47" s="22" t="s">
        <v>15</v>
      </c>
    </row>
    <row r="48" spans="1:10">
      <c r="A48" s="22" t="s">
        <v>2885</v>
      </c>
      <c r="B48" s="22" t="s">
        <v>2969</v>
      </c>
      <c r="C48" s="22" t="s">
        <v>2970</v>
      </c>
      <c r="I48" s="22" t="s">
        <v>13</v>
      </c>
      <c r="J48" s="22" t="s">
        <v>22</v>
      </c>
    </row>
    <row r="49" spans="1:12">
      <c r="A49" s="22" t="s">
        <v>2885</v>
      </c>
      <c r="B49" s="22" t="s">
        <v>2971</v>
      </c>
      <c r="C49" s="22" t="s">
        <v>2972</v>
      </c>
      <c r="G49" s="22">
        <v>3.5809999999999998E-5</v>
      </c>
      <c r="H49" s="22">
        <v>1.219E-4</v>
      </c>
      <c r="I49" s="22" t="s">
        <v>13</v>
      </c>
      <c r="J49" s="22" t="s">
        <v>15</v>
      </c>
    </row>
    <row r="50" spans="1:12">
      <c r="A50" s="22" t="s">
        <v>2885</v>
      </c>
      <c r="B50" s="22" t="s">
        <v>2973</v>
      </c>
      <c r="C50" s="22" t="s">
        <v>2974</v>
      </c>
      <c r="I50" s="22" t="s">
        <v>13</v>
      </c>
      <c r="J50" s="22" t="s">
        <v>15</v>
      </c>
    </row>
    <row r="51" spans="1:12">
      <c r="A51" s="22" t="s">
        <v>2885</v>
      </c>
      <c r="B51" s="22" t="s">
        <v>2975</v>
      </c>
      <c r="C51" s="22" t="s">
        <v>2976</v>
      </c>
      <c r="J51" s="22" t="s">
        <v>22</v>
      </c>
    </row>
    <row r="52" spans="1:12">
      <c r="A52" s="22" t="s">
        <v>2885</v>
      </c>
      <c r="B52" s="22" t="s">
        <v>2977</v>
      </c>
      <c r="C52" s="22" t="s">
        <v>2168</v>
      </c>
      <c r="I52" s="22" t="s">
        <v>13</v>
      </c>
      <c r="J52" s="22" t="s">
        <v>15</v>
      </c>
    </row>
    <row r="53" spans="1:12">
      <c r="A53" s="22" t="s">
        <v>2885</v>
      </c>
      <c r="B53" s="22" t="s">
        <v>2978</v>
      </c>
      <c r="C53" s="22" t="s">
        <v>2979</v>
      </c>
      <c r="G53" s="22">
        <v>3.947E-5</v>
      </c>
      <c r="H53" s="22">
        <v>5.7729999999999998E-5</v>
      </c>
      <c r="I53" s="22" t="s">
        <v>13</v>
      </c>
      <c r="J53" s="22" t="s">
        <v>15</v>
      </c>
    </row>
    <row r="54" spans="1:12">
      <c r="A54" s="22" t="s">
        <v>2885</v>
      </c>
      <c r="B54" s="22" t="s">
        <v>2980</v>
      </c>
      <c r="C54" s="22" t="s">
        <v>2981</v>
      </c>
      <c r="I54" s="22" t="s">
        <v>13</v>
      </c>
    </row>
    <row r="55" spans="1:12">
      <c r="A55" s="22" t="s">
        <v>2885</v>
      </c>
      <c r="B55" s="22" t="s">
        <v>1702</v>
      </c>
      <c r="C55" s="22" t="s">
        <v>1703</v>
      </c>
      <c r="G55" s="22">
        <v>8.9700000000000005E-6</v>
      </c>
      <c r="H55" s="22">
        <v>1.626E-5</v>
      </c>
      <c r="I55" s="22" t="s">
        <v>13</v>
      </c>
    </row>
    <row r="56" spans="1:12">
      <c r="A56" s="22" t="s">
        <v>2885</v>
      </c>
      <c r="B56" s="22" t="s">
        <v>2982</v>
      </c>
      <c r="C56" s="22" t="s">
        <v>2983</v>
      </c>
      <c r="I56" s="22" t="s">
        <v>13</v>
      </c>
    </row>
    <row r="57" spans="1:12">
      <c r="A57" s="22" t="s">
        <v>2885</v>
      </c>
      <c r="B57" s="22" t="s">
        <v>35</v>
      </c>
      <c r="C57" s="22" t="s">
        <v>2984</v>
      </c>
      <c r="G57" s="22">
        <v>6.6669999999999997E-5</v>
      </c>
      <c r="H57" s="22">
        <v>3.2289999999999997E-5</v>
      </c>
      <c r="I57" s="22" t="s">
        <v>13</v>
      </c>
    </row>
    <row r="58" spans="1:12">
      <c r="A58" s="22" t="s">
        <v>2885</v>
      </c>
      <c r="B58" s="22" t="s">
        <v>2985</v>
      </c>
      <c r="C58" s="22" t="s">
        <v>2986</v>
      </c>
      <c r="I58" s="22" t="s">
        <v>13</v>
      </c>
    </row>
    <row r="59" spans="1:12">
      <c r="A59" s="22" t="s">
        <v>2885</v>
      </c>
      <c r="B59" s="22" t="s">
        <v>2987</v>
      </c>
      <c r="C59" s="22" t="s">
        <v>2988</v>
      </c>
      <c r="I59" s="22" t="s">
        <v>13</v>
      </c>
    </row>
    <row r="60" spans="1:12">
      <c r="A60" s="22" t="s">
        <v>2885</v>
      </c>
      <c r="B60" s="22" t="s">
        <v>2989</v>
      </c>
      <c r="C60" s="22" t="s">
        <v>2990</v>
      </c>
      <c r="G60" s="22">
        <v>7.8990000000000001E-6</v>
      </c>
      <c r="H60" s="22">
        <v>1.083E-5</v>
      </c>
      <c r="I60" s="22" t="s">
        <v>13</v>
      </c>
    </row>
    <row r="61" spans="1:12">
      <c r="A61" s="22" t="s">
        <v>2885</v>
      </c>
      <c r="B61" s="22" t="s">
        <v>2991</v>
      </c>
      <c r="C61" s="22" t="s">
        <v>2992</v>
      </c>
      <c r="I61" s="22" t="s">
        <v>13</v>
      </c>
    </row>
    <row r="62" spans="1:12">
      <c r="A62" s="22" t="s">
        <v>2885</v>
      </c>
      <c r="B62" s="22" t="s">
        <v>2993</v>
      </c>
      <c r="C62" s="22" t="s">
        <v>2994</v>
      </c>
      <c r="I62" s="22" t="s">
        <v>29</v>
      </c>
      <c r="J62" s="22" t="s">
        <v>296</v>
      </c>
    </row>
    <row r="63" spans="1:12">
      <c r="A63" s="22" t="s">
        <v>2885</v>
      </c>
      <c r="B63" s="22" t="s">
        <v>2995</v>
      </c>
      <c r="C63" s="22" t="s">
        <v>2996</v>
      </c>
      <c r="F63" s="23"/>
      <c r="G63" s="22">
        <v>0</v>
      </c>
      <c r="H63" s="22">
        <v>1.22E-5</v>
      </c>
      <c r="L63" s="22" t="s">
        <v>55</v>
      </c>
    </row>
    <row r="64" spans="1:12">
      <c r="A64" s="22" t="s">
        <v>2885</v>
      </c>
      <c r="B64" s="22" t="s">
        <v>2997</v>
      </c>
      <c r="C64" s="22" t="s">
        <v>2998</v>
      </c>
      <c r="G64" s="22">
        <v>1.791E-5</v>
      </c>
      <c r="H64" s="22">
        <v>8.123E-6</v>
      </c>
      <c r="L64" s="22" t="s">
        <v>55</v>
      </c>
    </row>
    <row r="65" spans="1:12">
      <c r="A65" s="22" t="s">
        <v>2885</v>
      </c>
      <c r="B65" s="22" t="s">
        <v>2999</v>
      </c>
      <c r="C65" s="22" t="s">
        <v>3000</v>
      </c>
      <c r="G65" s="22">
        <v>0</v>
      </c>
      <c r="H65" s="22">
        <v>1.6249999999999999E-5</v>
      </c>
      <c r="L65" s="22" t="s">
        <v>55</v>
      </c>
    </row>
    <row r="66" spans="1:12">
      <c r="A66" s="22" t="s">
        <v>2885</v>
      </c>
      <c r="B66" s="22" t="s">
        <v>3001</v>
      </c>
      <c r="C66" s="22" t="s">
        <v>3002</v>
      </c>
      <c r="G66" s="22">
        <v>0</v>
      </c>
      <c r="H66" s="22">
        <v>4.087E-6</v>
      </c>
      <c r="L66" s="22" t="s">
        <v>55</v>
      </c>
    </row>
    <row r="67" spans="1:12">
      <c r="A67" s="22" t="s">
        <v>2885</v>
      </c>
      <c r="B67" s="22" t="s">
        <v>3003</v>
      </c>
      <c r="C67" s="22" t="s">
        <v>3004</v>
      </c>
      <c r="G67" s="22">
        <v>0</v>
      </c>
      <c r="H67" s="22">
        <v>2.0509999999999998E-5</v>
      </c>
      <c r="L67" s="22" t="s">
        <v>55</v>
      </c>
    </row>
    <row r="68" spans="1:12">
      <c r="A68" s="22" t="s">
        <v>2885</v>
      </c>
      <c r="B68" s="22" t="s">
        <v>3005</v>
      </c>
      <c r="C68" s="22" t="s">
        <v>3006</v>
      </c>
      <c r="G68" s="22">
        <v>9.5170000000000005E-6</v>
      </c>
      <c r="H68" s="22">
        <v>4.2799999999999997E-6</v>
      </c>
      <c r="L68" s="22" t="s">
        <v>55</v>
      </c>
    </row>
    <row r="69" spans="1:12">
      <c r="A69" s="22" t="s">
        <v>2885</v>
      </c>
      <c r="B69" s="22" t="s">
        <v>3007</v>
      </c>
      <c r="C69" s="22" t="s">
        <v>3008</v>
      </c>
      <c r="G69" s="22">
        <v>0</v>
      </c>
      <c r="H69" s="22">
        <v>6.1E-6</v>
      </c>
      <c r="L69" s="22" t="s">
        <v>55</v>
      </c>
    </row>
    <row r="70" spans="1:12">
      <c r="A70" s="22" t="s">
        <v>2885</v>
      </c>
      <c r="B70" s="22" t="s">
        <v>3009</v>
      </c>
      <c r="C70" s="22" t="s">
        <v>3010</v>
      </c>
      <c r="G70" s="22">
        <v>1.7940000000000001E-5</v>
      </c>
      <c r="H70" s="22">
        <v>8.1310000000000006E-6</v>
      </c>
      <c r="L70" s="22" t="s">
        <v>55</v>
      </c>
    </row>
    <row r="71" spans="1:12">
      <c r="A71" s="22" t="s">
        <v>2885</v>
      </c>
      <c r="B71" s="22" t="s">
        <v>3011</v>
      </c>
      <c r="C71" s="22" t="s">
        <v>3012</v>
      </c>
      <c r="G71" s="22">
        <v>9.0240000000000003E-6</v>
      </c>
      <c r="H71" s="22">
        <v>8.1699999999999997E-6</v>
      </c>
      <c r="L71" s="22" t="s">
        <v>55</v>
      </c>
    </row>
    <row r="72" spans="1:12">
      <c r="A72" s="22" t="s">
        <v>2885</v>
      </c>
      <c r="B72" s="22" t="s">
        <v>3013</v>
      </c>
      <c r="C72" s="22" t="s">
        <v>3014</v>
      </c>
      <c r="G72" s="22">
        <v>9.0420000000000008E-6</v>
      </c>
      <c r="H72" s="22">
        <v>4.0910000000000003E-6</v>
      </c>
      <c r="L72" s="22" t="s">
        <v>55</v>
      </c>
    </row>
    <row r="73" spans="1:12">
      <c r="A73" s="22" t="s">
        <v>2885</v>
      </c>
      <c r="B73" s="22" t="s">
        <v>3015</v>
      </c>
      <c r="C73" s="22" t="s">
        <v>3016</v>
      </c>
      <c r="G73" s="22">
        <v>0</v>
      </c>
      <c r="H73" s="22">
        <v>4.4920000000000004E-6</v>
      </c>
      <c r="L73" s="22" t="s">
        <v>55</v>
      </c>
    </row>
    <row r="74" spans="1:12">
      <c r="A74" s="22" t="s">
        <v>2885</v>
      </c>
      <c r="B74" s="22" t="s">
        <v>3017</v>
      </c>
      <c r="C74" s="22" t="s">
        <v>3018</v>
      </c>
      <c r="G74" s="22">
        <v>1.7960000000000001E-5</v>
      </c>
      <c r="H74" s="22">
        <v>1.221E-5</v>
      </c>
      <c r="L74" s="22" t="s">
        <v>55</v>
      </c>
    </row>
    <row r="75" spans="1:12">
      <c r="A75" s="22" t="s">
        <v>2885</v>
      </c>
      <c r="B75" s="22" t="s">
        <v>3019</v>
      </c>
      <c r="C75" s="22" t="s">
        <v>3020</v>
      </c>
      <c r="G75" s="22">
        <v>0</v>
      </c>
      <c r="H75" s="22">
        <v>4.0709999999999996E-6</v>
      </c>
      <c r="L75" s="22" t="s">
        <v>55</v>
      </c>
    </row>
    <row r="76" spans="1:12">
      <c r="A76" s="22" t="s">
        <v>2885</v>
      </c>
      <c r="B76" s="22" t="s">
        <v>3021</v>
      </c>
      <c r="C76" s="22" t="s">
        <v>3022</v>
      </c>
      <c r="G76" s="22">
        <v>1.2679999999999999E-4</v>
      </c>
      <c r="H76" s="22">
        <v>1.0849999999999999E-4</v>
      </c>
      <c r="L76" s="22" t="s">
        <v>55</v>
      </c>
    </row>
    <row r="77" spans="1:12">
      <c r="A77" s="22" t="s">
        <v>2885</v>
      </c>
      <c r="B77" s="22" t="s">
        <v>3023</v>
      </c>
      <c r="C77" s="22" t="s">
        <v>3024</v>
      </c>
      <c r="G77" s="22">
        <v>8.952E-6</v>
      </c>
      <c r="H77" s="22">
        <v>4.0609999999999997E-6</v>
      </c>
      <c r="L77" s="22" t="s">
        <v>55</v>
      </c>
    </row>
    <row r="78" spans="1:12">
      <c r="A78" s="22" t="s">
        <v>2885</v>
      </c>
      <c r="B78" s="22" t="s">
        <v>3025</v>
      </c>
      <c r="C78" s="22" t="s">
        <v>3026</v>
      </c>
      <c r="G78" s="22">
        <v>0</v>
      </c>
      <c r="H78" s="22">
        <v>4.0609999999999997E-6</v>
      </c>
      <c r="L78" s="22" t="s">
        <v>55</v>
      </c>
    </row>
    <row r="79" spans="1:12">
      <c r="A79" s="22" t="s">
        <v>2885</v>
      </c>
      <c r="B79" s="22" t="s">
        <v>3027</v>
      </c>
      <c r="C79" s="22" t="s">
        <v>3028</v>
      </c>
      <c r="G79" s="22">
        <v>0</v>
      </c>
      <c r="H79" s="22">
        <v>4.0690000000000003E-6</v>
      </c>
      <c r="L79" s="22" t="s">
        <v>55</v>
      </c>
    </row>
    <row r="80" spans="1:12">
      <c r="A80" s="22" t="s">
        <v>2885</v>
      </c>
      <c r="B80" s="22" t="s">
        <v>3029</v>
      </c>
      <c r="C80" s="22" t="s">
        <v>3030</v>
      </c>
      <c r="G80" s="22">
        <v>0</v>
      </c>
      <c r="H80" s="22">
        <v>4.0659999999999997E-6</v>
      </c>
      <c r="L80" s="22" t="s">
        <v>55</v>
      </c>
    </row>
    <row r="81" spans="1:12">
      <c r="A81" s="22" t="s">
        <v>2885</v>
      </c>
      <c r="B81" s="22" t="s">
        <v>3031</v>
      </c>
      <c r="C81" s="22" t="s">
        <v>3032</v>
      </c>
      <c r="G81" s="22">
        <v>8.9590000000000001E-6</v>
      </c>
      <c r="H81" s="22">
        <v>4.065E-6</v>
      </c>
      <c r="L81" s="22" t="s">
        <v>55</v>
      </c>
    </row>
    <row r="82" spans="1:12">
      <c r="A82" s="22" t="s">
        <v>2885</v>
      </c>
      <c r="B82" s="22" t="s">
        <v>3033</v>
      </c>
      <c r="C82" s="22" t="s">
        <v>3034</v>
      </c>
      <c r="G82" s="22">
        <v>8.9679999999999995E-6</v>
      </c>
      <c r="H82" s="22">
        <v>4.0779999999999997E-6</v>
      </c>
      <c r="L82" s="22" t="s">
        <v>55</v>
      </c>
    </row>
    <row r="83" spans="1:12">
      <c r="A83" s="22" t="s">
        <v>2885</v>
      </c>
      <c r="B83" s="22" t="s">
        <v>3035</v>
      </c>
      <c r="C83" s="22" t="s">
        <v>3036</v>
      </c>
      <c r="G83" s="22">
        <v>2.6849999999999999E-5</v>
      </c>
      <c r="H83" s="22">
        <v>1.218E-5</v>
      </c>
      <c r="L83" s="22" t="s">
        <v>55</v>
      </c>
    </row>
    <row r="84" spans="1:12">
      <c r="A84" s="22" t="s">
        <v>2885</v>
      </c>
      <c r="B84" s="22" t="s">
        <v>3037</v>
      </c>
      <c r="C84" s="22" t="s">
        <v>3038</v>
      </c>
      <c r="G84" s="22">
        <v>8.9530000000000005E-6</v>
      </c>
      <c r="H84" s="22">
        <v>4.0609999999999997E-6</v>
      </c>
      <c r="L84" s="22" t="s">
        <v>55</v>
      </c>
    </row>
    <row r="85" spans="1:12">
      <c r="A85" s="22" t="s">
        <v>2885</v>
      </c>
      <c r="B85" s="22" t="s">
        <v>3039</v>
      </c>
      <c r="C85" s="22" t="s">
        <v>3040</v>
      </c>
      <c r="G85" s="22">
        <v>3.5809999999999998E-5</v>
      </c>
      <c r="H85" s="22">
        <v>1.624E-5</v>
      </c>
      <c r="L85" s="22" t="s">
        <v>55</v>
      </c>
    </row>
    <row r="86" spans="1:12">
      <c r="A86" s="22" t="s">
        <v>2885</v>
      </c>
      <c r="B86" s="22" t="s">
        <v>3041</v>
      </c>
      <c r="C86" s="22" t="s">
        <v>3042</v>
      </c>
      <c r="G86" s="22">
        <v>4.4759999999999998E-5</v>
      </c>
      <c r="H86" s="22">
        <v>2.0299999999999999E-5</v>
      </c>
      <c r="L86" s="22" t="s">
        <v>55</v>
      </c>
    </row>
    <row r="87" spans="1:12">
      <c r="A87" s="22" t="s">
        <v>2885</v>
      </c>
      <c r="B87" s="22" t="s">
        <v>3043</v>
      </c>
      <c r="C87" s="22" t="s">
        <v>1624</v>
      </c>
      <c r="G87" s="22">
        <v>0</v>
      </c>
      <c r="H87" s="22">
        <v>3.235E-5</v>
      </c>
      <c r="L87" s="22" t="s">
        <v>55</v>
      </c>
    </row>
    <row r="88" spans="1:12">
      <c r="A88" s="22" t="s">
        <v>2885</v>
      </c>
      <c r="B88" s="22" t="s">
        <v>3044</v>
      </c>
      <c r="C88" s="22" t="s">
        <v>2522</v>
      </c>
      <c r="G88" s="22">
        <v>0</v>
      </c>
      <c r="H88" s="22">
        <v>3.2329999999999997E-5</v>
      </c>
      <c r="L88" s="22" t="s">
        <v>55</v>
      </c>
    </row>
    <row r="89" spans="1:12">
      <c r="A89" s="22" t="s">
        <v>2885</v>
      </c>
      <c r="B89" s="22" t="s">
        <v>3045</v>
      </c>
      <c r="C89" s="22" t="s">
        <v>3046</v>
      </c>
      <c r="G89" s="22">
        <v>0</v>
      </c>
      <c r="H89" s="22">
        <v>3.2339999999999999E-5</v>
      </c>
      <c r="L89" s="22" t="s">
        <v>55</v>
      </c>
    </row>
    <row r="90" spans="1:12">
      <c r="A90" s="22" t="s">
        <v>2885</v>
      </c>
      <c r="B90" s="22" t="s">
        <v>35</v>
      </c>
      <c r="C90" s="22" t="s">
        <v>3047</v>
      </c>
      <c r="G90" s="22">
        <v>9.0070000000000003E-6</v>
      </c>
      <c r="H90" s="22">
        <v>4.0799999999999999E-6</v>
      </c>
      <c r="L90" s="22" t="s">
        <v>1161</v>
      </c>
    </row>
    <row r="91" spans="1:12">
      <c r="A91" s="22" t="s">
        <v>2885</v>
      </c>
      <c r="B91" s="22" t="s">
        <v>35</v>
      </c>
      <c r="C91" s="22" t="s">
        <v>3048</v>
      </c>
      <c r="G91" s="22">
        <v>0</v>
      </c>
      <c r="H91" s="22">
        <v>4.0749999999999999E-6</v>
      </c>
      <c r="I91" s="43"/>
      <c r="L91" s="22" t="s">
        <v>318</v>
      </c>
    </row>
    <row r="92" spans="1:12">
      <c r="A92" s="22" t="s">
        <v>2885</v>
      </c>
      <c r="B92" s="22" t="s">
        <v>35</v>
      </c>
      <c r="C92" s="22" t="s">
        <v>3049</v>
      </c>
      <c r="G92" s="22">
        <v>0</v>
      </c>
      <c r="H92" s="22">
        <v>6.6309999999999997E-6</v>
      </c>
      <c r="I92" s="43"/>
      <c r="L92" s="22" t="s">
        <v>318</v>
      </c>
    </row>
    <row r="93" spans="1:12">
      <c r="A93" s="22" t="s">
        <v>2885</v>
      </c>
      <c r="B93" s="22" t="s">
        <v>35</v>
      </c>
      <c r="C93" s="22" t="s">
        <v>3050</v>
      </c>
      <c r="G93" s="22">
        <v>0</v>
      </c>
      <c r="H93" s="22">
        <v>4.1069999999999998E-6</v>
      </c>
      <c r="I93" s="43"/>
      <c r="L93" s="22" t="s">
        <v>318</v>
      </c>
    </row>
    <row r="94" spans="1:12">
      <c r="A94" s="22" t="s">
        <v>2885</v>
      </c>
      <c r="B94" s="22" t="s">
        <v>35</v>
      </c>
      <c r="C94" s="22" t="s">
        <v>3051</v>
      </c>
      <c r="G94" s="22">
        <v>1.181E-5</v>
      </c>
      <c r="H94" s="22">
        <v>5.1159999999999998E-6</v>
      </c>
      <c r="I94" s="43"/>
      <c r="L94" s="22" t="s">
        <v>318</v>
      </c>
    </row>
    <row r="95" spans="1:12">
      <c r="A95" s="22" t="s">
        <v>2885</v>
      </c>
      <c r="B95" s="22" t="s">
        <v>35</v>
      </c>
      <c r="C95" s="22" t="s">
        <v>3052</v>
      </c>
      <c r="G95" s="22">
        <v>0</v>
      </c>
      <c r="H95" s="22">
        <v>4.0740000000000003E-6</v>
      </c>
      <c r="I95" s="43"/>
      <c r="L95" s="22" t="s">
        <v>318</v>
      </c>
    </row>
    <row r="96" spans="1:12">
      <c r="A96" s="22" t="s">
        <v>2885</v>
      </c>
      <c r="B96" s="22" t="s">
        <v>35</v>
      </c>
      <c r="C96" s="22" t="s">
        <v>3053</v>
      </c>
      <c r="G96" s="22">
        <v>0</v>
      </c>
      <c r="H96" s="22">
        <v>8.1240000000000005E-6</v>
      </c>
      <c r="I96" s="43"/>
      <c r="L96" s="22" t="s">
        <v>318</v>
      </c>
    </row>
    <row r="97" spans="1:16">
      <c r="A97" s="22" t="s">
        <v>2885</v>
      </c>
      <c r="B97" s="22" t="s">
        <v>35</v>
      </c>
      <c r="C97" s="22" t="s">
        <v>3054</v>
      </c>
      <c r="G97" s="22">
        <v>0</v>
      </c>
      <c r="H97" s="22">
        <v>4.0620000000000002E-6</v>
      </c>
      <c r="L97" s="22" t="s">
        <v>318</v>
      </c>
    </row>
    <row r="101" spans="1:16">
      <c r="C101" s="24" t="s">
        <v>299</v>
      </c>
      <c r="E101" s="22">
        <f>SUM(E2:E97)</f>
        <v>64</v>
      </c>
      <c r="F101" s="22">
        <f t="shared" ref="F101:H101" si="1">SUM(F2:F97)</f>
        <v>2.264685067232838E-3</v>
      </c>
      <c r="G101" s="22">
        <f t="shared" si="1"/>
        <v>2.4404429999999996E-3</v>
      </c>
      <c r="H101" s="22">
        <f t="shared" si="1"/>
        <v>1.8891830000000007E-3</v>
      </c>
      <c r="M101" s="27" t="s">
        <v>305</v>
      </c>
      <c r="O101" s="24" t="s">
        <v>300</v>
      </c>
      <c r="P101" s="24" t="s">
        <v>301</v>
      </c>
    </row>
    <row r="102" spans="1:16">
      <c r="M102" s="26"/>
      <c r="O102" s="22">
        <v>126472</v>
      </c>
      <c r="P102" s="22">
        <v>276922</v>
      </c>
    </row>
    <row r="103" spans="1:16">
      <c r="O103" s="22">
        <f>O102*G101</f>
        <v>308.64770709599998</v>
      </c>
      <c r="P103" s="22">
        <f>P102*H101</f>
        <v>523.15633472600018</v>
      </c>
    </row>
    <row r="104" spans="1:16">
      <c r="F104" s="22">
        <v>2.2646849999999998E-3</v>
      </c>
      <c r="G104" s="22">
        <v>1.744507E-3</v>
      </c>
      <c r="H104" s="22">
        <v>2.8910450000000001E-3</v>
      </c>
      <c r="J104" s="22">
        <f>F104*F104*100000</f>
        <v>0.5128798149224999</v>
      </c>
      <c r="K104" s="22">
        <f t="shared" ref="K104:L104" si="2">G104*G104*100000</f>
        <v>0.30433046730489999</v>
      </c>
      <c r="L104" s="22">
        <f t="shared" si="2"/>
        <v>0.83581411920250015</v>
      </c>
      <c r="O104" s="24" t="s">
        <v>302</v>
      </c>
    </row>
    <row r="105" spans="1:16">
      <c r="O105" s="22" t="s">
        <v>303</v>
      </c>
    </row>
    <row r="106" spans="1:16">
      <c r="F106" s="22">
        <v>2.4432289999999999E-3</v>
      </c>
      <c r="G106" s="22">
        <v>2.1786570000000001E-3</v>
      </c>
      <c r="H106" s="22">
        <v>2.731008E-3</v>
      </c>
      <c r="J106" s="22">
        <f>F106*F106*100000</f>
        <v>0.59693679464409999</v>
      </c>
      <c r="K106" s="22">
        <f t="shared" ref="K106:L106" si="3">G106*G106*100000</f>
        <v>0.47465463236490008</v>
      </c>
      <c r="L106" s="22">
        <f t="shared" si="3"/>
        <v>0.74584046960640005</v>
      </c>
      <c r="O106" s="22">
        <v>28260</v>
      </c>
    </row>
    <row r="107" spans="1:16">
      <c r="O107" s="22">
        <v>64</v>
      </c>
    </row>
    <row r="108" spans="1:16">
      <c r="F108" s="22">
        <v>1.8886179999999999E-3</v>
      </c>
      <c r="G108" s="22">
        <v>1.730339E-3</v>
      </c>
      <c r="H108" s="22">
        <v>2.0574640000000002E-3</v>
      </c>
      <c r="J108" s="22">
        <f>F108*F108*100000</f>
        <v>0.35668779499239994</v>
      </c>
      <c r="K108" s="22">
        <f t="shared" ref="K108:L108" si="4">G108*G108*100000</f>
        <v>0.29940730549210004</v>
      </c>
      <c r="L108" s="22">
        <f t="shared" si="4"/>
        <v>0.42331581112960004</v>
      </c>
    </row>
    <row r="200" spans="6:8">
      <c r="F200" s="23"/>
      <c r="G200" s="23"/>
      <c r="H200" s="23"/>
    </row>
    <row r="250" spans="6:8">
      <c r="F250" s="23">
        <f>SUM(F1:F249)</f>
        <v>1.1125902134465676E-2</v>
      </c>
      <c r="G250" s="23">
        <f t="shared" ref="G250:H250" si="5">SUM(G1:G249)</f>
        <v>1.0534388999999998E-2</v>
      </c>
      <c r="H250" s="23">
        <f t="shared" si="5"/>
        <v>1.1457883000000002E-2</v>
      </c>
    </row>
    <row r="251" spans="6:8">
      <c r="F251" s="22">
        <f>F250*F250</f>
        <v>1.2378569830570789E-4</v>
      </c>
      <c r="G251" s="22">
        <f>G250*G250</f>
        <v>1.1097335160332096E-4</v>
      </c>
      <c r="H251" s="22">
        <f>H250*H250</f>
        <v>1.3128308284168904E-4</v>
      </c>
    </row>
  </sheetData>
  <phoneticPr fontId="5" type="noConversion"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34" workbookViewId="0">
      <selection activeCell="B62" sqref="B62"/>
    </sheetView>
  </sheetViews>
  <sheetFormatPr baseColWidth="10" defaultColWidth="10.875" defaultRowHeight="15"/>
  <cols>
    <col min="1" max="1" width="19.875" style="22" customWidth="1"/>
    <col min="2" max="2" width="18.875" style="22" customWidth="1"/>
    <col min="3" max="3" width="16.625" style="22" customWidth="1"/>
    <col min="4" max="4" width="10.875" style="22"/>
    <col min="5" max="5" width="8.5" style="22" customWidth="1"/>
    <col min="6" max="8" width="12" style="22" bestFit="1" customWidth="1"/>
    <col min="9" max="10" width="10.875" style="22"/>
    <col min="11" max="11" width="13" style="22" bestFit="1" customWidth="1"/>
    <col min="12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3055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3056</v>
      </c>
      <c r="B2" s="22" t="s">
        <v>3057</v>
      </c>
      <c r="C2" s="22" t="s">
        <v>3058</v>
      </c>
      <c r="D2" s="22" t="s">
        <v>3059</v>
      </c>
      <c r="E2" s="22">
        <v>1</v>
      </c>
      <c r="F2" s="23">
        <f t="shared" ref="F2:F20" si="0">E2/28260</f>
        <v>3.5385704175513094E-5</v>
      </c>
      <c r="G2" s="22">
        <v>9.5990000000000008E-6</v>
      </c>
      <c r="H2" s="22">
        <v>4.6809999999999997E-6</v>
      </c>
      <c r="L2" s="22" t="s">
        <v>55</v>
      </c>
    </row>
    <row r="3" spans="1:12">
      <c r="A3" s="22" t="s">
        <v>3056</v>
      </c>
      <c r="B3" s="22" t="s">
        <v>3060</v>
      </c>
      <c r="C3" s="22" t="s">
        <v>3061</v>
      </c>
      <c r="D3" s="22" t="s">
        <v>29</v>
      </c>
      <c r="E3" s="22">
        <v>1</v>
      </c>
      <c r="F3" s="23">
        <f t="shared" si="0"/>
        <v>3.5385704175513094E-5</v>
      </c>
      <c r="G3" s="22">
        <v>1.8050000000000002E-5</v>
      </c>
      <c r="H3" s="22">
        <v>1.8050000000000002E-5</v>
      </c>
      <c r="L3" s="22" t="s">
        <v>55</v>
      </c>
    </row>
    <row r="4" spans="1:12">
      <c r="A4" s="22" t="s">
        <v>3056</v>
      </c>
      <c r="B4" s="22" t="s">
        <v>3062</v>
      </c>
      <c r="C4" s="22" t="s">
        <v>3063</v>
      </c>
      <c r="D4" s="22" t="s">
        <v>29</v>
      </c>
      <c r="E4" s="22">
        <v>1</v>
      </c>
      <c r="F4" s="23">
        <f t="shared" si="0"/>
        <v>3.5385704175513094E-5</v>
      </c>
      <c r="L4" s="22" t="s">
        <v>55</v>
      </c>
    </row>
    <row r="5" spans="1:12">
      <c r="A5" s="22" t="s">
        <v>3056</v>
      </c>
      <c r="B5" s="22" t="s">
        <v>3064</v>
      </c>
      <c r="C5" s="22" t="s">
        <v>3065</v>
      </c>
      <c r="D5" s="22" t="s">
        <v>29</v>
      </c>
      <c r="E5" s="22">
        <v>1</v>
      </c>
      <c r="F5" s="23">
        <f t="shared" si="0"/>
        <v>3.5385704175513094E-5</v>
      </c>
      <c r="G5" s="22">
        <v>0</v>
      </c>
      <c r="H5" s="22">
        <v>4.0649999999999999E-5</v>
      </c>
      <c r="L5" s="22" t="s">
        <v>71</v>
      </c>
    </row>
    <row r="6" spans="1:12">
      <c r="A6" s="22" t="s">
        <v>3056</v>
      </c>
      <c r="B6" s="22" t="s">
        <v>3066</v>
      </c>
      <c r="C6" s="22" t="s">
        <v>3067</v>
      </c>
      <c r="D6" s="22" t="s">
        <v>890</v>
      </c>
      <c r="E6" s="22">
        <v>1</v>
      </c>
      <c r="F6" s="23">
        <f t="shared" si="0"/>
        <v>3.5385704175513094E-5</v>
      </c>
      <c r="G6" s="22">
        <v>9.0350000000000007E-6</v>
      </c>
      <c r="H6" s="22">
        <v>4.0829999999999997E-6</v>
      </c>
      <c r="L6" s="22" t="s">
        <v>71</v>
      </c>
    </row>
    <row r="7" spans="1:12">
      <c r="A7" s="22" t="s">
        <v>3056</v>
      </c>
      <c r="B7" s="22" t="s">
        <v>3068</v>
      </c>
      <c r="C7" s="22" t="s">
        <v>3069</v>
      </c>
      <c r="D7" s="22" t="s">
        <v>29</v>
      </c>
      <c r="E7" s="22">
        <v>1</v>
      </c>
      <c r="F7" s="23">
        <f t="shared" si="0"/>
        <v>3.5385704175513094E-5</v>
      </c>
      <c r="G7" s="22">
        <v>1.59E-5</v>
      </c>
      <c r="H7" s="22">
        <v>1.8240000000000002E-5</v>
      </c>
      <c r="L7" s="22" t="s">
        <v>71</v>
      </c>
    </row>
    <row r="8" spans="1:12">
      <c r="A8" s="22" t="s">
        <v>3056</v>
      </c>
      <c r="B8" s="22" t="s">
        <v>3070</v>
      </c>
      <c r="C8" s="22" t="s">
        <v>909</v>
      </c>
      <c r="D8" s="22" t="s">
        <v>29</v>
      </c>
      <c r="E8" s="22">
        <v>1</v>
      </c>
      <c r="F8" s="23">
        <f t="shared" si="0"/>
        <v>3.5385704175513094E-5</v>
      </c>
      <c r="G8" s="22">
        <v>9.0189999999999995E-6</v>
      </c>
      <c r="H8" s="22">
        <v>4.0990000000000001E-6</v>
      </c>
      <c r="L8" s="22" t="s">
        <v>71</v>
      </c>
    </row>
    <row r="9" spans="1:12">
      <c r="A9" s="22" t="s">
        <v>3056</v>
      </c>
      <c r="B9" s="22" t="s">
        <v>3071</v>
      </c>
      <c r="C9" s="22" t="s">
        <v>3072</v>
      </c>
      <c r="D9" s="22" t="s">
        <v>29</v>
      </c>
      <c r="E9" s="22">
        <v>1</v>
      </c>
      <c r="F9" s="23">
        <f t="shared" si="0"/>
        <v>3.5385704175513094E-5</v>
      </c>
      <c r="L9" s="22" t="s">
        <v>71</v>
      </c>
    </row>
    <row r="10" spans="1:12">
      <c r="A10" s="22" t="s">
        <v>3056</v>
      </c>
      <c r="B10" s="22" t="s">
        <v>3073</v>
      </c>
      <c r="C10" s="22" t="s">
        <v>3074</v>
      </c>
      <c r="D10" s="22" t="s">
        <v>29</v>
      </c>
      <c r="E10" s="22">
        <v>1</v>
      </c>
      <c r="F10" s="23">
        <f t="shared" si="0"/>
        <v>3.5385704175513094E-5</v>
      </c>
      <c r="G10" s="22">
        <v>0</v>
      </c>
      <c r="H10" s="22">
        <v>1.6650000000000001E-4</v>
      </c>
      <c r="L10" s="22" t="s">
        <v>71</v>
      </c>
    </row>
    <row r="11" spans="1:12">
      <c r="A11" s="22" t="s">
        <v>3056</v>
      </c>
      <c r="B11" s="22" t="s">
        <v>35</v>
      </c>
      <c r="C11" s="22" t="s">
        <v>3075</v>
      </c>
      <c r="D11" s="22" t="s">
        <v>29</v>
      </c>
      <c r="E11" s="22">
        <v>1</v>
      </c>
      <c r="F11" s="23">
        <f t="shared" si="0"/>
        <v>3.5385704175513094E-5</v>
      </c>
      <c r="G11" s="22">
        <v>1.132E-5</v>
      </c>
      <c r="H11" s="22">
        <v>5.4269999999999999E-6</v>
      </c>
      <c r="L11" s="22" t="s">
        <v>382</v>
      </c>
    </row>
    <row r="12" spans="1:12">
      <c r="A12" s="22" t="s">
        <v>3056</v>
      </c>
      <c r="B12" s="22" t="s">
        <v>35</v>
      </c>
      <c r="C12" s="22" t="s">
        <v>3076</v>
      </c>
      <c r="D12" s="22" t="s">
        <v>29</v>
      </c>
      <c r="E12" s="22">
        <v>1</v>
      </c>
      <c r="F12" s="23">
        <f t="shared" si="0"/>
        <v>3.5385704175513094E-5</v>
      </c>
      <c r="L12" s="22" t="s">
        <v>382</v>
      </c>
    </row>
    <row r="13" spans="1:12">
      <c r="A13" s="22" t="s">
        <v>3056</v>
      </c>
      <c r="B13" s="22" t="s">
        <v>35</v>
      </c>
      <c r="C13" s="22" t="s">
        <v>3077</v>
      </c>
      <c r="D13" s="22" t="s">
        <v>29</v>
      </c>
      <c r="E13" s="22">
        <v>1</v>
      </c>
      <c r="F13" s="23">
        <f t="shared" si="0"/>
        <v>3.5385704175513094E-5</v>
      </c>
      <c r="L13" s="22" t="s">
        <v>382</v>
      </c>
    </row>
    <row r="14" spans="1:12">
      <c r="A14" s="22" t="s">
        <v>3056</v>
      </c>
      <c r="B14" s="22" t="s">
        <v>35</v>
      </c>
      <c r="C14" s="22" t="s">
        <v>3078</v>
      </c>
      <c r="D14" s="22" t="s">
        <v>29</v>
      </c>
      <c r="E14" s="22">
        <v>1</v>
      </c>
      <c r="F14" s="23">
        <f t="shared" si="0"/>
        <v>3.5385704175513094E-5</v>
      </c>
      <c r="L14" s="22" t="s">
        <v>382</v>
      </c>
    </row>
    <row r="15" spans="1:12">
      <c r="A15" s="22" t="s">
        <v>3056</v>
      </c>
      <c r="B15" s="22" t="s">
        <v>35</v>
      </c>
      <c r="C15" s="22" t="s">
        <v>3079</v>
      </c>
      <c r="D15" s="22" t="s">
        <v>29</v>
      </c>
      <c r="E15" s="22">
        <v>1</v>
      </c>
      <c r="F15" s="23">
        <f t="shared" si="0"/>
        <v>3.5385704175513094E-5</v>
      </c>
      <c r="L15" s="22" t="s">
        <v>382</v>
      </c>
    </row>
    <row r="16" spans="1:12">
      <c r="A16" s="22" t="s">
        <v>3056</v>
      </c>
      <c r="B16" s="22" t="s">
        <v>35</v>
      </c>
      <c r="C16" s="22" t="s">
        <v>3080</v>
      </c>
      <c r="D16" s="22" t="s">
        <v>29</v>
      </c>
      <c r="E16" s="22">
        <v>1</v>
      </c>
      <c r="F16" s="23">
        <f t="shared" si="0"/>
        <v>3.5385704175513094E-5</v>
      </c>
      <c r="G16" s="22">
        <v>6.6920000000000003E-5</v>
      </c>
      <c r="H16" s="22">
        <v>3.2419999999999998E-5</v>
      </c>
      <c r="L16" s="22" t="s">
        <v>382</v>
      </c>
    </row>
    <row r="17" spans="1:12">
      <c r="A17" s="22" t="s">
        <v>3056</v>
      </c>
      <c r="B17" s="22" t="s">
        <v>3081</v>
      </c>
      <c r="C17" s="22" t="s">
        <v>3082</v>
      </c>
      <c r="D17" s="22" t="s">
        <v>29</v>
      </c>
      <c r="E17" s="22">
        <v>2</v>
      </c>
      <c r="F17" s="23">
        <f t="shared" si="0"/>
        <v>7.0771408351026188E-5</v>
      </c>
      <c r="G17" s="22">
        <v>7.9030000000000004E-6</v>
      </c>
      <c r="H17" s="22">
        <v>4.702E-5</v>
      </c>
      <c r="L17" s="22" t="s">
        <v>71</v>
      </c>
    </row>
    <row r="18" spans="1:12">
      <c r="A18" s="22" t="s">
        <v>3056</v>
      </c>
      <c r="B18" s="22" t="s">
        <v>3083</v>
      </c>
      <c r="C18" s="22" t="s">
        <v>3084</v>
      </c>
      <c r="D18" s="22" t="s">
        <v>29</v>
      </c>
      <c r="E18" s="22">
        <v>2</v>
      </c>
      <c r="F18" s="23">
        <f t="shared" si="0"/>
        <v>7.0771408351026188E-5</v>
      </c>
      <c r="G18" s="22">
        <v>2.3670000000000001E-4</v>
      </c>
      <c r="H18" s="22">
        <v>1.226E-4</v>
      </c>
      <c r="L18" s="22" t="s">
        <v>71</v>
      </c>
    </row>
    <row r="19" spans="1:12">
      <c r="A19" s="22" t="s">
        <v>3056</v>
      </c>
      <c r="B19" s="22" t="s">
        <v>3085</v>
      </c>
      <c r="C19" s="22" t="s">
        <v>3086</v>
      </c>
      <c r="D19" s="22" t="s">
        <v>29</v>
      </c>
      <c r="E19" s="22">
        <v>3</v>
      </c>
      <c r="F19" s="23">
        <f t="shared" si="0"/>
        <v>1.0615711252653928E-4</v>
      </c>
      <c r="L19" s="22" t="s">
        <v>71</v>
      </c>
    </row>
    <row r="20" spans="1:12">
      <c r="A20" s="22" t="s">
        <v>3056</v>
      </c>
      <c r="B20" s="22" t="s">
        <v>3087</v>
      </c>
      <c r="C20" s="22" t="s">
        <v>3088</v>
      </c>
      <c r="D20" s="22" t="s">
        <v>29</v>
      </c>
      <c r="E20" s="22">
        <v>47</v>
      </c>
      <c r="F20" s="23">
        <f t="shared" si="0"/>
        <v>1.6631280962491153E-3</v>
      </c>
      <c r="G20" s="25">
        <v>1.6490000000000001E-3</v>
      </c>
      <c r="H20" s="22">
        <v>7.8280000000000005E-4</v>
      </c>
      <c r="L20" s="22" t="s">
        <v>71</v>
      </c>
    </row>
    <row r="21" spans="1:12">
      <c r="A21" s="22" t="s">
        <v>3056</v>
      </c>
      <c r="B21" s="22" t="s">
        <v>3089</v>
      </c>
      <c r="C21" s="22" t="s">
        <v>3090</v>
      </c>
      <c r="G21" s="22">
        <v>8.9509999999999995E-6</v>
      </c>
      <c r="H21" s="22">
        <v>4.0609999999999997E-6</v>
      </c>
      <c r="I21" s="44" t="s">
        <v>3091</v>
      </c>
      <c r="J21" s="44" t="s">
        <v>3091</v>
      </c>
      <c r="L21" s="22" t="s">
        <v>55</v>
      </c>
    </row>
    <row r="22" spans="1:12">
      <c r="A22" s="22" t="s">
        <v>3056</v>
      </c>
      <c r="B22" s="22" t="s">
        <v>3092</v>
      </c>
      <c r="C22" s="22" t="s">
        <v>3093</v>
      </c>
      <c r="G22" s="22">
        <v>1.7949999999999999E-5</v>
      </c>
      <c r="H22" s="22">
        <v>8.1419999999999993E-6</v>
      </c>
      <c r="L22" s="22" t="s">
        <v>55</v>
      </c>
    </row>
    <row r="23" spans="1:12">
      <c r="A23" s="22" t="s">
        <v>3056</v>
      </c>
      <c r="B23" s="22" t="s">
        <v>3094</v>
      </c>
      <c r="C23" s="22" t="s">
        <v>3095</v>
      </c>
      <c r="G23" s="22">
        <v>0</v>
      </c>
      <c r="H23" s="22">
        <v>4.1339999999999997E-6</v>
      </c>
      <c r="L23" s="22" t="s">
        <v>55</v>
      </c>
    </row>
    <row r="24" spans="1:12">
      <c r="A24" s="22" t="s">
        <v>3056</v>
      </c>
      <c r="B24" s="22" t="s">
        <v>3096</v>
      </c>
      <c r="C24" s="22" t="s">
        <v>3097</v>
      </c>
      <c r="G24" s="22">
        <v>0</v>
      </c>
      <c r="H24" s="22">
        <v>2.9629999999999999E-5</v>
      </c>
      <c r="L24" s="22" t="s">
        <v>55</v>
      </c>
    </row>
    <row r="25" spans="1:12">
      <c r="A25" s="22" t="s">
        <v>3056</v>
      </c>
      <c r="B25" s="22" t="s">
        <v>3098</v>
      </c>
      <c r="C25" s="22" t="s">
        <v>3099</v>
      </c>
      <c r="G25" s="22">
        <v>1.027E-5</v>
      </c>
      <c r="H25" s="22">
        <v>4.8110000000000002E-6</v>
      </c>
      <c r="L25" s="22" t="s">
        <v>55</v>
      </c>
    </row>
    <row r="26" spans="1:12">
      <c r="A26" s="22" t="s">
        <v>3056</v>
      </c>
      <c r="B26" s="22" t="s">
        <v>3100</v>
      </c>
      <c r="C26" s="22" t="s">
        <v>3101</v>
      </c>
      <c r="G26" s="22">
        <v>0</v>
      </c>
      <c r="H26" s="22">
        <v>4.6979999999999997E-6</v>
      </c>
      <c r="L26" s="22" t="s">
        <v>55</v>
      </c>
    </row>
    <row r="27" spans="1:12">
      <c r="A27" s="22" t="s">
        <v>3056</v>
      </c>
      <c r="B27" s="22" t="s">
        <v>3102</v>
      </c>
      <c r="C27" s="22" t="s">
        <v>3103</v>
      </c>
      <c r="G27" s="22">
        <v>0</v>
      </c>
      <c r="H27" s="22">
        <v>4.0640000000000004E-6</v>
      </c>
      <c r="L27" s="22" t="s">
        <v>55</v>
      </c>
    </row>
    <row r="28" spans="1:12">
      <c r="A28" s="22" t="s">
        <v>3056</v>
      </c>
      <c r="B28" s="22" t="s">
        <v>3104</v>
      </c>
      <c r="C28" s="22" t="s">
        <v>3105</v>
      </c>
      <c r="G28" s="22">
        <v>0</v>
      </c>
      <c r="H28" s="22">
        <v>7.2169999999999997E-6</v>
      </c>
      <c r="L28" s="22" t="s">
        <v>55</v>
      </c>
    </row>
    <row r="29" spans="1:12">
      <c r="A29" s="22" t="s">
        <v>3056</v>
      </c>
      <c r="B29" s="22" t="s">
        <v>3106</v>
      </c>
      <c r="C29" s="22" t="s">
        <v>3107</v>
      </c>
      <c r="G29" s="22">
        <v>0</v>
      </c>
      <c r="H29" s="22">
        <v>4.0620000000000002E-6</v>
      </c>
      <c r="L29" s="22" t="s">
        <v>55</v>
      </c>
    </row>
    <row r="30" spans="1:12">
      <c r="A30" s="22" t="s">
        <v>3056</v>
      </c>
      <c r="B30" s="22" t="s">
        <v>3108</v>
      </c>
      <c r="C30" s="22" t="s">
        <v>3109</v>
      </c>
      <c r="G30" s="22">
        <v>0</v>
      </c>
      <c r="H30" s="22">
        <v>8.3739999999999998E-6</v>
      </c>
      <c r="L30" s="22" t="s">
        <v>55</v>
      </c>
    </row>
    <row r="31" spans="1:12">
      <c r="A31" s="22" t="s">
        <v>3056</v>
      </c>
      <c r="B31" s="22" t="s">
        <v>3110</v>
      </c>
      <c r="C31" s="22" t="s">
        <v>3111</v>
      </c>
      <c r="G31" s="22">
        <v>1.7900000000000001E-5</v>
      </c>
      <c r="H31" s="22">
        <v>8.1219999999999995E-6</v>
      </c>
      <c r="L31" s="22" t="s">
        <v>55</v>
      </c>
    </row>
    <row r="32" spans="1:12">
      <c r="A32" s="22" t="s">
        <v>3056</v>
      </c>
      <c r="B32" s="22" t="s">
        <v>3112</v>
      </c>
      <c r="C32" s="22" t="s">
        <v>3113</v>
      </c>
      <c r="G32" s="22">
        <v>8.9539999999999993E-6</v>
      </c>
      <c r="H32" s="22">
        <v>4.0620000000000002E-6</v>
      </c>
      <c r="L32" s="22" t="s">
        <v>55</v>
      </c>
    </row>
    <row r="33" spans="1:12">
      <c r="A33" s="22" t="s">
        <v>3056</v>
      </c>
      <c r="B33" s="22" t="s">
        <v>3114</v>
      </c>
      <c r="C33" s="22" t="s">
        <v>3115</v>
      </c>
      <c r="G33" s="22">
        <v>9.6069999999999997E-6</v>
      </c>
      <c r="H33" s="22">
        <v>4.6890000000000003E-6</v>
      </c>
      <c r="L33" s="22" t="s">
        <v>55</v>
      </c>
    </row>
    <row r="34" spans="1:12">
      <c r="A34" s="22" t="s">
        <v>3056</v>
      </c>
      <c r="B34" s="22" t="s">
        <v>3116</v>
      </c>
      <c r="C34" s="22" t="s">
        <v>3117</v>
      </c>
      <c r="G34" s="22">
        <v>8.9609999999999994E-6</v>
      </c>
      <c r="H34" s="22">
        <v>4.0640000000000004E-6</v>
      </c>
      <c r="L34" s="22" t="s">
        <v>55</v>
      </c>
    </row>
    <row r="35" spans="1:12">
      <c r="A35" s="22" t="s">
        <v>3056</v>
      </c>
      <c r="B35" s="22" t="s">
        <v>3118</v>
      </c>
      <c r="C35" s="22" t="s">
        <v>3119</v>
      </c>
      <c r="G35" s="22">
        <v>0</v>
      </c>
      <c r="H35" s="22">
        <v>4.0609999999999997E-6</v>
      </c>
      <c r="L35" s="22" t="s">
        <v>55</v>
      </c>
    </row>
    <row r="36" spans="1:12">
      <c r="A36" s="22" t="s">
        <v>3056</v>
      </c>
      <c r="B36" s="22" t="s">
        <v>3120</v>
      </c>
      <c r="C36" s="22" t="s">
        <v>3121</v>
      </c>
      <c r="G36" s="22">
        <v>1.3430000000000001E-4</v>
      </c>
      <c r="H36" s="22">
        <v>6.4969999999999996E-5</v>
      </c>
      <c r="L36" s="22" t="s">
        <v>55</v>
      </c>
    </row>
    <row r="37" spans="1:12">
      <c r="A37" s="22" t="s">
        <v>3056</v>
      </c>
      <c r="B37" s="22" t="s">
        <v>3122</v>
      </c>
      <c r="C37" s="22" t="s">
        <v>3123</v>
      </c>
      <c r="G37" s="22">
        <v>0</v>
      </c>
      <c r="H37" s="22">
        <v>4.109E-6</v>
      </c>
      <c r="L37" s="22" t="s">
        <v>55</v>
      </c>
    </row>
    <row r="38" spans="1:12">
      <c r="A38" s="22" t="s">
        <v>3056</v>
      </c>
      <c r="B38" s="22" t="s">
        <v>3124</v>
      </c>
      <c r="C38" s="22" t="s">
        <v>3125</v>
      </c>
      <c r="G38" s="22">
        <v>0</v>
      </c>
      <c r="H38" s="22">
        <v>1.221E-5</v>
      </c>
      <c r="L38" s="22" t="s">
        <v>55</v>
      </c>
    </row>
    <row r="39" spans="1:12">
      <c r="A39" s="22" t="s">
        <v>3056</v>
      </c>
      <c r="B39" s="22" t="s">
        <v>3126</v>
      </c>
      <c r="C39" s="22" t="s">
        <v>3127</v>
      </c>
      <c r="G39" s="22">
        <v>0</v>
      </c>
      <c r="H39" s="22">
        <v>7.3649999999999998E-6</v>
      </c>
      <c r="L39" s="22" t="s">
        <v>55</v>
      </c>
    </row>
    <row r="40" spans="1:12">
      <c r="A40" s="22" t="s">
        <v>3056</v>
      </c>
      <c r="B40" s="22" t="s">
        <v>3128</v>
      </c>
      <c r="C40" s="22" t="s">
        <v>3129</v>
      </c>
      <c r="G40" s="22">
        <v>0</v>
      </c>
      <c r="H40" s="22">
        <v>4.0609999999999997E-6</v>
      </c>
      <c r="L40" s="22" t="s">
        <v>55</v>
      </c>
    </row>
    <row r="41" spans="1:12">
      <c r="A41" s="22" t="s">
        <v>3056</v>
      </c>
      <c r="B41" s="22" t="s">
        <v>3130</v>
      </c>
      <c r="C41" s="22" t="s">
        <v>3131</v>
      </c>
      <c r="G41" s="22">
        <v>2.2730000000000001E-5</v>
      </c>
      <c r="H41" s="22">
        <v>9.9729999999999992E-6</v>
      </c>
      <c r="L41" s="22" t="s">
        <v>55</v>
      </c>
    </row>
    <row r="42" spans="1:12">
      <c r="A42" s="22" t="s">
        <v>3056</v>
      </c>
      <c r="B42" s="22" t="s">
        <v>3132</v>
      </c>
      <c r="C42" s="22" t="s">
        <v>3133</v>
      </c>
      <c r="G42" s="22">
        <v>6.6619999999999996E-5</v>
      </c>
      <c r="H42" s="22">
        <v>3.2280000000000003E-5</v>
      </c>
      <c r="L42" s="22" t="s">
        <v>55</v>
      </c>
    </row>
    <row r="43" spans="1:12">
      <c r="A43" s="22" t="s">
        <v>3056</v>
      </c>
      <c r="B43" s="22" t="s">
        <v>35</v>
      </c>
      <c r="C43" s="22" t="s">
        <v>3134</v>
      </c>
      <c r="G43" s="22">
        <v>1.6860000000000001E-5</v>
      </c>
      <c r="H43" s="22">
        <v>7.7260000000000002E-6</v>
      </c>
      <c r="I43" s="43"/>
      <c r="L43" s="22" t="s">
        <v>1161</v>
      </c>
    </row>
    <row r="44" spans="1:12">
      <c r="A44" s="22" t="s">
        <v>3056</v>
      </c>
      <c r="B44" s="22" t="s">
        <v>35</v>
      </c>
      <c r="C44" s="22" t="s">
        <v>3135</v>
      </c>
      <c r="G44" s="22">
        <v>0</v>
      </c>
      <c r="H44" s="22">
        <v>4.1189999999999999E-6</v>
      </c>
      <c r="I44" s="43"/>
      <c r="L44" s="22" t="s">
        <v>1161</v>
      </c>
    </row>
    <row r="45" spans="1:12">
      <c r="A45" s="22" t="s">
        <v>3056</v>
      </c>
      <c r="B45" s="22" t="s">
        <v>35</v>
      </c>
      <c r="C45" s="22" t="s">
        <v>3136</v>
      </c>
      <c r="G45" s="22">
        <v>0</v>
      </c>
      <c r="H45" s="22">
        <v>4.0799999999999999E-6</v>
      </c>
      <c r="L45" s="22" t="s">
        <v>1161</v>
      </c>
    </row>
    <row r="46" spans="1:12">
      <c r="A46" s="22" t="s">
        <v>3056</v>
      </c>
      <c r="B46" s="22" t="s">
        <v>35</v>
      </c>
      <c r="C46" s="22" t="s">
        <v>3137</v>
      </c>
      <c r="G46" s="22">
        <v>0</v>
      </c>
      <c r="H46" s="22">
        <v>3.2289999999999997E-5</v>
      </c>
      <c r="I46" s="43"/>
      <c r="L46" s="22" t="s">
        <v>1161</v>
      </c>
    </row>
    <row r="47" spans="1:12">
      <c r="A47" s="22" t="s">
        <v>3056</v>
      </c>
      <c r="B47" s="22" t="s">
        <v>35</v>
      </c>
      <c r="C47" s="22" t="s">
        <v>3138</v>
      </c>
      <c r="G47" s="22">
        <v>0</v>
      </c>
      <c r="H47" s="22">
        <v>1.7609999999999999E-5</v>
      </c>
      <c r="I47" s="43"/>
      <c r="L47" s="22" t="s">
        <v>318</v>
      </c>
    </row>
    <row r="48" spans="1:12">
      <c r="A48" s="22" t="s">
        <v>3056</v>
      </c>
      <c r="B48" s="22" t="s">
        <v>35</v>
      </c>
      <c r="C48" s="22" t="s">
        <v>3139</v>
      </c>
      <c r="G48" s="22">
        <v>9.7370000000000001E-6</v>
      </c>
      <c r="H48" s="22">
        <v>4.8110000000000002E-6</v>
      </c>
      <c r="I48" s="43"/>
      <c r="L48" s="22" t="s">
        <v>318</v>
      </c>
    </row>
    <row r="49" spans="1:16">
      <c r="A49" s="22" t="s">
        <v>3056</v>
      </c>
      <c r="B49" s="22" t="s">
        <v>35</v>
      </c>
      <c r="C49" s="22" t="s">
        <v>3140</v>
      </c>
      <c r="G49" s="22">
        <v>0</v>
      </c>
      <c r="H49" s="22">
        <v>9.1260000000000004E-6</v>
      </c>
      <c r="L49" s="22" t="s">
        <v>318</v>
      </c>
    </row>
    <row r="53" spans="1:16">
      <c r="C53" s="24" t="s">
        <v>299</v>
      </c>
      <c r="E53" s="22">
        <f>SUM(E2:E52)</f>
        <v>69</v>
      </c>
      <c r="F53" s="22">
        <f t="shared" ref="F53:H53" si="1">SUM(F2:F52)</f>
        <v>2.4416135881104037E-3</v>
      </c>
      <c r="G53" s="22">
        <f t="shared" si="1"/>
        <v>2.366286E-3</v>
      </c>
      <c r="H53" s="22">
        <f t="shared" si="1"/>
        <v>1.5654909999999998E-3</v>
      </c>
      <c r="M53" s="27" t="s">
        <v>305</v>
      </c>
      <c r="O53" s="24" t="s">
        <v>300</v>
      </c>
      <c r="P53" s="24" t="s">
        <v>301</v>
      </c>
    </row>
    <row r="54" spans="1:16">
      <c r="M54" s="26"/>
      <c r="O54" s="22">
        <v>126726</v>
      </c>
      <c r="P54" s="22">
        <v>277246</v>
      </c>
    </row>
    <row r="55" spans="1:16">
      <c r="O55" s="22">
        <f>O54*G53</f>
        <v>299.86995963599998</v>
      </c>
      <c r="P55" s="22">
        <f>P54*H53</f>
        <v>434.02611778599993</v>
      </c>
    </row>
    <row r="56" spans="1:16">
      <c r="O56" s="24" t="s">
        <v>302</v>
      </c>
    </row>
    <row r="57" spans="1:16">
      <c r="F57" s="22">
        <v>2.4416139999999999E-3</v>
      </c>
      <c r="G57" s="22">
        <v>1.900203E-3</v>
      </c>
      <c r="H57" s="22">
        <v>3.089016E-3</v>
      </c>
      <c r="J57" s="50">
        <f>F57*F57*100000</f>
        <v>0.59614789249959999</v>
      </c>
      <c r="K57" s="50">
        <f t="shared" ref="K57:L57" si="2">G57*G57*100000</f>
        <v>0.36107714412090003</v>
      </c>
      <c r="L57" s="50">
        <f t="shared" si="2"/>
        <v>0.95420198482560004</v>
      </c>
      <c r="O57" s="22" t="s">
        <v>3141</v>
      </c>
    </row>
    <row r="58" spans="1:16">
      <c r="O58" s="22">
        <v>28260</v>
      </c>
    </row>
    <row r="59" spans="1:16">
      <c r="F59" s="22">
        <v>2.3673119999999999E-3</v>
      </c>
      <c r="G59" s="22">
        <v>2.107247E-3</v>
      </c>
      <c r="H59" s="22">
        <v>2.6505489999999999E-3</v>
      </c>
      <c r="J59" s="50">
        <f>F59*F59*100000</f>
        <v>0.56041661053439995</v>
      </c>
      <c r="K59" s="51">
        <f t="shared" ref="K59:L59" si="3">G59*G59*100000</f>
        <v>0.44404899190090003</v>
      </c>
      <c r="L59" s="50">
        <f t="shared" si="3"/>
        <v>0.70254100014010001</v>
      </c>
      <c r="O59" s="22">
        <v>69</v>
      </c>
    </row>
    <row r="61" spans="1:16">
      <c r="F61" s="22">
        <v>1.5653970000000001E-3</v>
      </c>
      <c r="G61" s="22">
        <v>1.4216669999999999E-3</v>
      </c>
      <c r="H61" s="22">
        <v>1.7197009999999999E-3</v>
      </c>
      <c r="J61" s="50">
        <f>F61*F61*100000</f>
        <v>0.24504677676090003</v>
      </c>
      <c r="K61" s="50">
        <f t="shared" ref="K61:L61" si="4">G61*G61*100000</f>
        <v>0.20211370588890001</v>
      </c>
      <c r="L61" s="50">
        <f t="shared" si="4"/>
        <v>0.29573715294009995</v>
      </c>
    </row>
    <row r="100" spans="6:8">
      <c r="F100" s="23">
        <f>SUM(F1:F99)</f>
        <v>1.1257550176220807E-2</v>
      </c>
      <c r="G100" s="23">
        <f t="shared" ref="G100:H100" si="5">SUM(G1:G99)</f>
        <v>1.0161689E-2</v>
      </c>
      <c r="H100" s="23">
        <f t="shared" si="5"/>
        <v>1.0590248E-2</v>
      </c>
    </row>
    <row r="101" spans="6:8">
      <c r="F101" s="23">
        <f>F100*F100</f>
        <v>1.2673243597012912E-4</v>
      </c>
      <c r="G101" s="23">
        <f t="shared" ref="G101:H101" si="6">G100*G100</f>
        <v>1.03259923332721E-4</v>
      </c>
      <c r="H101" s="23">
        <f t="shared" si="6"/>
        <v>1.12153352701504E-4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12" workbookViewId="0">
      <selection activeCell="J39" sqref="J39:L43"/>
    </sheetView>
  </sheetViews>
  <sheetFormatPr baseColWidth="10" defaultColWidth="10.875" defaultRowHeight="15"/>
  <cols>
    <col min="1" max="1" width="23.375" style="22" customWidth="1"/>
    <col min="2" max="2" width="18.875" style="22" customWidth="1"/>
    <col min="3" max="3" width="20.375" style="22" customWidth="1"/>
    <col min="4" max="4" width="10.875" style="22"/>
    <col min="5" max="5" width="8.5" style="22" customWidth="1"/>
    <col min="6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3055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3142</v>
      </c>
      <c r="B2" s="22" t="s">
        <v>3143</v>
      </c>
      <c r="C2" s="22" t="s">
        <v>3144</v>
      </c>
      <c r="D2" s="22" t="s">
        <v>29</v>
      </c>
      <c r="E2" s="22">
        <v>1</v>
      </c>
      <c r="F2" s="23">
        <f t="shared" ref="F2:F7" si="0">E2/28260</f>
        <v>3.5385704175513094E-5</v>
      </c>
      <c r="H2" s="22">
        <v>1.194E-4</v>
      </c>
      <c r="I2" s="22" t="s">
        <v>13</v>
      </c>
      <c r="J2" s="22" t="s">
        <v>15</v>
      </c>
    </row>
    <row r="3" spans="1:12">
      <c r="A3" s="22" t="s">
        <v>3142</v>
      </c>
      <c r="B3" s="22" t="s">
        <v>3145</v>
      </c>
      <c r="C3" s="22" t="s">
        <v>3146</v>
      </c>
      <c r="D3" s="22" t="s">
        <v>29</v>
      </c>
      <c r="E3" s="22">
        <v>1</v>
      </c>
      <c r="F3" s="23">
        <f t="shared" si="0"/>
        <v>3.5385704175513094E-5</v>
      </c>
      <c r="L3" s="22" t="s">
        <v>55</v>
      </c>
    </row>
    <row r="4" spans="1:12">
      <c r="A4" s="22" t="s">
        <v>3142</v>
      </c>
      <c r="B4" s="22" t="s">
        <v>3147</v>
      </c>
      <c r="C4" s="22" t="s">
        <v>3148</v>
      </c>
      <c r="D4" s="22" t="s">
        <v>29</v>
      </c>
      <c r="E4" s="22">
        <v>2</v>
      </c>
      <c r="F4" s="23">
        <f t="shared" si="0"/>
        <v>7.0771408351026188E-5</v>
      </c>
      <c r="G4" s="22">
        <v>0</v>
      </c>
      <c r="H4" s="22">
        <v>0</v>
      </c>
      <c r="L4" s="22" t="s">
        <v>55</v>
      </c>
    </row>
    <row r="5" spans="1:12">
      <c r="A5" s="22" t="s">
        <v>3142</v>
      </c>
      <c r="B5" s="22" t="s">
        <v>35</v>
      </c>
      <c r="C5" s="22" t="s">
        <v>3149</v>
      </c>
      <c r="D5" s="22" t="s">
        <v>29</v>
      </c>
      <c r="E5" s="22">
        <v>3</v>
      </c>
      <c r="F5" s="23">
        <f t="shared" si="0"/>
        <v>1.0615711252653928E-4</v>
      </c>
      <c r="L5" s="22" t="s">
        <v>382</v>
      </c>
    </row>
    <row r="6" spans="1:12">
      <c r="A6" s="22" t="s">
        <v>3142</v>
      </c>
      <c r="B6" s="22" t="s">
        <v>3150</v>
      </c>
      <c r="C6" s="22" t="s">
        <v>3151</v>
      </c>
      <c r="D6" s="22" t="s">
        <v>29</v>
      </c>
      <c r="E6" s="22">
        <v>5</v>
      </c>
      <c r="F6" s="23">
        <f t="shared" si="0"/>
        <v>1.7692852087756547E-4</v>
      </c>
      <c r="H6" s="22">
        <v>8.0119999999999999E-5</v>
      </c>
      <c r="I6" s="22" t="s">
        <v>13</v>
      </c>
      <c r="J6" s="22" t="s">
        <v>15</v>
      </c>
    </row>
    <row r="7" spans="1:12">
      <c r="A7" s="22" t="s">
        <v>3142</v>
      </c>
      <c r="B7" s="22" t="s">
        <v>3152</v>
      </c>
      <c r="C7" s="22" t="s">
        <v>3153</v>
      </c>
      <c r="D7" s="22" t="s">
        <v>890</v>
      </c>
      <c r="E7" s="22">
        <v>29</v>
      </c>
      <c r="F7" s="23">
        <f t="shared" si="0"/>
        <v>1.0261854210898797E-3</v>
      </c>
      <c r="G7" s="22">
        <v>1.98E-3</v>
      </c>
      <c r="H7" s="22">
        <v>1.1150000000000001E-3</v>
      </c>
      <c r="I7" s="22" t="s">
        <v>13</v>
      </c>
      <c r="J7" s="22" t="s">
        <v>15</v>
      </c>
    </row>
    <row r="8" spans="1:12">
      <c r="A8" s="22" t="s">
        <v>3142</v>
      </c>
      <c r="B8" s="22" t="s">
        <v>3154</v>
      </c>
      <c r="C8" s="22" t="s">
        <v>3155</v>
      </c>
      <c r="G8" s="22">
        <v>0</v>
      </c>
      <c r="H8" s="22">
        <v>1.224E-5</v>
      </c>
      <c r="L8" s="22" t="s">
        <v>55</v>
      </c>
    </row>
    <row r="9" spans="1:12">
      <c r="A9" s="22" t="s">
        <v>3142</v>
      </c>
      <c r="B9" s="22" t="s">
        <v>3156</v>
      </c>
      <c r="C9" s="22" t="s">
        <v>3157</v>
      </c>
      <c r="G9" s="22">
        <v>0</v>
      </c>
      <c r="H9" s="22">
        <v>2.8909999999999999E-5</v>
      </c>
      <c r="L9" s="22" t="s">
        <v>55</v>
      </c>
    </row>
    <row r="10" spans="1:12">
      <c r="A10" s="22" t="s">
        <v>3142</v>
      </c>
      <c r="B10" s="22" t="s">
        <v>3158</v>
      </c>
      <c r="C10" s="22" t="s">
        <v>3159</v>
      </c>
      <c r="G10" s="22">
        <v>0</v>
      </c>
      <c r="H10" s="22" t="s">
        <v>3160</v>
      </c>
      <c r="L10" s="22" t="s">
        <v>55</v>
      </c>
    </row>
    <row r="11" spans="1:12">
      <c r="A11" s="22" t="s">
        <v>3142</v>
      </c>
      <c r="B11" s="22" t="s">
        <v>3161</v>
      </c>
      <c r="C11" s="22" t="s">
        <v>3162</v>
      </c>
      <c r="G11" s="22">
        <v>0</v>
      </c>
      <c r="H11" s="22">
        <v>1.384E-4</v>
      </c>
      <c r="L11" s="22" t="s">
        <v>55</v>
      </c>
    </row>
    <row r="12" spans="1:12">
      <c r="A12" s="22" t="s">
        <v>3142</v>
      </c>
      <c r="B12" s="22" t="s">
        <v>3163</v>
      </c>
      <c r="C12" s="22" t="s">
        <v>3164</v>
      </c>
      <c r="G12" s="22">
        <v>0</v>
      </c>
      <c r="H12" s="22">
        <v>4.0829999999999997E-6</v>
      </c>
      <c r="L12" s="22" t="s">
        <v>55</v>
      </c>
    </row>
    <row r="13" spans="1:12">
      <c r="A13" s="22" t="s">
        <v>3142</v>
      </c>
      <c r="B13" s="22" t="s">
        <v>3165</v>
      </c>
      <c r="C13" s="22" t="s">
        <v>3166</v>
      </c>
      <c r="G13" s="22">
        <v>0</v>
      </c>
      <c r="H13" s="22">
        <v>4.0890000000000002E-6</v>
      </c>
      <c r="L13" s="22" t="s">
        <v>55</v>
      </c>
    </row>
    <row r="14" spans="1:12">
      <c r="A14" s="22" t="s">
        <v>3142</v>
      </c>
      <c r="B14" s="22" t="s">
        <v>3167</v>
      </c>
      <c r="C14" s="22" t="s">
        <v>3168</v>
      </c>
      <c r="G14" s="22">
        <v>0</v>
      </c>
      <c r="H14" s="22">
        <v>4.0960000000000003E-6</v>
      </c>
      <c r="L14" s="22" t="s">
        <v>55</v>
      </c>
    </row>
    <row r="15" spans="1:12">
      <c r="A15" s="22" t="s">
        <v>3142</v>
      </c>
      <c r="B15" s="22" t="s">
        <v>3169</v>
      </c>
      <c r="C15" s="22" t="s">
        <v>1323</v>
      </c>
      <c r="G15" s="22">
        <v>0</v>
      </c>
      <c r="H15" s="22">
        <v>4.2629999999999997E-6</v>
      </c>
      <c r="L15" s="22" t="s">
        <v>55</v>
      </c>
    </row>
    <row r="16" spans="1:12">
      <c r="A16" s="22" t="s">
        <v>3142</v>
      </c>
      <c r="B16" s="22" t="s">
        <v>3170</v>
      </c>
      <c r="C16" s="22" t="s">
        <v>3171</v>
      </c>
      <c r="G16" s="22">
        <v>0</v>
      </c>
      <c r="H16" s="22">
        <v>4.1570000000000002E-6</v>
      </c>
      <c r="L16" s="22" t="s">
        <v>55</v>
      </c>
    </row>
    <row r="17" spans="1:12">
      <c r="A17" s="22" t="s">
        <v>3142</v>
      </c>
      <c r="B17" s="22" t="s">
        <v>3172</v>
      </c>
      <c r="C17" s="22" t="s">
        <v>3173</v>
      </c>
      <c r="G17" s="22">
        <v>0</v>
      </c>
      <c r="H17" s="22">
        <v>4.0799999999999999E-6</v>
      </c>
      <c r="L17" s="22" t="s">
        <v>55</v>
      </c>
    </row>
    <row r="18" spans="1:12">
      <c r="A18" s="22" t="s">
        <v>3142</v>
      </c>
      <c r="B18" s="22" t="s">
        <v>3174</v>
      </c>
      <c r="C18" s="22" t="s">
        <v>3175</v>
      </c>
      <c r="G18" s="22">
        <v>0</v>
      </c>
      <c r="H18" s="22">
        <v>4.3359999999999997E-6</v>
      </c>
      <c r="L18" s="22" t="s">
        <v>55</v>
      </c>
    </row>
    <row r="19" spans="1:12">
      <c r="A19" s="22" t="s">
        <v>3142</v>
      </c>
      <c r="B19" s="22" t="s">
        <v>3176</v>
      </c>
      <c r="C19" s="22" t="s">
        <v>3177</v>
      </c>
      <c r="G19" s="22">
        <v>0</v>
      </c>
      <c r="H19" s="22">
        <v>3.2289999999999997E-5</v>
      </c>
      <c r="L19" s="22" t="s">
        <v>55</v>
      </c>
    </row>
    <row r="20" spans="1:12">
      <c r="A20" s="22" t="s">
        <v>3142</v>
      </c>
      <c r="B20" s="22" t="s">
        <v>35</v>
      </c>
      <c r="C20" s="22" t="s">
        <v>3178</v>
      </c>
      <c r="G20" s="22">
        <v>0</v>
      </c>
      <c r="H20" s="22">
        <v>8.5709999999999998E-6</v>
      </c>
      <c r="L20" s="22" t="s">
        <v>1161</v>
      </c>
    </row>
    <row r="21" spans="1:12">
      <c r="A21" s="22" t="s">
        <v>3142</v>
      </c>
      <c r="B21" s="22" t="s">
        <v>35</v>
      </c>
      <c r="C21" s="22" t="s">
        <v>3179</v>
      </c>
      <c r="G21" s="22">
        <v>0</v>
      </c>
      <c r="H21" s="22">
        <v>3.4449999999999997E-5</v>
      </c>
      <c r="L21" s="22" t="s">
        <v>318</v>
      </c>
    </row>
    <row r="22" spans="1:12">
      <c r="A22" s="22" t="s">
        <v>3142</v>
      </c>
      <c r="B22" s="22" t="s">
        <v>35</v>
      </c>
      <c r="C22" s="22" t="s">
        <v>3180</v>
      </c>
      <c r="G22" s="22">
        <v>0</v>
      </c>
      <c r="H22" s="22">
        <v>3.8760000000000002E-5</v>
      </c>
      <c r="L22" s="22" t="s">
        <v>318</v>
      </c>
    </row>
    <row r="23" spans="1:12">
      <c r="A23" s="22" t="s">
        <v>3142</v>
      </c>
      <c r="B23" s="22" t="s">
        <v>3181</v>
      </c>
      <c r="C23" s="22" t="s">
        <v>3182</v>
      </c>
      <c r="G23" s="22">
        <v>8.9770000000000006E-6</v>
      </c>
      <c r="H23" s="22">
        <v>4.07E-6</v>
      </c>
      <c r="L23" s="22" t="s">
        <v>55</v>
      </c>
    </row>
    <row r="24" spans="1:12">
      <c r="A24" s="22" t="s">
        <v>3142</v>
      </c>
      <c r="B24" s="22" t="s">
        <v>3183</v>
      </c>
      <c r="C24" s="22" t="s">
        <v>3184</v>
      </c>
      <c r="G24" s="22">
        <v>8.9919999999999996E-6</v>
      </c>
      <c r="H24" s="22">
        <v>4.0770000000000001E-6</v>
      </c>
      <c r="L24" s="22" t="s">
        <v>55</v>
      </c>
    </row>
    <row r="25" spans="1:12">
      <c r="A25" s="22" t="s">
        <v>3142</v>
      </c>
      <c r="B25" s="22" t="s">
        <v>3185</v>
      </c>
      <c r="C25" s="22" t="s">
        <v>3186</v>
      </c>
      <c r="G25" s="22">
        <v>9.1239999999999994E-6</v>
      </c>
      <c r="H25" s="22">
        <v>8.4619999999999996E-6</v>
      </c>
      <c r="L25" s="22" t="s">
        <v>55</v>
      </c>
    </row>
    <row r="26" spans="1:12">
      <c r="A26" s="22" t="s">
        <v>3142</v>
      </c>
      <c r="B26" s="22" t="s">
        <v>35</v>
      </c>
      <c r="C26" s="22" t="s">
        <v>3187</v>
      </c>
      <c r="G26" s="22">
        <v>9.3249999999999997E-6</v>
      </c>
      <c r="H26" s="22">
        <v>4.3320000000000002E-6</v>
      </c>
      <c r="L26" s="22" t="s">
        <v>318</v>
      </c>
    </row>
    <row r="27" spans="1:12">
      <c r="A27" s="22" t="s">
        <v>3142</v>
      </c>
      <c r="B27" s="22" t="s">
        <v>3188</v>
      </c>
      <c r="C27" s="22" t="s">
        <v>3189</v>
      </c>
      <c r="G27" s="22">
        <v>9.6879999999999994E-6</v>
      </c>
      <c r="H27" s="22">
        <v>4.549E-6</v>
      </c>
      <c r="L27" s="22" t="s">
        <v>55</v>
      </c>
    </row>
    <row r="28" spans="1:12">
      <c r="A28" s="22" t="s">
        <v>3142</v>
      </c>
      <c r="B28" s="22" t="s">
        <v>3190</v>
      </c>
      <c r="C28" s="22" t="s">
        <v>3191</v>
      </c>
      <c r="G28" s="22">
        <v>1.5820000000000001E-5</v>
      </c>
      <c r="H28" s="22">
        <v>6.1409999999999996E-5</v>
      </c>
      <c r="L28" s="22" t="s">
        <v>55</v>
      </c>
    </row>
    <row r="29" spans="1:12">
      <c r="A29" s="22" t="s">
        <v>3142</v>
      </c>
      <c r="B29" s="22" t="s">
        <v>3192</v>
      </c>
      <c r="C29" s="22" t="s">
        <v>3193</v>
      </c>
      <c r="G29" s="22">
        <v>1.8649999999999999E-5</v>
      </c>
      <c r="H29" s="22">
        <v>7.435E-6</v>
      </c>
      <c r="L29" s="22" t="s">
        <v>55</v>
      </c>
    </row>
    <row r="30" spans="1:12">
      <c r="A30" s="22" t="s">
        <v>3142</v>
      </c>
      <c r="B30" s="22" t="s">
        <v>3194</v>
      </c>
      <c r="C30" s="22" t="s">
        <v>3195</v>
      </c>
      <c r="G30" s="22">
        <v>1.8649999999999999E-5</v>
      </c>
      <c r="H30" s="22">
        <v>7.4390000000000003E-6</v>
      </c>
      <c r="L30" s="22" t="s">
        <v>55</v>
      </c>
    </row>
    <row r="31" spans="1:12">
      <c r="A31" s="22" t="s">
        <v>3142</v>
      </c>
      <c r="B31" s="22" t="s">
        <v>35</v>
      </c>
      <c r="C31" s="22" t="s">
        <v>3196</v>
      </c>
      <c r="G31" s="22">
        <v>3.1040000000000001E-5</v>
      </c>
      <c r="H31" s="22">
        <v>1.5140000000000001E-5</v>
      </c>
      <c r="L31" s="22" t="s">
        <v>318</v>
      </c>
    </row>
    <row r="32" spans="1:12">
      <c r="A32" s="22" t="s">
        <v>3142</v>
      </c>
      <c r="B32" s="22" t="s">
        <v>3197</v>
      </c>
      <c r="C32" s="22" t="s">
        <v>3198</v>
      </c>
      <c r="I32" s="22" t="s">
        <v>13</v>
      </c>
      <c r="J32" s="22" t="s">
        <v>15</v>
      </c>
    </row>
    <row r="36" spans="3:16">
      <c r="C36" s="24" t="s">
        <v>299</v>
      </c>
      <c r="E36" s="22">
        <f>SUM(E2:E32)</f>
        <v>41</v>
      </c>
      <c r="F36" s="22">
        <f t="shared" ref="F36:H36" si="1">SUM(F2:F32)</f>
        <v>1.4508138711960368E-3</v>
      </c>
      <c r="G36" s="22">
        <f t="shared" si="1"/>
        <v>2.110266E-3</v>
      </c>
      <c r="H36" s="22">
        <f t="shared" si="1"/>
        <v>1.7541590000000001E-3</v>
      </c>
      <c r="M36" s="27" t="s">
        <v>305</v>
      </c>
      <c r="O36" s="24" t="s">
        <v>300</v>
      </c>
      <c r="P36" s="24" t="s">
        <v>301</v>
      </c>
    </row>
    <row r="37" spans="3:16">
      <c r="M37" s="26"/>
      <c r="O37" s="22">
        <v>125646</v>
      </c>
      <c r="P37" s="22">
        <v>274584</v>
      </c>
    </row>
    <row r="38" spans="3:16">
      <c r="O38" s="22">
        <f>O37*G36</f>
        <v>265.14648183600002</v>
      </c>
      <c r="P38" s="22">
        <f>P37*H36</f>
        <v>481.66399485600004</v>
      </c>
    </row>
    <row r="39" spans="3:16">
      <c r="F39" s="22">
        <v>1.5180689999999999E-3</v>
      </c>
      <c r="G39" s="22">
        <v>1.0896059999999999E-3</v>
      </c>
      <c r="H39" s="22">
        <v>2.058874E-3</v>
      </c>
      <c r="J39" s="50">
        <f>F39*F39*100000</f>
        <v>0.2304533488761</v>
      </c>
      <c r="K39" s="50">
        <f t="shared" ref="K39:L39" si="2">G39*G39*100000</f>
        <v>0.11872412352359997</v>
      </c>
      <c r="L39" s="50">
        <f t="shared" si="2"/>
        <v>0.42389621478760003</v>
      </c>
      <c r="O39" s="24" t="s">
        <v>302</v>
      </c>
    </row>
    <row r="40" spans="3:16">
      <c r="O40" s="22" t="s">
        <v>3141</v>
      </c>
    </row>
    <row r="41" spans="3:16">
      <c r="F41" s="22">
        <v>2.1091E-3</v>
      </c>
      <c r="G41" s="22">
        <v>1.863008E-3</v>
      </c>
      <c r="H41" s="22">
        <v>2.3786039999999999E-3</v>
      </c>
      <c r="J41" s="50">
        <f>F41*F41*100000</f>
        <v>0.44483028099999999</v>
      </c>
      <c r="K41" s="50">
        <f t="shared" ref="K41:L41" si="3">G41*G41*100000</f>
        <v>0.34707988080640001</v>
      </c>
      <c r="L41" s="50">
        <f t="shared" si="3"/>
        <v>0.56577569888159995</v>
      </c>
      <c r="O41" s="22">
        <v>28260</v>
      </c>
    </row>
    <row r="42" spans="3:16">
      <c r="O42" s="22">
        <v>41</v>
      </c>
    </row>
    <row r="43" spans="3:16">
      <c r="F43" s="22">
        <v>1.7553829999999999E-3</v>
      </c>
      <c r="G43" s="22">
        <v>1.60227E-3</v>
      </c>
      <c r="H43" s="22">
        <v>1.91916E-3</v>
      </c>
      <c r="J43" s="50">
        <f>F43*F43*100000</f>
        <v>0.30813694766889993</v>
      </c>
      <c r="K43" s="50">
        <f t="shared" ref="K43:L43" si="4">G43*G43*100000</f>
        <v>0.25672691529000002</v>
      </c>
      <c r="L43" s="50">
        <f t="shared" si="4"/>
        <v>0.36831751056000006</v>
      </c>
    </row>
    <row r="100" spans="6:8">
      <c r="F100" s="23">
        <f>SUM(F1:F99)</f>
        <v>8.2841797423920741E-3</v>
      </c>
      <c r="G100" s="23">
        <f t="shared" ref="G100:H100" si="5">SUM(G1:G99)</f>
        <v>8.7754159999999994E-3</v>
      </c>
      <c r="H100" s="23">
        <f t="shared" si="5"/>
        <v>9.8649559999999994E-3</v>
      </c>
    </row>
    <row r="101" spans="6:8">
      <c r="F101" s="23">
        <f>F100*F100</f>
        <v>6.8627634004259213E-5</v>
      </c>
      <c r="G101" s="23">
        <f t="shared" ref="G101:H101" si="6">G100*G100</f>
        <v>7.7007925973055993E-5</v>
      </c>
      <c r="H101" s="23">
        <f t="shared" si="6"/>
        <v>9.7317356881935994E-5</v>
      </c>
    </row>
  </sheetData>
  <phoneticPr fontId="5" type="noConversion"/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0"/>
  <sheetViews>
    <sheetView topLeftCell="A36" workbookViewId="0">
      <selection activeCell="J46" sqref="J46:L46"/>
    </sheetView>
  </sheetViews>
  <sheetFormatPr baseColWidth="10" defaultColWidth="10.875" defaultRowHeight="15"/>
  <cols>
    <col min="1" max="1" width="20.875" style="22" customWidth="1"/>
    <col min="2" max="2" width="16.5" style="22" customWidth="1"/>
    <col min="3" max="3" width="15" style="22" customWidth="1"/>
    <col min="4" max="5" width="10.875" style="22"/>
    <col min="6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3199</v>
      </c>
      <c r="B2" s="22" t="s">
        <v>3200</v>
      </c>
      <c r="C2" s="22" t="s">
        <v>3201</v>
      </c>
      <c r="D2" s="22" t="s">
        <v>29</v>
      </c>
      <c r="E2" s="22">
        <v>1</v>
      </c>
      <c r="F2" s="23">
        <f t="shared" ref="F2:F12" si="0">E2/28028</f>
        <v>3.5678607107178535E-5</v>
      </c>
      <c r="G2" s="22">
        <v>1.579E-5</v>
      </c>
      <c r="H2" s="22">
        <v>1.082E-5</v>
      </c>
      <c r="I2" s="22" t="s">
        <v>13</v>
      </c>
    </row>
    <row r="3" spans="1:12">
      <c r="A3" s="22" t="s">
        <v>3199</v>
      </c>
      <c r="B3" s="22" t="s">
        <v>3202</v>
      </c>
      <c r="C3" s="22" t="s">
        <v>3203</v>
      </c>
      <c r="D3" s="22" t="s">
        <v>29</v>
      </c>
      <c r="E3" s="22">
        <v>1</v>
      </c>
      <c r="F3" s="23">
        <f t="shared" si="0"/>
        <v>3.5678607107178535E-5</v>
      </c>
      <c r="L3" s="22" t="s">
        <v>55</v>
      </c>
    </row>
    <row r="4" spans="1:12">
      <c r="A4" s="22" t="s">
        <v>3199</v>
      </c>
      <c r="B4" s="22" t="s">
        <v>3204</v>
      </c>
      <c r="C4" s="22" t="s">
        <v>3205</v>
      </c>
      <c r="D4" s="22" t="s">
        <v>29</v>
      </c>
      <c r="E4" s="22">
        <v>1</v>
      </c>
      <c r="F4" s="23">
        <f t="shared" si="0"/>
        <v>3.5678607107178535E-5</v>
      </c>
      <c r="L4" s="22" t="s">
        <v>55</v>
      </c>
    </row>
    <row r="5" spans="1:12">
      <c r="A5" s="22" t="s">
        <v>3199</v>
      </c>
      <c r="B5" s="22" t="s">
        <v>3206</v>
      </c>
      <c r="C5" s="22" t="s">
        <v>3207</v>
      </c>
      <c r="D5" s="22" t="s">
        <v>29</v>
      </c>
      <c r="E5" s="22">
        <v>1</v>
      </c>
      <c r="F5" s="23">
        <f t="shared" si="0"/>
        <v>3.5678607107178535E-5</v>
      </c>
      <c r="G5" s="22">
        <v>0</v>
      </c>
      <c r="H5" s="22">
        <v>1.119E-4</v>
      </c>
      <c r="L5" s="22" t="s">
        <v>71</v>
      </c>
    </row>
    <row r="6" spans="1:12">
      <c r="A6" s="22" t="s">
        <v>3199</v>
      </c>
      <c r="B6" s="22" t="s">
        <v>35</v>
      </c>
      <c r="C6" s="22" t="s">
        <v>3208</v>
      </c>
      <c r="D6" s="22" t="s">
        <v>29</v>
      </c>
      <c r="E6" s="22">
        <v>1</v>
      </c>
      <c r="F6" s="23">
        <f t="shared" si="0"/>
        <v>3.5678607107178535E-5</v>
      </c>
      <c r="L6" s="22" t="s">
        <v>382</v>
      </c>
    </row>
    <row r="7" spans="1:12">
      <c r="A7" s="22" t="s">
        <v>3199</v>
      </c>
      <c r="B7" s="22" t="s">
        <v>35</v>
      </c>
      <c r="C7" s="22" t="s">
        <v>3209</v>
      </c>
      <c r="D7" s="22" t="s">
        <v>29</v>
      </c>
      <c r="E7" s="22">
        <v>1</v>
      </c>
      <c r="F7" s="23">
        <f t="shared" si="0"/>
        <v>3.5678607107178535E-5</v>
      </c>
      <c r="G7" s="22">
        <v>0</v>
      </c>
      <c r="H7" s="22">
        <v>8.1249999999999993E-6</v>
      </c>
      <c r="L7" s="22" t="s">
        <v>382</v>
      </c>
    </row>
    <row r="8" spans="1:12">
      <c r="A8" s="22" t="s">
        <v>3199</v>
      </c>
      <c r="B8" s="22" t="s">
        <v>35</v>
      </c>
      <c r="C8" s="22" t="s">
        <v>3210</v>
      </c>
      <c r="D8" s="22" t="s">
        <v>890</v>
      </c>
      <c r="E8" s="22">
        <v>1</v>
      </c>
      <c r="F8" s="23">
        <f t="shared" si="0"/>
        <v>3.5678607107178535E-5</v>
      </c>
      <c r="L8" s="22" t="s">
        <v>382</v>
      </c>
    </row>
    <row r="9" spans="1:12">
      <c r="A9" s="22" t="s">
        <v>3199</v>
      </c>
      <c r="B9" s="22" t="s">
        <v>35</v>
      </c>
      <c r="C9" s="22" t="s">
        <v>3211</v>
      </c>
      <c r="D9" s="22" t="s">
        <v>2212</v>
      </c>
      <c r="E9" s="22">
        <v>2</v>
      </c>
      <c r="F9" s="23">
        <f t="shared" si="0"/>
        <v>7.135721421435707E-5</v>
      </c>
      <c r="L9" s="22" t="s">
        <v>382</v>
      </c>
    </row>
    <row r="10" spans="1:12">
      <c r="A10" s="22" t="s">
        <v>3199</v>
      </c>
      <c r="B10" s="22" t="s">
        <v>3212</v>
      </c>
      <c r="C10" s="22" t="s">
        <v>3213</v>
      </c>
      <c r="D10" s="22" t="s">
        <v>29</v>
      </c>
      <c r="E10" s="22">
        <v>6</v>
      </c>
      <c r="F10" s="23">
        <f t="shared" si="0"/>
        <v>2.1407164264307122E-4</v>
      </c>
      <c r="G10" s="22">
        <v>1.2549999999999999E-4</v>
      </c>
      <c r="H10" s="22">
        <v>6.9109999999999994E-5</v>
      </c>
      <c r="L10" s="22" t="s">
        <v>71</v>
      </c>
    </row>
    <row r="11" spans="1:12">
      <c r="A11" s="22" t="s">
        <v>3199</v>
      </c>
      <c r="B11" s="22" t="s">
        <v>35</v>
      </c>
      <c r="C11" s="22" t="s">
        <v>3214</v>
      </c>
      <c r="D11" s="22" t="s">
        <v>29</v>
      </c>
      <c r="E11" s="22">
        <v>8</v>
      </c>
      <c r="F11" s="23">
        <f t="shared" si="0"/>
        <v>2.8542885685742828E-4</v>
      </c>
      <c r="G11" s="22">
        <v>4.9759999999999995E-4</v>
      </c>
      <c r="H11" s="22">
        <v>2.7070000000000002E-4</v>
      </c>
      <c r="J11" s="22" t="s">
        <v>15</v>
      </c>
    </row>
    <row r="12" spans="1:12">
      <c r="A12" s="22" t="s">
        <v>3199</v>
      </c>
      <c r="B12" s="22" t="s">
        <v>3215</v>
      </c>
      <c r="C12" s="22" t="s">
        <v>3216</v>
      </c>
      <c r="D12" s="22" t="s">
        <v>29</v>
      </c>
      <c r="E12" s="25">
        <v>47</v>
      </c>
      <c r="F12" s="23">
        <f t="shared" si="0"/>
        <v>1.6768945340373911E-3</v>
      </c>
      <c r="G12" s="22">
        <v>8.2109999999999995E-4</v>
      </c>
      <c r="H12" s="22">
        <v>8.0820000000000002E-4</v>
      </c>
      <c r="I12" s="22" t="s">
        <v>13</v>
      </c>
      <c r="J12" s="22" t="s">
        <v>313</v>
      </c>
      <c r="K12" s="22" t="s">
        <v>22</v>
      </c>
    </row>
    <row r="13" spans="1:12">
      <c r="A13" s="22" t="s">
        <v>3199</v>
      </c>
      <c r="B13" s="22" t="s">
        <v>3217</v>
      </c>
      <c r="C13" s="22" t="s">
        <v>3218</v>
      </c>
      <c r="G13" s="22">
        <v>0</v>
      </c>
      <c r="H13" s="22">
        <v>8.1270000000000003E-6</v>
      </c>
      <c r="I13" s="22" t="s">
        <v>13</v>
      </c>
      <c r="J13" s="22" t="s">
        <v>15</v>
      </c>
    </row>
    <row r="14" spans="1:12">
      <c r="A14" s="22" t="s">
        <v>3199</v>
      </c>
      <c r="B14" s="22" t="s">
        <v>35</v>
      </c>
      <c r="C14" s="22" t="s">
        <v>3219</v>
      </c>
      <c r="G14" s="22">
        <v>0</v>
      </c>
      <c r="H14" s="22">
        <v>4.0640000000000004E-6</v>
      </c>
      <c r="I14" s="22" t="s">
        <v>13</v>
      </c>
      <c r="J14" s="22" t="s">
        <v>15</v>
      </c>
    </row>
    <row r="15" spans="1:12">
      <c r="A15" s="22" t="s">
        <v>3199</v>
      </c>
      <c r="B15" s="22" t="s">
        <v>3220</v>
      </c>
      <c r="C15" s="22" t="s">
        <v>3221</v>
      </c>
      <c r="G15" s="22">
        <v>3.5809999999999998E-5</v>
      </c>
      <c r="H15" s="22">
        <v>1.624E-5</v>
      </c>
      <c r="I15" s="22" t="s">
        <v>13</v>
      </c>
      <c r="J15" s="22" t="s">
        <v>15</v>
      </c>
    </row>
    <row r="16" spans="1:12">
      <c r="A16" s="22" t="s">
        <v>3199</v>
      </c>
      <c r="B16" s="22" t="s">
        <v>2077</v>
      </c>
      <c r="C16" s="22" t="s">
        <v>3222</v>
      </c>
      <c r="G16" s="22">
        <v>1.579E-5</v>
      </c>
      <c r="H16" s="22">
        <v>9.7440000000000002E-5</v>
      </c>
      <c r="J16" s="22" t="s">
        <v>22</v>
      </c>
    </row>
    <row r="17" spans="1:12">
      <c r="A17" s="22" t="s">
        <v>3199</v>
      </c>
      <c r="B17" s="22" t="s">
        <v>3223</v>
      </c>
      <c r="C17" s="22" t="s">
        <v>3224</v>
      </c>
      <c r="G17" s="22">
        <v>0</v>
      </c>
      <c r="H17" s="22">
        <v>3.004E-5</v>
      </c>
      <c r="I17" s="22" t="s">
        <v>13</v>
      </c>
      <c r="J17" s="22" t="s">
        <v>15</v>
      </c>
    </row>
    <row r="18" spans="1:12">
      <c r="A18" s="22" t="s">
        <v>3199</v>
      </c>
      <c r="B18" s="22" t="s">
        <v>3225</v>
      </c>
      <c r="C18" s="22" t="s">
        <v>3226</v>
      </c>
      <c r="G18" s="22">
        <v>3.1569999999999998E-5</v>
      </c>
      <c r="H18" s="22">
        <v>4.6900000000000002E-5</v>
      </c>
      <c r="I18" s="22" t="s">
        <v>13</v>
      </c>
    </row>
    <row r="19" spans="1:12">
      <c r="A19" s="22" t="s">
        <v>3199</v>
      </c>
      <c r="B19" s="22" t="s">
        <v>3227</v>
      </c>
      <c r="C19" s="22" t="s">
        <v>3228</v>
      </c>
      <c r="G19" s="22">
        <v>3.5500000000000002E-5</v>
      </c>
      <c r="H19" s="22">
        <v>2.475E-4</v>
      </c>
      <c r="I19" s="22" t="s">
        <v>13</v>
      </c>
    </row>
    <row r="20" spans="1:12">
      <c r="A20" s="22" t="s">
        <v>3199</v>
      </c>
      <c r="B20" s="22" t="s">
        <v>3229</v>
      </c>
      <c r="C20" s="22" t="s">
        <v>3230</v>
      </c>
      <c r="G20" s="22">
        <v>1.7920000000000001E-5</v>
      </c>
      <c r="H20" s="22">
        <v>5.6879999999999998E-5</v>
      </c>
      <c r="I20" s="22" t="s">
        <v>13</v>
      </c>
    </row>
    <row r="21" spans="1:12">
      <c r="A21" s="22" t="s">
        <v>3199</v>
      </c>
      <c r="B21" s="22" t="s">
        <v>3231</v>
      </c>
      <c r="C21" s="22" t="s">
        <v>3232</v>
      </c>
      <c r="G21" s="22">
        <v>8.9639999999999992E-6</v>
      </c>
      <c r="H21" s="22">
        <v>4.065E-6</v>
      </c>
      <c r="L21" s="22" t="s">
        <v>55</v>
      </c>
    </row>
    <row r="22" spans="1:12">
      <c r="A22" s="22" t="s">
        <v>3199</v>
      </c>
      <c r="B22" s="22" t="s">
        <v>3233</v>
      </c>
      <c r="C22" s="22" t="s">
        <v>3234</v>
      </c>
      <c r="G22" s="22">
        <v>8.9560000000000003E-6</v>
      </c>
      <c r="H22" s="22">
        <v>4.0620000000000002E-6</v>
      </c>
      <c r="L22" s="22" t="s">
        <v>55</v>
      </c>
    </row>
    <row r="23" spans="1:12">
      <c r="A23" s="22" t="s">
        <v>3199</v>
      </c>
      <c r="B23" s="22" t="s">
        <v>3235</v>
      </c>
      <c r="C23" s="22" t="s">
        <v>3236</v>
      </c>
      <c r="G23" s="22">
        <v>0</v>
      </c>
      <c r="H23" s="22">
        <v>9.3800000000000003E-5</v>
      </c>
      <c r="L23" s="22" t="s">
        <v>55</v>
      </c>
    </row>
    <row r="24" spans="1:12">
      <c r="A24" s="22" t="s">
        <v>3199</v>
      </c>
      <c r="B24" s="22" t="s">
        <v>3237</v>
      </c>
      <c r="C24" s="22" t="s">
        <v>3238</v>
      </c>
      <c r="G24" s="22">
        <v>8.9600000000000006E-6</v>
      </c>
      <c r="H24" s="22">
        <v>4.0629999999999999E-6</v>
      </c>
      <c r="L24" s="22" t="s">
        <v>55</v>
      </c>
    </row>
    <row r="25" spans="1:12">
      <c r="A25" s="22" t="s">
        <v>3199</v>
      </c>
      <c r="B25" s="22" t="s">
        <v>3239</v>
      </c>
      <c r="C25" s="22" t="s">
        <v>3240</v>
      </c>
      <c r="G25" s="22">
        <v>0</v>
      </c>
      <c r="H25" s="22">
        <v>4.0609999999999997E-6</v>
      </c>
      <c r="L25" s="22" t="s">
        <v>55</v>
      </c>
    </row>
    <row r="26" spans="1:12">
      <c r="A26" s="22" t="s">
        <v>3199</v>
      </c>
      <c r="B26" s="22" t="s">
        <v>3241</v>
      </c>
      <c r="C26" s="22" t="s">
        <v>3242</v>
      </c>
      <c r="G26" s="22">
        <v>0</v>
      </c>
      <c r="H26" s="22">
        <v>4.0609999999999997E-6</v>
      </c>
      <c r="L26" s="22" t="s">
        <v>55</v>
      </c>
    </row>
    <row r="27" spans="1:12">
      <c r="A27" s="22" t="s">
        <v>3199</v>
      </c>
      <c r="B27" s="22" t="s">
        <v>3243</v>
      </c>
      <c r="C27" s="22" t="s">
        <v>2458</v>
      </c>
      <c r="G27" s="22">
        <v>0</v>
      </c>
      <c r="H27" s="22">
        <v>6.0919999999999999E-5</v>
      </c>
      <c r="L27" s="22" t="s">
        <v>55</v>
      </c>
    </row>
    <row r="28" spans="1:12">
      <c r="A28" s="22" t="s">
        <v>3199</v>
      </c>
      <c r="B28" s="22" t="s">
        <v>3244</v>
      </c>
      <c r="C28" s="22" t="s">
        <v>3245</v>
      </c>
      <c r="G28" s="22">
        <v>0</v>
      </c>
      <c r="H28" s="22">
        <v>4.0629999999999999E-6</v>
      </c>
      <c r="L28" s="22" t="s">
        <v>55</v>
      </c>
    </row>
    <row r="29" spans="1:12">
      <c r="A29" s="22" t="s">
        <v>3199</v>
      </c>
      <c r="B29" s="22" t="s">
        <v>3246</v>
      </c>
      <c r="C29" s="22" t="s">
        <v>3247</v>
      </c>
      <c r="G29" s="22">
        <v>9.0299999999999999E-6</v>
      </c>
      <c r="H29" s="22">
        <v>4.0899999999999998E-6</v>
      </c>
      <c r="L29" s="22" t="s">
        <v>55</v>
      </c>
    </row>
    <row r="30" spans="1:12">
      <c r="A30" s="22" t="s">
        <v>3199</v>
      </c>
      <c r="B30" s="22" t="s">
        <v>3248</v>
      </c>
      <c r="C30" s="22" t="s">
        <v>3249</v>
      </c>
      <c r="G30" s="22">
        <v>1.916E-5</v>
      </c>
      <c r="H30" s="22">
        <v>7.1180000000000003E-6</v>
      </c>
      <c r="L30" s="22" t="s">
        <v>55</v>
      </c>
    </row>
    <row r="31" spans="1:12">
      <c r="A31" s="22" t="s">
        <v>3199</v>
      </c>
      <c r="B31" s="22" t="s">
        <v>3250</v>
      </c>
      <c r="C31" s="22" t="s">
        <v>3251</v>
      </c>
      <c r="G31" s="22">
        <v>0</v>
      </c>
      <c r="H31" s="22">
        <v>4.0640000000000004E-6</v>
      </c>
      <c r="L31" s="22" t="s">
        <v>55</v>
      </c>
    </row>
    <row r="32" spans="1:12">
      <c r="A32" s="22" t="s">
        <v>3199</v>
      </c>
      <c r="B32" s="22" t="s">
        <v>3252</v>
      </c>
      <c r="C32" s="22" t="s">
        <v>3253</v>
      </c>
      <c r="G32" s="22">
        <v>0</v>
      </c>
      <c r="H32" s="22">
        <v>6.4560000000000005E-5</v>
      </c>
      <c r="L32" s="22" t="s">
        <v>55</v>
      </c>
    </row>
    <row r="33" spans="1:16">
      <c r="A33" s="22" t="s">
        <v>3199</v>
      </c>
      <c r="B33" s="22" t="s">
        <v>3254</v>
      </c>
      <c r="C33" s="22" t="s">
        <v>3255</v>
      </c>
      <c r="G33" s="22">
        <v>6.6610000000000001E-5</v>
      </c>
      <c r="H33" s="22">
        <v>3.2299999999999999E-5</v>
      </c>
      <c r="L33" s="22" t="s">
        <v>55</v>
      </c>
    </row>
    <row r="34" spans="1:16">
      <c r="A34" s="22" t="s">
        <v>3199</v>
      </c>
      <c r="B34" s="22" t="s">
        <v>35</v>
      </c>
      <c r="C34" s="22" t="s">
        <v>3256</v>
      </c>
      <c r="G34" s="22">
        <v>0</v>
      </c>
      <c r="H34" s="22">
        <v>4.0670000000000002E-6</v>
      </c>
      <c r="L34" s="22" t="s">
        <v>1161</v>
      </c>
    </row>
    <row r="35" spans="1:16">
      <c r="A35" s="22" t="s">
        <v>3199</v>
      </c>
      <c r="B35" s="22" t="s">
        <v>35</v>
      </c>
      <c r="C35" s="22" t="s">
        <v>3257</v>
      </c>
      <c r="G35" s="22">
        <v>0</v>
      </c>
      <c r="H35" s="22">
        <v>3.2299999999999999E-5</v>
      </c>
      <c r="L35" s="22" t="s">
        <v>1161</v>
      </c>
    </row>
    <row r="36" spans="1:16">
      <c r="A36" s="22" t="s">
        <v>3199</v>
      </c>
      <c r="B36" s="22" t="s">
        <v>35</v>
      </c>
      <c r="C36" s="22" t="s">
        <v>3258</v>
      </c>
      <c r="G36" s="22">
        <v>0</v>
      </c>
      <c r="H36" s="22">
        <v>4.0620000000000002E-6</v>
      </c>
      <c r="L36" s="22" t="s">
        <v>318</v>
      </c>
    </row>
    <row r="37" spans="1:16">
      <c r="A37" s="22" t="s">
        <v>3199</v>
      </c>
      <c r="B37" s="22" t="s">
        <v>35</v>
      </c>
      <c r="C37" s="22" t="s">
        <v>3259</v>
      </c>
      <c r="G37" s="22">
        <v>5.6860000000000001E-5</v>
      </c>
      <c r="H37" s="22">
        <v>4.88E-5</v>
      </c>
      <c r="L37" s="22" t="s">
        <v>318</v>
      </c>
    </row>
    <row r="38" spans="1:16">
      <c r="A38" s="22" t="s">
        <v>3199</v>
      </c>
      <c r="B38" s="22" t="s">
        <v>35</v>
      </c>
      <c r="C38" s="22" t="s">
        <v>3260</v>
      </c>
      <c r="G38" s="22">
        <v>1.6650000000000001E-4</v>
      </c>
      <c r="H38" s="22">
        <v>1.1290000000000001E-4</v>
      </c>
      <c r="L38" s="22" t="s">
        <v>318</v>
      </c>
    </row>
    <row r="39" spans="1:16">
      <c r="A39" s="22" t="s">
        <v>3199</v>
      </c>
      <c r="B39" s="22" t="s">
        <v>35</v>
      </c>
      <c r="C39" s="22" t="s">
        <v>3261</v>
      </c>
      <c r="G39" s="22">
        <v>6.6600000000000006E-5</v>
      </c>
      <c r="H39" s="22">
        <v>3.2280000000000003E-5</v>
      </c>
      <c r="L39" s="22" t="s">
        <v>318</v>
      </c>
    </row>
    <row r="43" spans="1:16">
      <c r="C43" s="27" t="s">
        <v>1168</v>
      </c>
      <c r="E43" s="22">
        <f>SUM(E2:E42)</f>
        <v>70</v>
      </c>
      <c r="F43" s="22">
        <f t="shared" ref="F43:H43" si="1">SUM(F2:F42)</f>
        <v>2.4975024975024971E-3</v>
      </c>
      <c r="G43" s="22">
        <f t="shared" si="1"/>
        <v>2.0082199999999998E-3</v>
      </c>
      <c r="H43" s="22">
        <f t="shared" si="1"/>
        <v>2.3116819999999989E-3</v>
      </c>
      <c r="M43" s="27" t="s">
        <v>305</v>
      </c>
      <c r="O43" s="24" t="s">
        <v>300</v>
      </c>
      <c r="P43" s="24" t="s">
        <v>301</v>
      </c>
    </row>
    <row r="44" spans="1:16">
      <c r="M44" s="26"/>
      <c r="O44" s="22">
        <v>126604</v>
      </c>
      <c r="P44" s="22">
        <v>277012</v>
      </c>
    </row>
    <row r="45" spans="1:16">
      <c r="F45" s="23"/>
      <c r="K45" s="28"/>
      <c r="M45" s="25"/>
      <c r="O45" s="22">
        <f>O44*G43</f>
        <v>254.24868487999998</v>
      </c>
      <c r="P45" s="22">
        <f>P44*H43</f>
        <v>640.36365418399976</v>
      </c>
    </row>
    <row r="46" spans="1:16">
      <c r="F46" s="22">
        <v>2.4769990000000001E-3</v>
      </c>
      <c r="G46" s="22">
        <v>1.9314359999999999E-3</v>
      </c>
      <c r="H46" s="22">
        <v>3.1285100000000001E-3</v>
      </c>
      <c r="J46" s="22">
        <f>F46*F46*100000</f>
        <v>0.61355240460010008</v>
      </c>
      <c r="K46" s="22">
        <f t="shared" ref="K46:L46" si="2">G46*G46*100000</f>
        <v>0.37304450220959995</v>
      </c>
      <c r="L46" s="22">
        <f t="shared" si="2"/>
        <v>0.97875748201000012</v>
      </c>
      <c r="O46" s="24" t="s">
        <v>302</v>
      </c>
    </row>
    <row r="47" spans="1:16">
      <c r="O47" s="22" t="s">
        <v>304</v>
      </c>
    </row>
    <row r="48" spans="1:16">
      <c r="F48" s="22">
        <v>2.0062560000000001E-3</v>
      </c>
      <c r="G48" s="22">
        <v>1.7672969999999999E-3</v>
      </c>
      <c r="H48" s="22">
        <v>2.2684630000000001E-3</v>
      </c>
      <c r="J48" s="22">
        <f>F48*F48*100000</f>
        <v>0.40250631375360002</v>
      </c>
      <c r="K48" s="22">
        <f t="shared" ref="K48:L48" si="3">G48*G48*100000</f>
        <v>0.31233386862089996</v>
      </c>
      <c r="L48" s="22">
        <f t="shared" si="3"/>
        <v>0.51459243823690004</v>
      </c>
      <c r="O48" s="22">
        <v>28260</v>
      </c>
    </row>
    <row r="49" spans="6:15">
      <c r="O49" s="22">
        <v>70</v>
      </c>
    </row>
    <row r="50" spans="6:15">
      <c r="F50" s="22">
        <v>2.3103690000000001E-3</v>
      </c>
      <c r="G50" s="22">
        <v>2.135002E-3</v>
      </c>
      <c r="H50" s="22">
        <v>2.4962750000000001E-3</v>
      </c>
      <c r="J50" s="22">
        <f>F50*F50*100000</f>
        <v>0.53378049161609997</v>
      </c>
      <c r="K50" s="22">
        <f t="shared" ref="K50:L50" si="4">G50*G50*100000</f>
        <v>0.45582335400039997</v>
      </c>
      <c r="L50" s="22">
        <f t="shared" si="4"/>
        <v>0.62313888756250002</v>
      </c>
    </row>
    <row r="399" spans="6:8">
      <c r="F399" s="23">
        <f>SUM(F2:F398)</f>
        <v>1.1788628995004994E-2</v>
      </c>
      <c r="G399" s="23">
        <f>SUM(G2:G398)</f>
        <v>9.8501749999999992E-3</v>
      </c>
      <c r="H399" s="23">
        <f>SUM(H2:H398)</f>
        <v>1.2516611999999996E-2</v>
      </c>
    </row>
    <row r="400" spans="6:8">
      <c r="F400" s="22">
        <f>F399*F399</f>
        <v>1.3897177358187246E-4</v>
      </c>
      <c r="G400" s="22">
        <f>G399*G399</f>
        <v>9.702594753062498E-5</v>
      </c>
      <c r="H400" s="22">
        <f>H399*H399</f>
        <v>1.5666557595854391E-4</v>
      </c>
    </row>
  </sheetData>
  <phoneticPr fontId="5" type="noConversion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0"/>
  <sheetViews>
    <sheetView workbookViewId="0">
      <selection activeCell="M19" sqref="M19"/>
    </sheetView>
  </sheetViews>
  <sheetFormatPr baseColWidth="10" defaultColWidth="10.875" defaultRowHeight="15"/>
  <cols>
    <col min="1" max="1" width="19.875" style="22" customWidth="1"/>
    <col min="2" max="2" width="18.5" style="22" customWidth="1"/>
    <col min="3" max="3" width="12.5" style="22" customWidth="1"/>
    <col min="4" max="5" width="10.875" style="22"/>
    <col min="6" max="6" width="13" style="22" bestFit="1" customWidth="1"/>
    <col min="7" max="8" width="12" style="22" bestFit="1" customWidth="1"/>
    <col min="9" max="16384" width="10.875" style="22"/>
  </cols>
  <sheetData>
    <row r="1" spans="1:15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5">
      <c r="A2" s="22" t="s">
        <v>3262</v>
      </c>
      <c r="B2" s="22" t="s">
        <v>3263</v>
      </c>
      <c r="C2" s="22" t="s">
        <v>3264</v>
      </c>
      <c r="D2" s="22" t="s">
        <v>29</v>
      </c>
      <c r="E2" s="22">
        <v>1</v>
      </c>
      <c r="F2" s="23">
        <f t="shared" ref="F2:F27" si="0">E2/28260</f>
        <v>3.5385704175513094E-5</v>
      </c>
      <c r="J2" s="22" t="s">
        <v>22</v>
      </c>
    </row>
    <row r="3" spans="1:15">
      <c r="A3" s="22" t="s">
        <v>3262</v>
      </c>
      <c r="B3" s="22" t="s">
        <v>3265</v>
      </c>
      <c r="C3" s="22" t="s">
        <v>3266</v>
      </c>
      <c r="D3" s="22" t="s">
        <v>29</v>
      </c>
      <c r="E3" s="22">
        <v>1</v>
      </c>
      <c r="F3" s="23">
        <f t="shared" si="0"/>
        <v>3.5385704175513094E-5</v>
      </c>
      <c r="G3" s="22">
        <v>4.7389999999999999E-5</v>
      </c>
      <c r="H3" s="22">
        <v>3.6090000000000002E-5</v>
      </c>
      <c r="J3" s="22" t="s">
        <v>22</v>
      </c>
    </row>
    <row r="4" spans="1:15">
      <c r="A4" s="22" t="s">
        <v>3262</v>
      </c>
      <c r="B4" s="22" t="s">
        <v>3267</v>
      </c>
      <c r="C4" s="22" t="s">
        <v>2942</v>
      </c>
      <c r="D4" s="22" t="s">
        <v>29</v>
      </c>
      <c r="E4" s="22">
        <v>1</v>
      </c>
      <c r="F4" s="23">
        <f t="shared" si="0"/>
        <v>3.5385704175513094E-5</v>
      </c>
      <c r="G4" s="22">
        <v>2.7080000000000002E-5</v>
      </c>
      <c r="H4" s="22">
        <v>2.0599999999999999E-5</v>
      </c>
      <c r="I4" s="22" t="s">
        <v>13</v>
      </c>
      <c r="J4" s="22" t="s">
        <v>22</v>
      </c>
    </row>
    <row r="5" spans="1:15">
      <c r="A5" s="22" t="s">
        <v>3262</v>
      </c>
      <c r="B5" s="22" t="s">
        <v>3268</v>
      </c>
      <c r="C5" s="22" t="s">
        <v>3269</v>
      </c>
      <c r="D5" s="22" t="s">
        <v>29</v>
      </c>
      <c r="E5" s="22">
        <v>1</v>
      </c>
      <c r="F5" s="23">
        <f t="shared" si="0"/>
        <v>3.5385704175513094E-5</v>
      </c>
      <c r="G5" s="22">
        <v>2.6910000000000002E-5</v>
      </c>
      <c r="H5" s="22">
        <v>2.033E-5</v>
      </c>
      <c r="I5" s="22" t="s">
        <v>13</v>
      </c>
      <c r="J5" s="22" t="s">
        <v>15</v>
      </c>
    </row>
    <row r="6" spans="1:15">
      <c r="A6" s="22" t="s">
        <v>3262</v>
      </c>
      <c r="B6" s="22" t="s">
        <v>3270</v>
      </c>
      <c r="C6" s="22" t="s">
        <v>3271</v>
      </c>
      <c r="D6" s="22" t="s">
        <v>29</v>
      </c>
      <c r="E6" s="22">
        <v>1</v>
      </c>
      <c r="F6" s="23">
        <f t="shared" si="0"/>
        <v>3.5385704175513094E-5</v>
      </c>
      <c r="G6" s="22">
        <v>0</v>
      </c>
      <c r="H6" s="25">
        <v>1.6259999999999999E-4</v>
      </c>
      <c r="I6" s="22" t="s">
        <v>13</v>
      </c>
      <c r="J6" s="22" t="s">
        <v>15</v>
      </c>
      <c r="M6" s="25" t="s">
        <v>3272</v>
      </c>
      <c r="N6" s="25" t="s">
        <v>3273</v>
      </c>
      <c r="O6" s="25" t="s">
        <v>3274</v>
      </c>
    </row>
    <row r="7" spans="1:15">
      <c r="A7" s="22" t="s">
        <v>3262</v>
      </c>
      <c r="B7" s="22" t="s">
        <v>3275</v>
      </c>
      <c r="C7" s="22" t="s">
        <v>3276</v>
      </c>
      <c r="D7" s="22" t="s">
        <v>29</v>
      </c>
      <c r="E7" s="22">
        <v>1</v>
      </c>
      <c r="F7" s="23">
        <f t="shared" si="0"/>
        <v>3.5385704175513094E-5</v>
      </c>
      <c r="G7" s="22">
        <v>0</v>
      </c>
      <c r="H7" s="22">
        <v>4.333E-5</v>
      </c>
      <c r="I7" s="22" t="s">
        <v>13</v>
      </c>
    </row>
    <row r="8" spans="1:15">
      <c r="A8" s="22" t="s">
        <v>3262</v>
      </c>
      <c r="B8" s="22" t="s">
        <v>3277</v>
      </c>
      <c r="C8" s="22" t="s">
        <v>3278</v>
      </c>
      <c r="D8" s="22" t="s">
        <v>29</v>
      </c>
      <c r="E8" s="22">
        <v>1</v>
      </c>
      <c r="F8" s="23">
        <f t="shared" si="0"/>
        <v>3.5385704175513094E-5</v>
      </c>
      <c r="G8" s="22">
        <v>9.4989999999999997E-5</v>
      </c>
      <c r="H8" s="22">
        <v>8.6730000000000005E-5</v>
      </c>
      <c r="I8" s="22" t="s">
        <v>13</v>
      </c>
    </row>
    <row r="9" spans="1:15">
      <c r="A9" s="22" t="s">
        <v>3262</v>
      </c>
      <c r="B9" s="22" t="s">
        <v>3279</v>
      </c>
      <c r="C9" s="22" t="s">
        <v>3280</v>
      </c>
      <c r="D9" s="22" t="s">
        <v>29</v>
      </c>
      <c r="E9" s="22">
        <v>1</v>
      </c>
      <c r="F9" s="23">
        <f t="shared" si="0"/>
        <v>3.5385704175513094E-5</v>
      </c>
      <c r="G9" s="22">
        <v>1.5840000000000001E-5</v>
      </c>
      <c r="H9" s="22">
        <v>7.2289999999999997E-6</v>
      </c>
      <c r="I9" s="22" t="s">
        <v>13</v>
      </c>
    </row>
    <row r="10" spans="1:15">
      <c r="A10" s="22" t="s">
        <v>3262</v>
      </c>
      <c r="B10" s="22" t="s">
        <v>3281</v>
      </c>
      <c r="C10" s="22" t="s">
        <v>3282</v>
      </c>
      <c r="D10" s="22" t="s">
        <v>29</v>
      </c>
      <c r="E10" s="22">
        <v>1</v>
      </c>
      <c r="F10" s="23">
        <f t="shared" si="0"/>
        <v>3.5385704175513094E-5</v>
      </c>
      <c r="L10" s="22" t="s">
        <v>55</v>
      </c>
    </row>
    <row r="11" spans="1:15">
      <c r="A11" s="22" t="s">
        <v>3262</v>
      </c>
      <c r="B11" s="22" t="s">
        <v>3283</v>
      </c>
      <c r="C11" s="22" t="s">
        <v>3284</v>
      </c>
      <c r="D11" s="22" t="s">
        <v>29</v>
      </c>
      <c r="E11" s="22">
        <v>1</v>
      </c>
      <c r="F11" s="23">
        <f t="shared" si="0"/>
        <v>3.5385704175513094E-5</v>
      </c>
      <c r="G11" s="22">
        <v>7.9030000000000004E-6</v>
      </c>
      <c r="H11" s="22">
        <v>2.527E-5</v>
      </c>
      <c r="L11" s="22" t="s">
        <v>55</v>
      </c>
    </row>
    <row r="12" spans="1:15">
      <c r="A12" s="22" t="s">
        <v>3262</v>
      </c>
      <c r="B12" s="22" t="s">
        <v>35</v>
      </c>
      <c r="C12" s="22" t="s">
        <v>3285</v>
      </c>
      <c r="D12" s="22" t="s">
        <v>29</v>
      </c>
      <c r="E12" s="22">
        <v>1</v>
      </c>
      <c r="F12" s="23">
        <f t="shared" si="0"/>
        <v>3.5385704175513094E-5</v>
      </c>
      <c r="G12" s="22">
        <v>8.9570000000000008E-6</v>
      </c>
      <c r="H12" s="22">
        <v>4.0949999999999998E-6</v>
      </c>
      <c r="L12" s="22" t="s">
        <v>382</v>
      </c>
    </row>
    <row r="13" spans="1:15">
      <c r="A13" s="22" t="s">
        <v>3262</v>
      </c>
      <c r="B13" s="22" t="s">
        <v>3286</v>
      </c>
      <c r="C13" s="22" t="s">
        <v>3287</v>
      </c>
      <c r="D13" s="22" t="s">
        <v>29</v>
      </c>
      <c r="E13" s="22">
        <v>2</v>
      </c>
      <c r="F13" s="23">
        <f t="shared" si="0"/>
        <v>7.0771408351026188E-5</v>
      </c>
      <c r="G13" s="22">
        <v>1.105E-4</v>
      </c>
      <c r="H13" s="22">
        <v>5.0519999999999997E-5</v>
      </c>
      <c r="I13" s="22" t="s">
        <v>13</v>
      </c>
      <c r="J13" s="22" t="s">
        <v>15</v>
      </c>
    </row>
    <row r="14" spans="1:15">
      <c r="A14" s="22" t="s">
        <v>3262</v>
      </c>
      <c r="B14" s="22" t="s">
        <v>3288</v>
      </c>
      <c r="C14" s="22" t="s">
        <v>3289</v>
      </c>
      <c r="D14" s="22" t="s">
        <v>29</v>
      </c>
      <c r="E14" s="22">
        <v>2</v>
      </c>
      <c r="F14" s="23">
        <f t="shared" si="0"/>
        <v>7.0771408351026188E-5</v>
      </c>
      <c r="G14" s="22">
        <v>4.3689999999999999E-4</v>
      </c>
      <c r="H14" s="22">
        <v>2.0540000000000001E-4</v>
      </c>
      <c r="I14" s="22" t="s">
        <v>13</v>
      </c>
      <c r="J14" s="22" t="s">
        <v>296</v>
      </c>
    </row>
    <row r="15" spans="1:15">
      <c r="A15" s="22" t="s">
        <v>3262</v>
      </c>
      <c r="B15" s="22" t="s">
        <v>3290</v>
      </c>
      <c r="C15" s="22" t="s">
        <v>3291</v>
      </c>
      <c r="D15" s="22" t="s">
        <v>29</v>
      </c>
      <c r="E15" s="22">
        <v>2</v>
      </c>
      <c r="F15" s="23">
        <f t="shared" si="0"/>
        <v>7.0771408351026188E-5</v>
      </c>
      <c r="I15" s="22" t="s">
        <v>13</v>
      </c>
      <c r="J15" s="22" t="s">
        <v>15</v>
      </c>
    </row>
    <row r="16" spans="1:15">
      <c r="A16" s="22" t="s">
        <v>3262</v>
      </c>
      <c r="B16" s="22" t="s">
        <v>3292</v>
      </c>
      <c r="C16" s="22" t="s">
        <v>3293</v>
      </c>
      <c r="D16" s="22" t="s">
        <v>29</v>
      </c>
      <c r="E16" s="22">
        <v>2</v>
      </c>
      <c r="F16" s="23">
        <f t="shared" si="0"/>
        <v>7.0771408351026188E-5</v>
      </c>
      <c r="G16" s="22">
        <v>1.605E-5</v>
      </c>
      <c r="H16" s="22">
        <v>9.1130000000000003E-5</v>
      </c>
      <c r="I16" s="22" t="s">
        <v>13</v>
      </c>
      <c r="J16" s="22" t="s">
        <v>296</v>
      </c>
    </row>
    <row r="17" spans="1:14">
      <c r="A17" s="22" t="s">
        <v>3262</v>
      </c>
      <c r="B17" s="22" t="s">
        <v>3294</v>
      </c>
      <c r="C17" s="22" t="s">
        <v>3295</v>
      </c>
      <c r="D17" s="22" t="s">
        <v>29</v>
      </c>
      <c r="E17" s="22">
        <v>2</v>
      </c>
      <c r="F17" s="23">
        <f t="shared" si="0"/>
        <v>7.0771408351026188E-5</v>
      </c>
      <c r="I17" s="22" t="s">
        <v>13</v>
      </c>
    </row>
    <row r="18" spans="1:14">
      <c r="A18" s="22" t="s">
        <v>3262</v>
      </c>
      <c r="B18" s="22" t="s">
        <v>3296</v>
      </c>
      <c r="C18" s="22" t="s">
        <v>3297</v>
      </c>
      <c r="D18" s="22" t="s">
        <v>29</v>
      </c>
      <c r="E18" s="22">
        <v>2</v>
      </c>
      <c r="F18" s="23">
        <f t="shared" si="0"/>
        <v>7.0771408351026188E-5</v>
      </c>
      <c r="G18" s="25">
        <v>2.686E-5</v>
      </c>
      <c r="H18" s="25">
        <v>2.438E-5</v>
      </c>
      <c r="I18" s="22" t="s">
        <v>13</v>
      </c>
    </row>
    <row r="19" spans="1:14">
      <c r="A19" s="22" t="s">
        <v>3262</v>
      </c>
      <c r="B19" s="22" t="s">
        <v>3298</v>
      </c>
      <c r="C19" s="22" t="s">
        <v>3299</v>
      </c>
      <c r="D19" s="22" t="s">
        <v>29</v>
      </c>
      <c r="E19" s="22">
        <v>3</v>
      </c>
      <c r="F19" s="23">
        <f t="shared" si="0"/>
        <v>1.0615711252653928E-4</v>
      </c>
      <c r="G19" s="22">
        <v>2.0019999999999999E-4</v>
      </c>
      <c r="H19" s="25">
        <v>8.9769999999999997E-4</v>
      </c>
      <c r="I19" s="22" t="s">
        <v>13</v>
      </c>
      <c r="J19" s="22" t="s">
        <v>15</v>
      </c>
      <c r="M19" s="25" t="s">
        <v>3300</v>
      </c>
      <c r="N19" s="25" t="s">
        <v>3301</v>
      </c>
    </row>
    <row r="20" spans="1:14">
      <c r="A20" s="22" t="s">
        <v>3262</v>
      </c>
      <c r="B20" s="22" t="s">
        <v>3302</v>
      </c>
      <c r="C20" s="22" t="s">
        <v>3303</v>
      </c>
      <c r="D20" s="22" t="s">
        <v>29</v>
      </c>
      <c r="E20" s="22">
        <v>3</v>
      </c>
      <c r="F20" s="23">
        <f t="shared" si="0"/>
        <v>1.0615711252653928E-4</v>
      </c>
      <c r="G20" s="22">
        <v>3.18E-5</v>
      </c>
      <c r="H20" s="22">
        <v>2.9220000000000001E-5</v>
      </c>
      <c r="J20" s="22" t="s">
        <v>22</v>
      </c>
    </row>
    <row r="21" spans="1:14">
      <c r="A21" s="22" t="s">
        <v>3262</v>
      </c>
      <c r="B21" s="22" t="s">
        <v>3304</v>
      </c>
      <c r="C21" s="22" t="s">
        <v>3305</v>
      </c>
      <c r="D21" s="22" t="s">
        <v>29</v>
      </c>
      <c r="E21" s="22">
        <v>3</v>
      </c>
      <c r="F21" s="23">
        <f t="shared" si="0"/>
        <v>1.0615711252653928E-4</v>
      </c>
      <c r="G21" s="22">
        <v>0</v>
      </c>
      <c r="H21" s="22">
        <v>9.1520000000000005E-5</v>
      </c>
      <c r="I21" s="22" t="s">
        <v>13</v>
      </c>
      <c r="J21" s="22" t="s">
        <v>296</v>
      </c>
    </row>
    <row r="22" spans="1:14">
      <c r="A22" s="22" t="s">
        <v>3262</v>
      </c>
      <c r="B22" s="22" t="s">
        <v>3306</v>
      </c>
      <c r="C22" s="22" t="s">
        <v>3307</v>
      </c>
      <c r="D22" s="22" t="s">
        <v>29</v>
      </c>
      <c r="E22" s="22">
        <v>3</v>
      </c>
      <c r="F22" s="23">
        <f t="shared" si="0"/>
        <v>1.0615711252653928E-4</v>
      </c>
      <c r="G22" s="22">
        <v>6.4540000000000002E-5</v>
      </c>
      <c r="H22" s="22">
        <v>4.0229999999999999E-5</v>
      </c>
      <c r="I22" s="22" t="s">
        <v>13</v>
      </c>
      <c r="J22" s="22" t="s">
        <v>296</v>
      </c>
    </row>
    <row r="23" spans="1:14">
      <c r="A23" s="22" t="s">
        <v>3262</v>
      </c>
      <c r="B23" s="22" t="s">
        <v>3308</v>
      </c>
      <c r="C23" s="22" t="s">
        <v>3309</v>
      </c>
      <c r="D23" s="22" t="s">
        <v>29</v>
      </c>
      <c r="E23" s="22">
        <v>4</v>
      </c>
      <c r="F23" s="23">
        <f t="shared" si="0"/>
        <v>1.4154281670205238E-4</v>
      </c>
      <c r="G23" s="22">
        <v>3.027E-5</v>
      </c>
      <c r="H23" s="22">
        <v>1.8099999999999999E-5</v>
      </c>
      <c r="I23" s="22" t="s">
        <v>13</v>
      </c>
      <c r="J23" s="22" t="s">
        <v>296</v>
      </c>
    </row>
    <row r="24" spans="1:14">
      <c r="A24" s="22" t="s">
        <v>3262</v>
      </c>
      <c r="B24" s="22" t="s">
        <v>35</v>
      </c>
      <c r="C24" s="22" t="s">
        <v>3310</v>
      </c>
      <c r="D24" s="22" t="s">
        <v>29</v>
      </c>
      <c r="E24" s="22">
        <v>4</v>
      </c>
      <c r="F24" s="23">
        <f t="shared" si="0"/>
        <v>1.4154281670205238E-4</v>
      </c>
      <c r="G24" s="22">
        <v>8.9549999999999998E-6</v>
      </c>
      <c r="H24" s="22">
        <v>8.1249999999999993E-6</v>
      </c>
      <c r="I24" s="22" t="s">
        <v>13</v>
      </c>
    </row>
    <row r="25" spans="1:14">
      <c r="A25" s="22" t="s">
        <v>3262</v>
      </c>
      <c r="B25" s="22" t="s">
        <v>35</v>
      </c>
      <c r="C25" s="22" t="s">
        <v>3311</v>
      </c>
      <c r="D25" s="22" t="s">
        <v>29</v>
      </c>
      <c r="E25" s="22">
        <v>4</v>
      </c>
      <c r="F25" s="23">
        <f t="shared" si="0"/>
        <v>1.4154281670205238E-4</v>
      </c>
      <c r="L25" s="22" t="s">
        <v>71</v>
      </c>
    </row>
    <row r="26" spans="1:14">
      <c r="A26" s="22" t="s">
        <v>3262</v>
      </c>
      <c r="B26" s="22" t="s">
        <v>3312</v>
      </c>
      <c r="C26" s="22" t="s">
        <v>3313</v>
      </c>
      <c r="D26" s="22" t="s">
        <v>29</v>
      </c>
      <c r="E26" s="22">
        <v>6</v>
      </c>
      <c r="F26" s="23">
        <f t="shared" si="0"/>
        <v>2.1231422505307856E-4</v>
      </c>
      <c r="G26" s="22">
        <v>9.4699999999999998E-5</v>
      </c>
      <c r="H26" s="22">
        <v>1.515E-4</v>
      </c>
      <c r="I26" s="22" t="s">
        <v>13</v>
      </c>
      <c r="J26" s="22" t="s">
        <v>296</v>
      </c>
    </row>
    <row r="27" spans="1:14">
      <c r="A27" s="22" t="s">
        <v>3262</v>
      </c>
      <c r="B27" s="22" t="s">
        <v>3314</v>
      </c>
      <c r="C27" s="22" t="s">
        <v>1750</v>
      </c>
      <c r="D27" s="22" t="s">
        <v>29</v>
      </c>
      <c r="E27" s="22">
        <v>6</v>
      </c>
      <c r="F27" s="23">
        <f t="shared" si="0"/>
        <v>2.1231422505307856E-4</v>
      </c>
      <c r="G27" s="22">
        <v>1.284E-4</v>
      </c>
      <c r="H27" s="22">
        <v>9.48E-5</v>
      </c>
      <c r="I27" s="22" t="s">
        <v>13</v>
      </c>
      <c r="J27" s="22" t="s">
        <v>296</v>
      </c>
    </row>
    <row r="28" spans="1:14">
      <c r="A28" s="22" t="s">
        <v>3262</v>
      </c>
      <c r="B28" s="22" t="s">
        <v>3315</v>
      </c>
      <c r="C28" s="22" t="s">
        <v>3316</v>
      </c>
      <c r="J28" s="22" t="s">
        <v>22</v>
      </c>
    </row>
    <row r="29" spans="1:14">
      <c r="A29" s="22" t="s">
        <v>3262</v>
      </c>
      <c r="B29" s="22" t="s">
        <v>3317</v>
      </c>
      <c r="C29" s="22" t="s">
        <v>3318</v>
      </c>
      <c r="G29" s="22">
        <v>6.6719999999999998E-5</v>
      </c>
      <c r="H29" s="22">
        <v>3.2320000000000002E-5</v>
      </c>
      <c r="J29" s="22" t="s">
        <v>22</v>
      </c>
    </row>
    <row r="30" spans="1:14">
      <c r="A30" s="22" t="s">
        <v>3262</v>
      </c>
      <c r="B30" s="22" t="s">
        <v>3319</v>
      </c>
      <c r="C30" s="22" t="s">
        <v>3320</v>
      </c>
      <c r="G30" s="22">
        <v>0</v>
      </c>
      <c r="H30" s="22">
        <v>3.6539999999999999E-5</v>
      </c>
      <c r="I30" s="22" t="s">
        <v>13</v>
      </c>
      <c r="J30" s="22" t="s">
        <v>15</v>
      </c>
    </row>
    <row r="31" spans="1:14">
      <c r="A31" s="22" t="s">
        <v>3262</v>
      </c>
      <c r="B31" s="22" t="s">
        <v>35</v>
      </c>
      <c r="C31" s="22" t="s">
        <v>3321</v>
      </c>
      <c r="J31" s="22" t="s">
        <v>22</v>
      </c>
    </row>
    <row r="32" spans="1:14">
      <c r="A32" s="22" t="s">
        <v>3262</v>
      </c>
      <c r="B32" s="22" t="s">
        <v>3322</v>
      </c>
      <c r="C32" s="22" t="s">
        <v>3323</v>
      </c>
      <c r="J32" s="22" t="s">
        <v>15</v>
      </c>
    </row>
    <row r="33" spans="1:10">
      <c r="A33" s="22" t="s">
        <v>3262</v>
      </c>
      <c r="B33" s="22" t="s">
        <v>3324</v>
      </c>
      <c r="C33" s="22" t="s">
        <v>3325</v>
      </c>
      <c r="G33" s="22">
        <v>1.878E-5</v>
      </c>
      <c r="H33" s="22">
        <v>2.1330000000000001E-5</v>
      </c>
      <c r="I33" s="22" t="s">
        <v>13</v>
      </c>
      <c r="J33" s="22" t="s">
        <v>15</v>
      </c>
    </row>
    <row r="34" spans="1:10">
      <c r="A34" s="22" t="s">
        <v>3262</v>
      </c>
      <c r="B34" s="22" t="s">
        <v>3326</v>
      </c>
      <c r="C34" s="22" t="s">
        <v>3327</v>
      </c>
      <c r="G34" s="22">
        <v>6.6749999999999996E-5</v>
      </c>
      <c r="H34" s="22">
        <v>6.4640000000000005E-5</v>
      </c>
      <c r="I34" s="22" t="s">
        <v>13</v>
      </c>
      <c r="J34" s="22" t="s">
        <v>15</v>
      </c>
    </row>
    <row r="35" spans="1:10">
      <c r="A35" s="22" t="s">
        <v>3262</v>
      </c>
      <c r="B35" s="22" t="s">
        <v>3328</v>
      </c>
      <c r="C35" s="22" t="s">
        <v>3329</v>
      </c>
      <c r="J35" s="22" t="s">
        <v>22</v>
      </c>
    </row>
    <row r="36" spans="1:10">
      <c r="A36" s="22" t="s">
        <v>3262</v>
      </c>
      <c r="B36" s="22" t="s">
        <v>3330</v>
      </c>
      <c r="C36" s="22" t="s">
        <v>3331</v>
      </c>
      <c r="J36" s="22" t="s">
        <v>22</v>
      </c>
    </row>
    <row r="37" spans="1:10">
      <c r="A37" s="22" t="s">
        <v>3262</v>
      </c>
      <c r="B37" s="22" t="s">
        <v>3332</v>
      </c>
      <c r="C37" s="22" t="s">
        <v>3333</v>
      </c>
      <c r="J37" s="22" t="s">
        <v>22</v>
      </c>
    </row>
    <row r="38" spans="1:10">
      <c r="A38" s="22" t="s">
        <v>3262</v>
      </c>
      <c r="B38" s="22" t="s">
        <v>3298</v>
      </c>
      <c r="C38" s="22" t="s">
        <v>3334</v>
      </c>
      <c r="J38" s="22" t="s">
        <v>15</v>
      </c>
    </row>
    <row r="39" spans="1:10">
      <c r="A39" s="22" t="s">
        <v>3262</v>
      </c>
      <c r="B39" s="22" t="s">
        <v>3335</v>
      </c>
      <c r="C39" s="22" t="s">
        <v>3336</v>
      </c>
      <c r="J39" s="22" t="s">
        <v>22</v>
      </c>
    </row>
    <row r="40" spans="1:10">
      <c r="A40" s="22" t="s">
        <v>3262</v>
      </c>
      <c r="B40" s="22" t="s">
        <v>3337</v>
      </c>
      <c r="C40" s="22" t="s">
        <v>3338</v>
      </c>
      <c r="I40" s="22" t="s">
        <v>13</v>
      </c>
      <c r="J40" s="22" t="s">
        <v>15</v>
      </c>
    </row>
    <row r="41" spans="1:10">
      <c r="A41" s="22" t="s">
        <v>3262</v>
      </c>
      <c r="B41" s="22" t="s">
        <v>3339</v>
      </c>
      <c r="C41" s="22" t="s">
        <v>3340</v>
      </c>
      <c r="J41" s="22" t="s">
        <v>296</v>
      </c>
    </row>
    <row r="42" spans="1:10">
      <c r="A42" s="22" t="s">
        <v>3262</v>
      </c>
      <c r="B42" s="22" t="s">
        <v>463</v>
      </c>
      <c r="C42" s="22" t="s">
        <v>464</v>
      </c>
      <c r="G42" s="22">
        <v>8.9570000000000008E-6</v>
      </c>
      <c r="H42" s="22">
        <v>4.0629999999999999E-6</v>
      </c>
      <c r="I42" s="22" t="s">
        <v>13</v>
      </c>
      <c r="J42" s="22" t="s">
        <v>22</v>
      </c>
    </row>
    <row r="43" spans="1:10">
      <c r="A43" s="22" t="s">
        <v>3262</v>
      </c>
      <c r="B43" s="22" t="s">
        <v>35</v>
      </c>
      <c r="C43" s="22" t="s">
        <v>3341</v>
      </c>
      <c r="J43" s="22" t="s">
        <v>22</v>
      </c>
    </row>
    <row r="44" spans="1:10">
      <c r="A44" s="22" t="s">
        <v>3262</v>
      </c>
      <c r="B44" s="22" t="s">
        <v>3342</v>
      </c>
      <c r="C44" s="22" t="s">
        <v>3343</v>
      </c>
      <c r="I44" s="22" t="s">
        <v>13</v>
      </c>
      <c r="J44" s="22" t="s">
        <v>22</v>
      </c>
    </row>
    <row r="45" spans="1:10">
      <c r="A45" s="22" t="s">
        <v>3262</v>
      </c>
      <c r="B45" s="22" t="s">
        <v>3344</v>
      </c>
      <c r="C45" s="22" t="s">
        <v>3345</v>
      </c>
      <c r="G45" s="22">
        <v>7.8979999999999996E-6</v>
      </c>
      <c r="H45" s="22">
        <v>6.2799999999999998E-4</v>
      </c>
      <c r="I45" s="22" t="s">
        <v>13</v>
      </c>
      <c r="J45" s="22" t="s">
        <v>296</v>
      </c>
    </row>
    <row r="46" spans="1:10">
      <c r="A46" s="22" t="s">
        <v>3262</v>
      </c>
      <c r="B46" s="22" t="s">
        <v>3346</v>
      </c>
      <c r="C46" s="22" t="s">
        <v>3347</v>
      </c>
      <c r="J46" s="22" t="s">
        <v>22</v>
      </c>
    </row>
    <row r="47" spans="1:10">
      <c r="A47" s="22" t="s">
        <v>3262</v>
      </c>
      <c r="B47" s="22" t="s">
        <v>3348</v>
      </c>
      <c r="C47" s="22" t="s">
        <v>3349</v>
      </c>
      <c r="J47" s="22" t="s">
        <v>22</v>
      </c>
    </row>
    <row r="48" spans="1:10">
      <c r="A48" s="22" t="s">
        <v>3262</v>
      </c>
      <c r="B48" s="22" t="s">
        <v>3350</v>
      </c>
      <c r="C48" s="22" t="s">
        <v>3351</v>
      </c>
      <c r="I48" s="22" t="s">
        <v>13</v>
      </c>
      <c r="J48" s="22" t="s">
        <v>296</v>
      </c>
    </row>
    <row r="49" spans="1:10">
      <c r="A49" s="22" t="s">
        <v>3262</v>
      </c>
      <c r="B49" s="22" t="s">
        <v>3352</v>
      </c>
      <c r="C49" s="22" t="s">
        <v>3353</v>
      </c>
      <c r="G49" s="22">
        <v>2.7080000000000002E-5</v>
      </c>
      <c r="H49" s="22">
        <v>1.236E-5</v>
      </c>
      <c r="J49" s="22" t="s">
        <v>22</v>
      </c>
    </row>
    <row r="50" spans="1:10">
      <c r="A50" s="22" t="s">
        <v>3262</v>
      </c>
      <c r="B50" s="22" t="s">
        <v>3354</v>
      </c>
      <c r="C50" s="22" t="s">
        <v>3355</v>
      </c>
      <c r="G50" s="22">
        <v>5.4060000000000001E-5</v>
      </c>
      <c r="H50" s="22">
        <v>2.8759999999999999E-5</v>
      </c>
      <c r="I50" s="22" t="s">
        <v>13</v>
      </c>
      <c r="J50" s="22" t="s">
        <v>15</v>
      </c>
    </row>
    <row r="51" spans="1:10">
      <c r="A51" s="22" t="s">
        <v>3262</v>
      </c>
      <c r="B51" s="22" t="s">
        <v>3356</v>
      </c>
      <c r="C51" s="22" t="s">
        <v>3357</v>
      </c>
      <c r="J51" s="22" t="s">
        <v>22</v>
      </c>
    </row>
    <row r="52" spans="1:10">
      <c r="A52" s="22" t="s">
        <v>3262</v>
      </c>
      <c r="B52" s="22" t="s">
        <v>3358</v>
      </c>
      <c r="C52" s="22" t="s">
        <v>3359</v>
      </c>
      <c r="G52" s="22">
        <v>8.9700000000000005E-6</v>
      </c>
      <c r="H52" s="22">
        <v>4.0659999999999997E-6</v>
      </c>
      <c r="I52" s="22" t="s">
        <v>13</v>
      </c>
      <c r="J52" s="22" t="s">
        <v>22</v>
      </c>
    </row>
    <row r="53" spans="1:10">
      <c r="A53" s="22" t="s">
        <v>3262</v>
      </c>
      <c r="B53" s="22" t="s">
        <v>3270</v>
      </c>
      <c r="C53" s="22" t="s">
        <v>3360</v>
      </c>
      <c r="G53" s="22">
        <v>0</v>
      </c>
      <c r="H53" s="22">
        <v>1.6259999999999999E-4</v>
      </c>
      <c r="J53" s="22" t="s">
        <v>15</v>
      </c>
    </row>
    <row r="54" spans="1:10">
      <c r="A54" s="22" t="s">
        <v>3262</v>
      </c>
      <c r="B54" s="22" t="s">
        <v>3277</v>
      </c>
      <c r="C54" s="22" t="s">
        <v>3361</v>
      </c>
      <c r="G54" s="22">
        <v>9.4989999999999997E-5</v>
      </c>
      <c r="H54" s="22">
        <v>8.6730000000000005E-5</v>
      </c>
      <c r="J54" s="22" t="s">
        <v>22</v>
      </c>
    </row>
    <row r="55" spans="1:10">
      <c r="A55" s="22" t="s">
        <v>3262</v>
      </c>
      <c r="B55" s="22" t="s">
        <v>35</v>
      </c>
      <c r="C55" s="22" t="s">
        <v>3362</v>
      </c>
      <c r="J55" s="22" t="s">
        <v>22</v>
      </c>
    </row>
    <row r="56" spans="1:10">
      <c r="A56" s="22" t="s">
        <v>3262</v>
      </c>
      <c r="B56" s="22" t="s">
        <v>3363</v>
      </c>
      <c r="C56" s="22" t="s">
        <v>3364</v>
      </c>
      <c r="J56" s="22" t="s">
        <v>22</v>
      </c>
    </row>
    <row r="57" spans="1:10">
      <c r="A57" s="22" t="s">
        <v>3262</v>
      </c>
      <c r="B57" s="22" t="s">
        <v>3365</v>
      </c>
      <c r="C57" s="22" t="s">
        <v>3366</v>
      </c>
      <c r="G57" s="22">
        <v>0</v>
      </c>
      <c r="H57" s="22">
        <v>8.2609999999999993E-6</v>
      </c>
      <c r="J57" s="22" t="s">
        <v>22</v>
      </c>
    </row>
    <row r="58" spans="1:10">
      <c r="A58" s="22" t="s">
        <v>3262</v>
      </c>
      <c r="B58" s="22" t="s">
        <v>3367</v>
      </c>
      <c r="C58" s="22" t="s">
        <v>3368</v>
      </c>
      <c r="G58" s="22">
        <v>8.0339999999999997E-6</v>
      </c>
      <c r="H58" s="22">
        <v>6.2020000000000006E-5</v>
      </c>
      <c r="I58" s="22" t="s">
        <v>13</v>
      </c>
      <c r="J58" s="22" t="s">
        <v>22</v>
      </c>
    </row>
    <row r="59" spans="1:10">
      <c r="A59" s="22" t="s">
        <v>3262</v>
      </c>
      <c r="B59" s="22" t="s">
        <v>3369</v>
      </c>
      <c r="C59" s="22" t="s">
        <v>3370</v>
      </c>
      <c r="G59" s="22">
        <v>0</v>
      </c>
      <c r="H59" s="22">
        <v>2.4640000000000001E-5</v>
      </c>
      <c r="I59" s="22" t="s">
        <v>13</v>
      </c>
      <c r="J59" s="22" t="s">
        <v>15</v>
      </c>
    </row>
    <row r="60" spans="1:10">
      <c r="A60" s="22" t="s">
        <v>3262</v>
      </c>
      <c r="B60" s="22" t="s">
        <v>370</v>
      </c>
      <c r="C60" s="22" t="s">
        <v>3371</v>
      </c>
      <c r="G60" s="22">
        <v>4.0070000000000001E-5</v>
      </c>
      <c r="H60" s="22">
        <v>5.8289999999999999E-5</v>
      </c>
      <c r="I60" s="22" t="s">
        <v>13</v>
      </c>
      <c r="J60" s="22" t="s">
        <v>22</v>
      </c>
    </row>
    <row r="61" spans="1:10">
      <c r="A61" s="22" t="s">
        <v>3262</v>
      </c>
      <c r="B61" s="22" t="s">
        <v>3372</v>
      </c>
      <c r="C61" s="22" t="s">
        <v>3373</v>
      </c>
      <c r="G61" s="22">
        <v>9.1050000000000001E-6</v>
      </c>
      <c r="H61" s="22">
        <v>8.2099999999999993E-6</v>
      </c>
      <c r="I61" s="22" t="s">
        <v>13</v>
      </c>
      <c r="J61" s="22" t="s">
        <v>22</v>
      </c>
    </row>
    <row r="62" spans="1:10">
      <c r="A62" s="22" t="s">
        <v>3262</v>
      </c>
      <c r="B62" s="22" t="s">
        <v>3374</v>
      </c>
      <c r="C62" s="22" t="s">
        <v>3375</v>
      </c>
      <c r="I62" s="22" t="s">
        <v>13</v>
      </c>
    </row>
    <row r="63" spans="1:10">
      <c r="A63" s="22" t="s">
        <v>3262</v>
      </c>
      <c r="B63" s="22" t="s">
        <v>3376</v>
      </c>
      <c r="C63" s="22" t="s">
        <v>3377</v>
      </c>
      <c r="G63" s="22">
        <v>8.952E-6</v>
      </c>
      <c r="H63" s="22">
        <v>4.0609999999999997E-6</v>
      </c>
      <c r="I63" s="22" t="s">
        <v>13</v>
      </c>
    </row>
    <row r="64" spans="1:10">
      <c r="A64" s="22" t="s">
        <v>3262</v>
      </c>
      <c r="B64" s="22" t="s">
        <v>3378</v>
      </c>
      <c r="C64" s="22" t="s">
        <v>3379</v>
      </c>
      <c r="I64" s="22" t="s">
        <v>13</v>
      </c>
    </row>
    <row r="65" spans="1:9">
      <c r="A65" s="22" t="s">
        <v>3262</v>
      </c>
      <c r="B65" s="22" t="s">
        <v>3380</v>
      </c>
      <c r="C65" s="22" t="s">
        <v>3381</v>
      </c>
      <c r="I65" s="22" t="s">
        <v>13</v>
      </c>
    </row>
    <row r="66" spans="1:9">
      <c r="A66" s="22" t="s">
        <v>3262</v>
      </c>
      <c r="B66" s="22" t="s">
        <v>3382</v>
      </c>
      <c r="C66" s="22" t="s">
        <v>3383</v>
      </c>
      <c r="I66" s="22" t="s">
        <v>13</v>
      </c>
    </row>
    <row r="67" spans="1:9">
      <c r="A67" s="22" t="s">
        <v>3262</v>
      </c>
      <c r="B67" s="22" t="s">
        <v>3384</v>
      </c>
      <c r="C67" s="22" t="s">
        <v>3385</v>
      </c>
      <c r="I67" s="22" t="s">
        <v>13</v>
      </c>
    </row>
    <row r="68" spans="1:9">
      <c r="A68" s="22" t="s">
        <v>3262</v>
      </c>
      <c r="B68" s="22" t="s">
        <v>3386</v>
      </c>
      <c r="C68" s="22" t="s">
        <v>3387</v>
      </c>
      <c r="G68" s="22">
        <v>4.7389999999999999E-5</v>
      </c>
      <c r="H68" s="22">
        <v>3.6090000000000002E-5</v>
      </c>
      <c r="I68" s="22" t="s">
        <v>13</v>
      </c>
    </row>
    <row r="69" spans="1:9">
      <c r="A69" s="22" t="s">
        <v>3262</v>
      </c>
      <c r="B69" s="22" t="s">
        <v>3388</v>
      </c>
      <c r="C69" s="22" t="s">
        <v>3389</v>
      </c>
      <c r="G69" s="22">
        <v>0</v>
      </c>
      <c r="H69" s="22">
        <v>4.0620000000000002E-6</v>
      </c>
      <c r="I69" s="22" t="s">
        <v>13</v>
      </c>
    </row>
    <row r="70" spans="1:9">
      <c r="A70" s="22" t="s">
        <v>3262</v>
      </c>
      <c r="B70" s="22" t="s">
        <v>3390</v>
      </c>
      <c r="C70" s="22" t="s">
        <v>3391</v>
      </c>
      <c r="G70" s="22">
        <v>0</v>
      </c>
      <c r="H70" s="22">
        <v>4.0620000000000002E-6</v>
      </c>
      <c r="I70" s="22" t="s">
        <v>13</v>
      </c>
    </row>
    <row r="71" spans="1:9">
      <c r="A71" s="22" t="s">
        <v>3262</v>
      </c>
      <c r="B71" s="22" t="s">
        <v>3392</v>
      </c>
      <c r="C71" s="22" t="s">
        <v>3393</v>
      </c>
      <c r="I71" s="22" t="s">
        <v>13</v>
      </c>
    </row>
    <row r="72" spans="1:9">
      <c r="A72" s="22" t="s">
        <v>3262</v>
      </c>
      <c r="B72" s="22" t="s">
        <v>3394</v>
      </c>
      <c r="C72" s="22" t="s">
        <v>3395</v>
      </c>
      <c r="I72" s="22" t="s">
        <v>13</v>
      </c>
    </row>
    <row r="73" spans="1:9">
      <c r="A73" s="22" t="s">
        <v>3262</v>
      </c>
      <c r="B73" s="22" t="s">
        <v>3396</v>
      </c>
      <c r="C73" s="22" t="s">
        <v>3397</v>
      </c>
      <c r="G73" s="22">
        <v>0</v>
      </c>
      <c r="H73" s="22">
        <v>2.4369999999999999E-5</v>
      </c>
      <c r="I73" s="22" t="s">
        <v>13</v>
      </c>
    </row>
    <row r="74" spans="1:9">
      <c r="A74" s="22" t="s">
        <v>3262</v>
      </c>
      <c r="B74" s="22" t="s">
        <v>3398</v>
      </c>
      <c r="C74" s="22" t="s">
        <v>3399</v>
      </c>
      <c r="I74" s="22" t="s">
        <v>13</v>
      </c>
    </row>
    <row r="75" spans="1:9">
      <c r="A75" s="22" t="s">
        <v>3262</v>
      </c>
      <c r="B75" s="22" t="s">
        <v>3073</v>
      </c>
      <c r="C75" s="22" t="s">
        <v>3074</v>
      </c>
      <c r="G75" s="22">
        <v>1.8130000000000001E-5</v>
      </c>
      <c r="H75" s="22">
        <v>8.3000000000000002E-6</v>
      </c>
      <c r="I75" s="22" t="s">
        <v>13</v>
      </c>
    </row>
    <row r="76" spans="1:9">
      <c r="A76" s="22" t="s">
        <v>3262</v>
      </c>
      <c r="B76" s="22" t="s">
        <v>3400</v>
      </c>
      <c r="C76" s="22" t="s">
        <v>3401</v>
      </c>
      <c r="G76" s="22">
        <v>3.968E-5</v>
      </c>
      <c r="H76" s="22">
        <v>2.1849999999999999E-5</v>
      </c>
      <c r="I76" s="22" t="s">
        <v>13</v>
      </c>
    </row>
    <row r="77" spans="1:9">
      <c r="A77" s="22" t="s">
        <v>3262</v>
      </c>
      <c r="B77" s="22" t="s">
        <v>3402</v>
      </c>
      <c r="C77" s="22" t="s">
        <v>3403</v>
      </c>
      <c r="I77" s="22" t="s">
        <v>13</v>
      </c>
    </row>
    <row r="78" spans="1:9">
      <c r="A78" s="22" t="s">
        <v>3262</v>
      </c>
      <c r="B78" s="22" t="s">
        <v>3404</v>
      </c>
      <c r="C78" s="22" t="s">
        <v>3405</v>
      </c>
      <c r="I78" s="22" t="s">
        <v>13</v>
      </c>
    </row>
    <row r="79" spans="1:9">
      <c r="A79" s="22" t="s">
        <v>3262</v>
      </c>
      <c r="B79" s="22" t="s">
        <v>3406</v>
      </c>
      <c r="C79" s="22" t="s">
        <v>3407</v>
      </c>
      <c r="I79" s="22" t="s">
        <v>13</v>
      </c>
    </row>
    <row r="80" spans="1:9">
      <c r="A80" s="22" t="s">
        <v>3262</v>
      </c>
      <c r="B80" s="22" t="s">
        <v>3408</v>
      </c>
      <c r="C80" s="22" t="s">
        <v>3409</v>
      </c>
      <c r="I80" s="22" t="s">
        <v>13</v>
      </c>
    </row>
    <row r="81" spans="1:12">
      <c r="A81" s="22" t="s">
        <v>3262</v>
      </c>
      <c r="B81" s="22" t="s">
        <v>3410</v>
      </c>
      <c r="C81" s="22" t="s">
        <v>3411</v>
      </c>
      <c r="I81" s="22" t="s">
        <v>13</v>
      </c>
    </row>
    <row r="82" spans="1:12">
      <c r="A82" s="22" t="s">
        <v>3262</v>
      </c>
      <c r="B82" s="22" t="s">
        <v>3412</v>
      </c>
      <c r="C82" s="22" t="s">
        <v>3413</v>
      </c>
      <c r="I82" s="22" t="s">
        <v>13</v>
      </c>
    </row>
    <row r="83" spans="1:12">
      <c r="A83" s="22" t="s">
        <v>3262</v>
      </c>
      <c r="B83" s="22" t="s">
        <v>3414</v>
      </c>
      <c r="C83" s="22" t="s">
        <v>3415</v>
      </c>
      <c r="I83" s="22" t="s">
        <v>13</v>
      </c>
    </row>
    <row r="84" spans="1:12">
      <c r="A84" s="22" t="s">
        <v>3262</v>
      </c>
      <c r="B84" s="22" t="s">
        <v>3416</v>
      </c>
      <c r="C84" s="22" t="s">
        <v>3417</v>
      </c>
      <c r="I84" s="22" t="s">
        <v>13</v>
      </c>
    </row>
    <row r="85" spans="1:12">
      <c r="A85" s="22" t="s">
        <v>3262</v>
      </c>
      <c r="B85" s="22" t="s">
        <v>3418</v>
      </c>
      <c r="C85" s="22" t="s">
        <v>3419</v>
      </c>
      <c r="G85" s="22">
        <v>0</v>
      </c>
      <c r="H85" s="22">
        <v>1.6969999999999998E-5</v>
      </c>
      <c r="I85" s="22" t="s">
        <v>13</v>
      </c>
    </row>
    <row r="86" spans="1:12">
      <c r="A86" s="22" t="s">
        <v>3262</v>
      </c>
      <c r="B86" s="22" t="s">
        <v>35</v>
      </c>
      <c r="C86" s="22" t="s">
        <v>3420</v>
      </c>
      <c r="I86" s="22" t="s">
        <v>13</v>
      </c>
    </row>
    <row r="87" spans="1:12">
      <c r="A87" s="22" t="s">
        <v>3262</v>
      </c>
      <c r="B87" s="22" t="s">
        <v>3421</v>
      </c>
      <c r="C87" s="22" t="s">
        <v>3422</v>
      </c>
      <c r="I87" s="22" t="s">
        <v>13</v>
      </c>
    </row>
    <row r="88" spans="1:12">
      <c r="A88" s="22" t="s">
        <v>3262</v>
      </c>
      <c r="B88" s="22" t="s">
        <v>3423</v>
      </c>
      <c r="C88" s="22" t="s">
        <v>2242</v>
      </c>
      <c r="I88" s="22" t="s">
        <v>13</v>
      </c>
    </row>
    <row r="89" spans="1:12">
      <c r="A89" s="22" t="s">
        <v>3262</v>
      </c>
      <c r="B89" s="22" t="s">
        <v>3424</v>
      </c>
      <c r="C89" s="22" t="s">
        <v>3425</v>
      </c>
      <c r="G89" s="22">
        <v>0</v>
      </c>
      <c r="H89" s="22">
        <v>8.1429999999999998E-6</v>
      </c>
      <c r="I89" s="22" t="s">
        <v>13</v>
      </c>
    </row>
    <row r="90" spans="1:12">
      <c r="A90" s="22" t="s">
        <v>3262</v>
      </c>
      <c r="B90" s="22" t="s">
        <v>3426</v>
      </c>
      <c r="C90" s="22" t="s">
        <v>3427</v>
      </c>
      <c r="I90" s="22" t="s">
        <v>13</v>
      </c>
    </row>
    <row r="91" spans="1:12">
      <c r="A91" s="22" t="s">
        <v>3262</v>
      </c>
      <c r="B91" s="22" t="s">
        <v>3428</v>
      </c>
      <c r="C91" s="22" t="s">
        <v>3429</v>
      </c>
      <c r="G91" s="22">
        <v>0</v>
      </c>
      <c r="H91" s="22">
        <v>4.0659999999999997E-6</v>
      </c>
      <c r="I91" s="22" t="s">
        <v>13</v>
      </c>
    </row>
    <row r="92" spans="1:12">
      <c r="A92" s="22" t="s">
        <v>3262</v>
      </c>
      <c r="B92" s="22" t="s">
        <v>3430</v>
      </c>
      <c r="C92" s="22" t="s">
        <v>3431</v>
      </c>
      <c r="G92" s="22">
        <v>0</v>
      </c>
      <c r="H92" s="22">
        <v>6.3579999999999999E-6</v>
      </c>
      <c r="L92" s="22" t="s">
        <v>55</v>
      </c>
    </row>
    <row r="93" spans="1:12">
      <c r="A93" s="22" t="s">
        <v>3262</v>
      </c>
      <c r="B93" s="22" t="s">
        <v>3432</v>
      </c>
      <c r="C93" s="22" t="s">
        <v>3433</v>
      </c>
      <c r="G93" s="22">
        <v>0</v>
      </c>
      <c r="H93" s="22">
        <v>4.0609999999999997E-6</v>
      </c>
      <c r="L93" s="22" t="s">
        <v>55</v>
      </c>
    </row>
    <row r="94" spans="1:12">
      <c r="A94" s="22" t="s">
        <v>3262</v>
      </c>
      <c r="B94" s="22" t="s">
        <v>3434</v>
      </c>
      <c r="C94" s="22" t="s">
        <v>1477</v>
      </c>
      <c r="G94" s="22">
        <v>0</v>
      </c>
      <c r="H94" s="22">
        <v>4.0620000000000002E-6</v>
      </c>
      <c r="L94" s="22" t="s">
        <v>55</v>
      </c>
    </row>
    <row r="95" spans="1:12">
      <c r="A95" s="22" t="s">
        <v>3262</v>
      </c>
      <c r="B95" s="22" t="s">
        <v>3435</v>
      </c>
      <c r="C95" s="22" t="s">
        <v>3436</v>
      </c>
      <c r="G95" s="22">
        <v>0</v>
      </c>
      <c r="H95" s="22">
        <v>8.4810000000000006E-6</v>
      </c>
      <c r="L95" s="22" t="s">
        <v>55</v>
      </c>
    </row>
    <row r="96" spans="1:12">
      <c r="A96" s="22" t="s">
        <v>3262</v>
      </c>
      <c r="B96" s="22" t="s">
        <v>3437</v>
      </c>
      <c r="C96" s="22" t="s">
        <v>3438</v>
      </c>
      <c r="G96" s="22">
        <v>9.2410000000000001E-6</v>
      </c>
      <c r="H96" s="22">
        <v>4.2039999999999999E-6</v>
      </c>
      <c r="L96" s="22" t="s">
        <v>55</v>
      </c>
    </row>
    <row r="97" spans="1:16">
      <c r="A97" s="22" t="s">
        <v>3262</v>
      </c>
      <c r="B97" s="22" t="s">
        <v>3439</v>
      </c>
      <c r="C97" s="22" t="s">
        <v>3440</v>
      </c>
      <c r="G97" s="22">
        <v>8.9570000000000008E-6</v>
      </c>
      <c r="H97" s="22">
        <v>4.0629999999999999E-6</v>
      </c>
      <c r="L97" s="22" t="s">
        <v>55</v>
      </c>
    </row>
    <row r="98" spans="1:16">
      <c r="A98" s="22" t="s">
        <v>3262</v>
      </c>
      <c r="B98" s="22" t="s">
        <v>3441</v>
      </c>
      <c r="C98" s="22" t="s">
        <v>3442</v>
      </c>
      <c r="G98" s="22">
        <v>1.5809999999999999E-5</v>
      </c>
      <c r="H98" s="22">
        <v>1.4450000000000001E-5</v>
      </c>
      <c r="L98" s="22" t="s">
        <v>55</v>
      </c>
    </row>
    <row r="99" spans="1:16">
      <c r="A99" s="22" t="s">
        <v>3262</v>
      </c>
      <c r="B99" s="22" t="s">
        <v>35</v>
      </c>
      <c r="C99" s="22" t="s">
        <v>3135</v>
      </c>
      <c r="G99" s="22">
        <v>0</v>
      </c>
      <c r="H99" s="22">
        <v>4.0640000000000004E-6</v>
      </c>
      <c r="L99" s="22" t="s">
        <v>382</v>
      </c>
    </row>
    <row r="100" spans="1:16">
      <c r="A100" s="22" t="s">
        <v>3262</v>
      </c>
      <c r="B100" s="22" t="s">
        <v>35</v>
      </c>
      <c r="C100" s="22" t="s">
        <v>3443</v>
      </c>
      <c r="G100" s="22">
        <v>8.952E-6</v>
      </c>
      <c r="H100" s="22">
        <v>4.0609999999999997E-6</v>
      </c>
      <c r="L100" s="22" t="s">
        <v>382</v>
      </c>
    </row>
    <row r="101" spans="1:16">
      <c r="A101" s="22" t="s">
        <v>3262</v>
      </c>
      <c r="B101" s="22" t="s">
        <v>35</v>
      </c>
      <c r="C101" s="22" t="s">
        <v>3444</v>
      </c>
      <c r="G101" s="22">
        <v>9.0569999999999999E-6</v>
      </c>
      <c r="H101" s="22">
        <v>1.6609999999999999E-5</v>
      </c>
      <c r="L101" s="22" t="s">
        <v>382</v>
      </c>
    </row>
    <row r="105" spans="1:16">
      <c r="C105" s="27" t="s">
        <v>306</v>
      </c>
      <c r="E105" s="22">
        <f>SUM(E2:E104)</f>
        <v>59</v>
      </c>
      <c r="F105" s="22">
        <f t="shared" ref="F105:H105" si="1">SUM(F2:F104)</f>
        <v>2.0877565463552727E-3</v>
      </c>
      <c r="G105" s="22">
        <f t="shared" si="1"/>
        <v>1.9558280000000002E-3</v>
      </c>
      <c r="H105" s="22">
        <f t="shared" si="1"/>
        <v>3.5541169999999994E-3</v>
      </c>
      <c r="M105" s="27" t="s">
        <v>305</v>
      </c>
      <c r="O105" s="24" t="s">
        <v>300</v>
      </c>
      <c r="P105" s="24" t="s">
        <v>301</v>
      </c>
    </row>
    <row r="106" spans="1:16">
      <c r="M106" s="26"/>
      <c r="O106" s="22">
        <v>126540</v>
      </c>
      <c r="P106" s="22">
        <v>276976</v>
      </c>
    </row>
    <row r="107" spans="1:16">
      <c r="K107" s="44"/>
      <c r="M107" s="25"/>
      <c r="O107" s="22">
        <f>O106*G105</f>
        <v>247.49047512000001</v>
      </c>
      <c r="P107" s="22">
        <f>P106*H105</f>
        <v>984.40511019199982</v>
      </c>
    </row>
    <row r="108" spans="1:16">
      <c r="F108" s="22">
        <v>2.087757E-3</v>
      </c>
      <c r="G108" s="22">
        <v>1.5896650000000001E-3</v>
      </c>
      <c r="H108" s="22">
        <v>2.6922389999999999E-3</v>
      </c>
      <c r="J108" s="22">
        <f>F108*F108*100000</f>
        <v>0.4358729291049</v>
      </c>
      <c r="K108" s="22">
        <f t="shared" ref="K108:L108" si="2">G108*G108*100000</f>
        <v>0.25270348122250003</v>
      </c>
      <c r="L108" s="22">
        <f t="shared" si="2"/>
        <v>0.72481508331209998</v>
      </c>
      <c r="O108" s="24" t="s">
        <v>302</v>
      </c>
    </row>
    <row r="109" spans="1:16">
      <c r="O109" s="22" t="s">
        <v>304</v>
      </c>
    </row>
    <row r="110" spans="1:16">
      <c r="F110" s="22">
        <v>1.9519520000000001E-3</v>
      </c>
      <c r="G110" s="22">
        <v>1.7162900000000001E-3</v>
      </c>
      <c r="H110" s="22">
        <v>2.2108840000000002E-3</v>
      </c>
      <c r="J110" s="22">
        <f>F110*F110*100000</f>
        <v>0.38101166103040002</v>
      </c>
      <c r="K110" s="22">
        <f t="shared" ref="K110:L110" si="3">G110*G110*100000</f>
        <v>0.29456513641000004</v>
      </c>
      <c r="L110" s="22">
        <f t="shared" si="3"/>
        <v>0.48880080614560012</v>
      </c>
      <c r="O110" s="22">
        <v>28260</v>
      </c>
    </row>
    <row r="111" spans="1:16">
      <c r="O111" s="22">
        <v>59</v>
      </c>
    </row>
    <row r="112" spans="1:16">
      <c r="F112" s="22">
        <v>3.5526540000000001E-3</v>
      </c>
      <c r="G112" s="22">
        <v>3.3344770000000002E-3</v>
      </c>
      <c r="H112" s="22">
        <v>3.7813180000000001E-3</v>
      </c>
      <c r="J112" s="22">
        <f>F112*F112*100000</f>
        <v>1.2621350443716002</v>
      </c>
      <c r="K112" s="22">
        <f t="shared" ref="K112:L112" si="4">G112*G112*100000</f>
        <v>1.1118736863529002</v>
      </c>
      <c r="L112" s="22">
        <f t="shared" si="4"/>
        <v>1.4298365817123999</v>
      </c>
    </row>
    <row r="399" spans="6:8">
      <c r="F399" s="23">
        <f>SUM(F2:F398)</f>
        <v>1.1767876092710546E-2</v>
      </c>
      <c r="G399" s="23">
        <f>SUM(G2:G398)</f>
        <v>1.0552088000000001E-2</v>
      </c>
      <c r="H399" s="23">
        <f>SUM(H2:H398)</f>
        <v>1.5792674999999999E-2</v>
      </c>
    </row>
    <row r="400" spans="6:8">
      <c r="F400" s="22">
        <f>F399*F399</f>
        <v>1.3848290773338842E-4</v>
      </c>
      <c r="G400" s="22">
        <f>G399*G399</f>
        <v>1.1134656115974403E-4</v>
      </c>
      <c r="H400" s="22">
        <f>H399*H399</f>
        <v>2.4940858365562498E-4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workbookViewId="0">
      <selection activeCell="J23" sqref="J23"/>
    </sheetView>
  </sheetViews>
  <sheetFormatPr baseColWidth="10" defaultColWidth="10.875" defaultRowHeight="15"/>
  <cols>
    <col min="1" max="1" width="19.5" style="22" customWidth="1"/>
    <col min="2" max="2" width="16.875" style="22" customWidth="1"/>
    <col min="3" max="3" width="14" style="22" customWidth="1"/>
    <col min="4" max="5" width="10.875" style="22"/>
    <col min="6" max="6" width="13" style="22" customWidth="1"/>
    <col min="7" max="8" width="12" style="22" bestFit="1" customWidth="1"/>
    <col min="9" max="9" width="10.125" style="22" customWidth="1"/>
    <col min="10" max="16384" width="10.875" style="22"/>
  </cols>
  <sheetData>
    <row r="1" spans="1:13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3">
      <c r="A2" s="22" t="s">
        <v>3445</v>
      </c>
      <c r="B2" s="22" t="s">
        <v>3446</v>
      </c>
      <c r="C2" s="22" t="s">
        <v>3447</v>
      </c>
      <c r="D2" s="22" t="s">
        <v>29</v>
      </c>
      <c r="E2" s="22">
        <v>1</v>
      </c>
      <c r="F2" s="23">
        <f>E2/28260</f>
        <v>3.5385704175513094E-5</v>
      </c>
      <c r="L2" s="22" t="s">
        <v>55</v>
      </c>
    </row>
    <row r="3" spans="1:13">
      <c r="A3" s="22" t="s">
        <v>3445</v>
      </c>
      <c r="B3" s="22" t="s">
        <v>3448</v>
      </c>
      <c r="C3" s="22" t="s">
        <v>3449</v>
      </c>
      <c r="D3" s="22" t="s">
        <v>29</v>
      </c>
      <c r="E3" s="22">
        <v>5</v>
      </c>
      <c r="F3" s="23">
        <f>E3/28260</f>
        <v>1.7692852087756547E-4</v>
      </c>
      <c r="G3" s="22">
        <v>0</v>
      </c>
      <c r="H3" s="22">
        <v>8.1219999999999995E-6</v>
      </c>
      <c r="L3" s="22" t="s">
        <v>71</v>
      </c>
    </row>
    <row r="4" spans="1:13">
      <c r="A4" s="22" t="s">
        <v>3445</v>
      </c>
      <c r="B4" s="22" t="s">
        <v>3450</v>
      </c>
      <c r="C4" s="22" t="s">
        <v>3451</v>
      </c>
      <c r="D4" s="22" t="s">
        <v>29</v>
      </c>
      <c r="E4" s="22">
        <v>19</v>
      </c>
      <c r="F4" s="23">
        <f>E4/28260</f>
        <v>6.7232837933474876E-4</v>
      </c>
      <c r="G4" s="25">
        <v>1.673E-3</v>
      </c>
      <c r="H4" s="25">
        <v>1.0380000000000001E-3</v>
      </c>
      <c r="I4" s="22" t="s">
        <v>13</v>
      </c>
      <c r="M4" s="22" t="s">
        <v>3452</v>
      </c>
    </row>
    <row r="5" spans="1:13">
      <c r="A5" s="22" t="s">
        <v>3445</v>
      </c>
      <c r="B5" s="22" t="s">
        <v>3453</v>
      </c>
      <c r="C5" s="22" t="s">
        <v>3454</v>
      </c>
      <c r="G5" s="22">
        <v>0</v>
      </c>
      <c r="H5" s="22">
        <v>7.216E-6</v>
      </c>
      <c r="J5" s="22" t="s">
        <v>22</v>
      </c>
    </row>
    <row r="6" spans="1:13">
      <c r="A6" s="22" t="s">
        <v>3445</v>
      </c>
      <c r="B6" s="22" t="s">
        <v>3455</v>
      </c>
      <c r="C6" s="22" t="s">
        <v>3456</v>
      </c>
      <c r="G6" s="22">
        <v>8.9770000000000006E-6</v>
      </c>
      <c r="H6" s="22">
        <v>4.0679999999999998E-6</v>
      </c>
      <c r="I6" s="22" t="s">
        <v>13</v>
      </c>
      <c r="M6" s="22" t="s">
        <v>3452</v>
      </c>
    </row>
    <row r="7" spans="1:13">
      <c r="A7" s="22" t="s">
        <v>3445</v>
      </c>
      <c r="B7" s="22" t="s">
        <v>3457</v>
      </c>
      <c r="C7" s="22" t="s">
        <v>3458</v>
      </c>
      <c r="G7" s="22">
        <v>1.7940000000000001E-5</v>
      </c>
      <c r="H7" s="22">
        <v>1.626E-5</v>
      </c>
      <c r="I7" s="22" t="s">
        <v>13</v>
      </c>
      <c r="J7" s="22" t="s">
        <v>317</v>
      </c>
      <c r="K7" s="22" t="s">
        <v>3459</v>
      </c>
      <c r="L7" s="22" t="s">
        <v>55</v>
      </c>
      <c r="M7" s="22" t="s">
        <v>3460</v>
      </c>
    </row>
    <row r="8" spans="1:13">
      <c r="A8" s="22" t="s">
        <v>3445</v>
      </c>
      <c r="B8" s="22" t="s">
        <v>3461</v>
      </c>
      <c r="C8" s="22" t="s">
        <v>3462</v>
      </c>
      <c r="G8" s="22">
        <v>8.952E-6</v>
      </c>
      <c r="H8" s="22">
        <v>4.0609999999999997E-6</v>
      </c>
      <c r="L8" s="22" t="s">
        <v>55</v>
      </c>
    </row>
    <row r="9" spans="1:13">
      <c r="A9" s="22" t="s">
        <v>3445</v>
      </c>
      <c r="B9" s="22" t="s">
        <v>3463</v>
      </c>
      <c r="C9" s="22" t="s">
        <v>3464</v>
      </c>
      <c r="G9" s="22">
        <v>8.9509999999999995E-6</v>
      </c>
      <c r="H9" s="22">
        <v>4.0609999999999997E-6</v>
      </c>
      <c r="L9" s="22" t="s">
        <v>55</v>
      </c>
    </row>
    <row r="10" spans="1:13">
      <c r="A10" s="22" t="s">
        <v>3445</v>
      </c>
      <c r="B10" s="22" t="s">
        <v>3465</v>
      </c>
      <c r="C10" s="22" t="s">
        <v>3466</v>
      </c>
      <c r="G10" s="22">
        <v>8.9509999999999995E-6</v>
      </c>
      <c r="H10" s="22">
        <v>4.0609999999999997E-6</v>
      </c>
      <c r="L10" s="22" t="s">
        <v>55</v>
      </c>
    </row>
    <row r="11" spans="1:13">
      <c r="A11" s="22" t="s">
        <v>3445</v>
      </c>
      <c r="B11" s="22" t="s">
        <v>3467</v>
      </c>
      <c r="C11" s="22" t="s">
        <v>3468</v>
      </c>
      <c r="G11" s="22">
        <v>8.9590000000000001E-6</v>
      </c>
      <c r="H11" s="22">
        <v>8.1259999999999998E-6</v>
      </c>
      <c r="L11" s="22" t="s">
        <v>55</v>
      </c>
    </row>
    <row r="12" spans="1:13">
      <c r="A12" s="22" t="s">
        <v>3445</v>
      </c>
      <c r="B12" s="22" t="s">
        <v>3469</v>
      </c>
      <c r="C12" s="22" t="s">
        <v>3470</v>
      </c>
      <c r="G12" s="22">
        <v>6.2949999999999999E-5</v>
      </c>
      <c r="H12" s="22">
        <v>2.851E-5</v>
      </c>
      <c r="L12" s="22" t="s">
        <v>55</v>
      </c>
    </row>
    <row r="13" spans="1:13">
      <c r="A13" s="22" t="s">
        <v>3445</v>
      </c>
      <c r="B13" s="22" t="s">
        <v>3471</v>
      </c>
      <c r="C13" s="22" t="s">
        <v>3472</v>
      </c>
      <c r="G13" s="22">
        <v>0</v>
      </c>
      <c r="H13" s="22">
        <v>1.4430000000000001E-5</v>
      </c>
      <c r="L13" s="22" t="s">
        <v>55</v>
      </c>
    </row>
    <row r="14" spans="1:13">
      <c r="A14" s="22" t="s">
        <v>3445</v>
      </c>
      <c r="B14" s="22" t="s">
        <v>3473</v>
      </c>
      <c r="C14" s="22" t="s">
        <v>3474</v>
      </c>
      <c r="G14" s="22">
        <v>0</v>
      </c>
      <c r="H14" s="22">
        <v>4.0609999999999997E-6</v>
      </c>
      <c r="L14" s="22" t="s">
        <v>55</v>
      </c>
    </row>
    <row r="15" spans="1:13">
      <c r="A15" s="22" t="s">
        <v>3445</v>
      </c>
      <c r="B15" s="22" t="s">
        <v>3475</v>
      </c>
      <c r="C15" s="22" t="s">
        <v>3476</v>
      </c>
      <c r="G15" s="22">
        <v>0</v>
      </c>
      <c r="H15" s="22">
        <v>4.0609999999999997E-6</v>
      </c>
      <c r="L15" s="22" t="s">
        <v>55</v>
      </c>
    </row>
    <row r="16" spans="1:13">
      <c r="A16" s="22" t="s">
        <v>3445</v>
      </c>
      <c r="B16" s="22" t="s">
        <v>3477</v>
      </c>
      <c r="C16" s="22" t="s">
        <v>3148</v>
      </c>
      <c r="G16" s="22">
        <v>8.9730000000000003E-6</v>
      </c>
      <c r="H16" s="22">
        <v>4.0679999999999998E-6</v>
      </c>
      <c r="L16" s="22" t="s">
        <v>55</v>
      </c>
    </row>
    <row r="17" spans="1:16">
      <c r="A17" s="22" t="s">
        <v>3445</v>
      </c>
      <c r="B17" s="22" t="s">
        <v>3478</v>
      </c>
      <c r="C17" s="22" t="s">
        <v>3479</v>
      </c>
      <c r="G17" s="22">
        <v>0</v>
      </c>
      <c r="H17" s="22">
        <v>4.0690000000000003E-6</v>
      </c>
      <c r="L17" s="22" t="s">
        <v>55</v>
      </c>
    </row>
    <row r="18" spans="1:16">
      <c r="A18" s="22" t="s">
        <v>3445</v>
      </c>
      <c r="B18" s="22" t="s">
        <v>3480</v>
      </c>
      <c r="C18" s="22" t="s">
        <v>3481</v>
      </c>
      <c r="G18" s="22">
        <v>9.0059999999999998E-6</v>
      </c>
      <c r="H18" s="22">
        <v>4.0790000000000002E-6</v>
      </c>
      <c r="L18" s="22" t="s">
        <v>55</v>
      </c>
    </row>
    <row r="19" spans="1:16">
      <c r="A19" s="22" t="s">
        <v>3445</v>
      </c>
      <c r="B19" s="22" t="s">
        <v>3482</v>
      </c>
      <c r="C19" s="22" t="s">
        <v>3483</v>
      </c>
      <c r="G19" s="22">
        <v>0</v>
      </c>
      <c r="H19" s="22">
        <v>7.4619999999999999E-6</v>
      </c>
      <c r="L19" s="22" t="s">
        <v>55</v>
      </c>
    </row>
    <row r="20" spans="1:16">
      <c r="A20" s="22" t="s">
        <v>3445</v>
      </c>
      <c r="B20" s="22" t="s">
        <v>3484</v>
      </c>
      <c r="C20" s="22" t="s">
        <v>3485</v>
      </c>
      <c r="G20" s="22">
        <v>0</v>
      </c>
      <c r="H20" s="22">
        <v>3.2320000000000002E-5</v>
      </c>
      <c r="L20" s="22" t="s">
        <v>55</v>
      </c>
    </row>
    <row r="21" spans="1:16">
      <c r="A21" s="22" t="s">
        <v>3445</v>
      </c>
      <c r="B21" s="22" t="s">
        <v>3486</v>
      </c>
      <c r="C21" s="22" t="s">
        <v>3487</v>
      </c>
      <c r="G21" s="22">
        <v>6.6699999999999995E-5</v>
      </c>
      <c r="H21" s="22">
        <v>3.2320000000000002E-5</v>
      </c>
      <c r="L21" s="22" t="s">
        <v>55</v>
      </c>
    </row>
    <row r="25" spans="1:16">
      <c r="C25" s="24" t="s">
        <v>299</v>
      </c>
      <c r="E25" s="22">
        <f>SUM(E2:E21)</f>
        <v>25</v>
      </c>
      <c r="F25" s="22">
        <f t="shared" ref="F25:H25" si="0">SUM(F2:F21)</f>
        <v>8.8464260438782727E-4</v>
      </c>
      <c r="G25" s="22">
        <f t="shared" si="0"/>
        <v>1.8833590000000002E-3</v>
      </c>
      <c r="H25" s="22">
        <f t="shared" si="0"/>
        <v>1.2293550000000003E-3</v>
      </c>
      <c r="M25" s="27" t="s">
        <v>305</v>
      </c>
      <c r="O25" s="24" t="s">
        <v>300</v>
      </c>
      <c r="P25" s="24" t="s">
        <v>301</v>
      </c>
    </row>
    <row r="26" spans="1:16">
      <c r="M26" s="26"/>
      <c r="O26" s="22">
        <v>126676</v>
      </c>
      <c r="P26" s="22">
        <v>277180</v>
      </c>
    </row>
    <row r="27" spans="1:16">
      <c r="K27" s="29"/>
      <c r="O27" s="22">
        <f>O26*G25</f>
        <v>238.57638468400003</v>
      </c>
      <c r="P27" s="22">
        <f>P26*H25</f>
        <v>340.75261890000007</v>
      </c>
    </row>
    <row r="28" spans="1:16">
      <c r="F28" s="22">
        <v>8.8464299999999995E-4</v>
      </c>
      <c r="G28" s="22">
        <v>5.7257300000000005E-4</v>
      </c>
      <c r="H28" s="22">
        <v>1.3056319999999999E-3</v>
      </c>
      <c r="J28" s="22">
        <f>F28*F28*100000</f>
        <v>7.8259323744899995E-2</v>
      </c>
      <c r="K28" s="22">
        <f t="shared" ref="K28:L28" si="1">G28*G28*100000</f>
        <v>3.2783984032900004E-2</v>
      </c>
      <c r="L28" s="22">
        <f t="shared" si="1"/>
        <v>0.17046749194239999</v>
      </c>
      <c r="M28" s="52"/>
      <c r="O28" s="24" t="s">
        <v>302</v>
      </c>
    </row>
    <row r="29" spans="1:16">
      <c r="M29" s="53"/>
      <c r="O29" s="22" t="s">
        <v>303</v>
      </c>
    </row>
    <row r="30" spans="1:16">
      <c r="F30" s="22">
        <v>1.8867630000000001E-3</v>
      </c>
      <c r="G30" s="22">
        <v>1.6553080000000001E-3</v>
      </c>
      <c r="H30" s="22">
        <v>2.141474E-3</v>
      </c>
      <c r="J30" s="22">
        <f>F30*F30*100000</f>
        <v>0.3559874618169</v>
      </c>
      <c r="K30" s="22">
        <f t="shared" ref="K30:L30" si="2">G30*G30*100000</f>
        <v>0.27400445748640007</v>
      </c>
      <c r="L30" s="22">
        <f t="shared" si="2"/>
        <v>0.45859108926759995</v>
      </c>
      <c r="M30" s="52"/>
      <c r="O30" s="22">
        <v>28260</v>
      </c>
    </row>
    <row r="31" spans="1:16">
      <c r="O31" s="22">
        <v>25</v>
      </c>
    </row>
    <row r="32" spans="1:16">
      <c r="F32" s="22">
        <v>1.2302470000000001E-3</v>
      </c>
      <c r="G32" s="22">
        <v>1.10319E-3</v>
      </c>
      <c r="H32" s="22">
        <v>1.3679110000000001E-3</v>
      </c>
      <c r="J32" s="22">
        <f>F32*F32*100000</f>
        <v>0.15135076810090001</v>
      </c>
      <c r="K32" s="22">
        <f t="shared" ref="K32:L32" si="3">G32*G32*100000</f>
        <v>0.12170281761</v>
      </c>
      <c r="L32" s="22">
        <f t="shared" si="3"/>
        <v>0.18711805039210003</v>
      </c>
    </row>
    <row r="100" spans="6:8">
      <c r="F100" s="23">
        <f>SUM(F1:F99)</f>
        <v>5.7709382087756545E-3</v>
      </c>
      <c r="G100" s="23">
        <f t="shared" ref="G100:H100" si="4">SUM(G1:G99)</f>
        <v>7.0977890000000002E-3</v>
      </c>
      <c r="H100" s="23">
        <f t="shared" si="4"/>
        <v>7.2737270000000007E-3</v>
      </c>
    </row>
    <row r="101" spans="6:8">
      <c r="F101" s="22">
        <f>F100*F100</f>
        <v>3.3303727809506757E-5</v>
      </c>
      <c r="G101" s="22">
        <f t="shared" ref="G101:H101" si="5">G100*G100</f>
        <v>5.0378608688521005E-5</v>
      </c>
      <c r="H101" s="22">
        <f t="shared" si="5"/>
        <v>5.2907104470529009E-5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40" workbookViewId="0">
      <selection activeCell="J59" sqref="J59:L63"/>
    </sheetView>
  </sheetViews>
  <sheetFormatPr baseColWidth="10" defaultColWidth="10.875" defaultRowHeight="15"/>
  <cols>
    <col min="1" max="1" width="19.125" style="22" customWidth="1"/>
    <col min="2" max="2" width="18.625" style="22" customWidth="1"/>
    <col min="3" max="3" width="16.375" style="22" customWidth="1"/>
    <col min="4" max="5" width="10.875" style="22"/>
    <col min="6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3488</v>
      </c>
      <c r="B2" s="22" t="s">
        <v>3489</v>
      </c>
      <c r="C2" s="22" t="s">
        <v>3490</v>
      </c>
      <c r="G2" s="22">
        <v>0</v>
      </c>
      <c r="H2" s="22">
        <v>4.1160000000000001E-6</v>
      </c>
      <c r="L2" s="22" t="s">
        <v>55</v>
      </c>
    </row>
    <row r="3" spans="1:12">
      <c r="A3" s="22" t="s">
        <v>3488</v>
      </c>
      <c r="B3" s="22" t="s">
        <v>3491</v>
      </c>
      <c r="C3" s="22" t="s">
        <v>3492</v>
      </c>
      <c r="G3" s="22">
        <v>0</v>
      </c>
      <c r="H3" s="22">
        <v>8.1219999999999995E-6</v>
      </c>
      <c r="L3" s="22" t="s">
        <v>55</v>
      </c>
    </row>
    <row r="4" spans="1:12">
      <c r="A4" s="22" t="s">
        <v>3488</v>
      </c>
      <c r="B4" s="22" t="s">
        <v>3493</v>
      </c>
      <c r="C4" s="22" t="s">
        <v>3494</v>
      </c>
      <c r="G4" s="22">
        <v>0</v>
      </c>
      <c r="H4" s="22">
        <v>4.0690000000000003E-6</v>
      </c>
      <c r="L4" s="22" t="s">
        <v>55</v>
      </c>
    </row>
    <row r="5" spans="1:12">
      <c r="A5" s="22" t="s">
        <v>3488</v>
      </c>
      <c r="B5" s="22" t="s">
        <v>3495</v>
      </c>
      <c r="C5" s="22" t="s">
        <v>3496</v>
      </c>
      <c r="G5" s="22">
        <v>0</v>
      </c>
      <c r="H5" s="22">
        <v>4.0659999999999997E-6</v>
      </c>
      <c r="L5" s="22" t="s">
        <v>55</v>
      </c>
    </row>
    <row r="6" spans="1:12">
      <c r="A6" s="22" t="s">
        <v>3488</v>
      </c>
      <c r="B6" s="22" t="s">
        <v>3497</v>
      </c>
      <c r="C6" s="22" t="s">
        <v>3498</v>
      </c>
      <c r="G6" s="22">
        <v>0</v>
      </c>
      <c r="H6" s="22">
        <v>4.0670000000000002E-6</v>
      </c>
      <c r="L6" s="22" t="s">
        <v>55</v>
      </c>
    </row>
    <row r="7" spans="1:12">
      <c r="A7" s="22" t="s">
        <v>3488</v>
      </c>
      <c r="B7" s="22" t="s">
        <v>3499</v>
      </c>
      <c r="C7" s="22" t="s">
        <v>3500</v>
      </c>
      <c r="G7" s="22">
        <v>0</v>
      </c>
      <c r="H7" s="22">
        <v>4.3959999999999999E-6</v>
      </c>
      <c r="L7" s="22" t="s">
        <v>55</v>
      </c>
    </row>
    <row r="8" spans="1:12">
      <c r="A8" s="22" t="s">
        <v>3488</v>
      </c>
      <c r="B8" s="22" t="s">
        <v>3501</v>
      </c>
      <c r="C8" s="22" t="s">
        <v>3502</v>
      </c>
      <c r="G8" s="22">
        <v>0</v>
      </c>
      <c r="H8" s="22">
        <v>4.2880000000000003E-6</v>
      </c>
      <c r="L8" s="22" t="s">
        <v>55</v>
      </c>
    </row>
    <row r="9" spans="1:12">
      <c r="A9" s="22" t="s">
        <v>3488</v>
      </c>
      <c r="B9" s="22" t="s">
        <v>3503</v>
      </c>
      <c r="C9" s="22" t="s">
        <v>3504</v>
      </c>
      <c r="G9" s="22">
        <v>0</v>
      </c>
      <c r="H9" s="22">
        <v>4.1030000000000004E-6</v>
      </c>
      <c r="L9" s="22" t="s">
        <v>55</v>
      </c>
    </row>
    <row r="10" spans="1:12">
      <c r="A10" s="22" t="s">
        <v>3488</v>
      </c>
      <c r="B10" s="22" t="s">
        <v>3505</v>
      </c>
      <c r="C10" s="22" t="s">
        <v>3506</v>
      </c>
      <c r="G10" s="22">
        <v>0</v>
      </c>
      <c r="H10" s="22">
        <v>1.626E-5</v>
      </c>
      <c r="L10" s="22" t="s">
        <v>55</v>
      </c>
    </row>
    <row r="11" spans="1:12">
      <c r="A11" s="22" t="s">
        <v>3488</v>
      </c>
      <c r="B11" s="22" t="s">
        <v>3507</v>
      </c>
      <c r="C11" s="22" t="s">
        <v>3508</v>
      </c>
      <c r="G11" s="22">
        <v>0</v>
      </c>
      <c r="H11" s="22">
        <v>4.0629999999999999E-6</v>
      </c>
      <c r="L11" s="22" t="s">
        <v>55</v>
      </c>
    </row>
    <row r="12" spans="1:12">
      <c r="A12" s="22" t="s">
        <v>3488</v>
      </c>
      <c r="B12" s="22" t="s">
        <v>3509</v>
      </c>
      <c r="C12" s="22" t="s">
        <v>3510</v>
      </c>
      <c r="G12" s="22">
        <v>0</v>
      </c>
      <c r="H12" s="22">
        <v>4.0629999999999999E-6</v>
      </c>
      <c r="L12" s="22" t="s">
        <v>55</v>
      </c>
    </row>
    <row r="13" spans="1:12">
      <c r="A13" s="22" t="s">
        <v>3488</v>
      </c>
      <c r="B13" s="22" t="s">
        <v>3511</v>
      </c>
      <c r="C13" s="22" t="s">
        <v>3512</v>
      </c>
      <c r="G13" s="22">
        <v>0</v>
      </c>
      <c r="H13" s="22">
        <v>3.2320000000000002E-5</v>
      </c>
      <c r="L13" s="22" t="s">
        <v>55</v>
      </c>
    </row>
    <row r="14" spans="1:12">
      <c r="A14" s="22" t="s">
        <v>3488</v>
      </c>
      <c r="B14" s="22" t="s">
        <v>35</v>
      </c>
      <c r="C14" s="22" t="s">
        <v>3513</v>
      </c>
      <c r="G14" s="22">
        <v>0</v>
      </c>
      <c r="H14" s="22">
        <v>4.7820000000000001E-6</v>
      </c>
      <c r="I14" s="43"/>
      <c r="L14" s="22" t="s">
        <v>318</v>
      </c>
    </row>
    <row r="15" spans="1:12">
      <c r="A15" s="22" t="s">
        <v>3488</v>
      </c>
      <c r="B15" s="22" t="s">
        <v>3514</v>
      </c>
      <c r="C15" s="22" t="s">
        <v>3515</v>
      </c>
      <c r="G15" s="22">
        <v>8.9600000000000006E-6</v>
      </c>
      <c r="H15" s="22">
        <v>2.033E-5</v>
      </c>
      <c r="I15" s="22" t="s">
        <v>13</v>
      </c>
    </row>
    <row r="16" spans="1:12">
      <c r="A16" s="22" t="s">
        <v>3488</v>
      </c>
      <c r="B16" s="22" t="s">
        <v>3516</v>
      </c>
      <c r="C16" s="22" t="s">
        <v>3517</v>
      </c>
      <c r="G16" s="22">
        <v>8.9619999999999999E-6</v>
      </c>
      <c r="H16" s="22">
        <v>4.0629999999999999E-6</v>
      </c>
      <c r="L16" s="22" t="s">
        <v>55</v>
      </c>
    </row>
    <row r="17" spans="1:12">
      <c r="A17" s="22" t="s">
        <v>3488</v>
      </c>
      <c r="B17" s="22" t="s">
        <v>3518</v>
      </c>
      <c r="C17" s="22" t="s">
        <v>3519</v>
      </c>
      <c r="G17" s="22">
        <v>8.9630000000000004E-6</v>
      </c>
      <c r="H17" s="22">
        <v>4.0640000000000004E-6</v>
      </c>
      <c r="L17" s="22" t="s">
        <v>55</v>
      </c>
    </row>
    <row r="18" spans="1:12">
      <c r="A18" s="22" t="s">
        <v>3488</v>
      </c>
      <c r="B18" s="22" t="s">
        <v>3520</v>
      </c>
      <c r="C18" s="22" t="s">
        <v>3521</v>
      </c>
      <c r="G18" s="22">
        <v>8.9670000000000007E-6</v>
      </c>
      <c r="H18" s="22">
        <v>4.065E-6</v>
      </c>
      <c r="L18" s="22" t="s">
        <v>55</v>
      </c>
    </row>
    <row r="19" spans="1:12">
      <c r="A19" s="22" t="s">
        <v>3488</v>
      </c>
      <c r="B19" s="22" t="s">
        <v>35</v>
      </c>
      <c r="C19" s="22" t="s">
        <v>3522</v>
      </c>
      <c r="G19" s="22">
        <v>1.6019999999999999E-5</v>
      </c>
      <c r="H19" s="22">
        <v>7.3429999999999998E-6</v>
      </c>
      <c r="L19" s="22" t="s">
        <v>318</v>
      </c>
    </row>
    <row r="20" spans="1:12">
      <c r="A20" s="22" t="s">
        <v>3488</v>
      </c>
      <c r="B20" s="22" t="s">
        <v>3523</v>
      </c>
      <c r="C20" s="22" t="s">
        <v>3524</v>
      </c>
      <c r="G20" s="22">
        <v>1.791E-5</v>
      </c>
      <c r="H20" s="22">
        <v>1.6249999999999999E-5</v>
      </c>
      <c r="I20" s="22" t="s">
        <v>13</v>
      </c>
    </row>
    <row r="21" spans="1:12">
      <c r="A21" s="22" t="s">
        <v>3488</v>
      </c>
      <c r="B21" s="22" t="s">
        <v>3525</v>
      </c>
      <c r="C21" s="22" t="s">
        <v>3526</v>
      </c>
      <c r="G21" s="22">
        <v>1.791E-5</v>
      </c>
      <c r="H21" s="22">
        <v>8.1219999999999995E-6</v>
      </c>
      <c r="L21" s="22" t="s">
        <v>55</v>
      </c>
    </row>
    <row r="22" spans="1:12">
      <c r="A22" s="22" t="s">
        <v>3488</v>
      </c>
      <c r="B22" s="22" t="s">
        <v>3527</v>
      </c>
      <c r="C22" s="22" t="s">
        <v>1603</v>
      </c>
      <c r="G22" s="22">
        <v>1.7940000000000001E-5</v>
      </c>
      <c r="H22" s="22">
        <v>1.22E-5</v>
      </c>
      <c r="L22" s="22" t="s">
        <v>55</v>
      </c>
    </row>
    <row r="23" spans="1:12">
      <c r="A23" s="22" t="s">
        <v>3488</v>
      </c>
      <c r="B23" s="22" t="s">
        <v>3528</v>
      </c>
      <c r="C23" s="22" t="s">
        <v>3529</v>
      </c>
      <c r="G23" s="22">
        <v>1.8070000000000001E-5</v>
      </c>
      <c r="H23" s="22">
        <v>8.2749999999999995E-6</v>
      </c>
      <c r="J23" s="22" t="s">
        <v>22</v>
      </c>
    </row>
    <row r="24" spans="1:12">
      <c r="A24" s="22" t="s">
        <v>3488</v>
      </c>
      <c r="B24" s="22" t="s">
        <v>3530</v>
      </c>
      <c r="C24" s="22" t="s">
        <v>3531</v>
      </c>
      <c r="G24" s="22">
        <v>1.8119999999999999E-5</v>
      </c>
      <c r="H24" s="22">
        <v>8.2700000000000004E-6</v>
      </c>
      <c r="L24" s="22" t="s">
        <v>55</v>
      </c>
    </row>
    <row r="25" spans="1:12">
      <c r="A25" s="22" t="s">
        <v>3488</v>
      </c>
      <c r="B25" s="22" t="s">
        <v>3532</v>
      </c>
      <c r="C25" s="22" t="s">
        <v>3533</v>
      </c>
      <c r="G25" s="22">
        <v>1.9230000000000001E-5</v>
      </c>
      <c r="H25" s="22">
        <v>9.0140000000000004E-6</v>
      </c>
      <c r="L25" s="22" t="s">
        <v>55</v>
      </c>
    </row>
    <row r="26" spans="1:12">
      <c r="A26" s="22" t="s">
        <v>3488</v>
      </c>
      <c r="B26" s="22" t="s">
        <v>35</v>
      </c>
      <c r="C26" s="22" t="s">
        <v>3534</v>
      </c>
      <c r="G26" s="22">
        <v>2.4029999999999999E-5</v>
      </c>
      <c r="H26" s="22">
        <v>2.9369999999999998E-5</v>
      </c>
      <c r="I26" s="43"/>
      <c r="L26" s="22" t="s">
        <v>318</v>
      </c>
    </row>
    <row r="27" spans="1:12">
      <c r="A27" s="22" t="s">
        <v>3488</v>
      </c>
      <c r="B27" s="22" t="s">
        <v>3535</v>
      </c>
      <c r="C27" s="22" t="s">
        <v>3536</v>
      </c>
      <c r="G27" s="22">
        <v>2.688E-5</v>
      </c>
      <c r="H27" s="22">
        <v>1.219E-5</v>
      </c>
      <c r="L27" s="22" t="s">
        <v>55</v>
      </c>
    </row>
    <row r="28" spans="1:12">
      <c r="A28" s="22" t="s">
        <v>3488</v>
      </c>
      <c r="B28" s="22" t="s">
        <v>35</v>
      </c>
      <c r="C28" s="22" t="s">
        <v>3537</v>
      </c>
      <c r="G28" s="22">
        <v>2.722E-5</v>
      </c>
      <c r="H28" s="22">
        <v>1.237E-5</v>
      </c>
      <c r="I28" s="43"/>
      <c r="L28" s="22" t="s">
        <v>318</v>
      </c>
    </row>
    <row r="29" spans="1:12">
      <c r="A29" s="22" t="s">
        <v>3488</v>
      </c>
      <c r="B29" s="22" t="s">
        <v>3538</v>
      </c>
      <c r="C29" s="22" t="s">
        <v>3539</v>
      </c>
      <c r="G29" s="22">
        <v>4.4790000000000003E-5</v>
      </c>
      <c r="H29" s="22">
        <v>2.0319999999999999E-5</v>
      </c>
      <c r="L29" s="22" t="s">
        <v>55</v>
      </c>
    </row>
    <row r="30" spans="1:12">
      <c r="A30" s="22" t="s">
        <v>3488</v>
      </c>
      <c r="B30" s="22" t="s">
        <v>3540</v>
      </c>
      <c r="C30" s="22" t="s">
        <v>3218</v>
      </c>
      <c r="G30" s="22">
        <v>4.4830000000000003E-5</v>
      </c>
      <c r="H30" s="22">
        <v>2.849E-5</v>
      </c>
      <c r="I30" s="22" t="s">
        <v>13</v>
      </c>
    </row>
    <row r="31" spans="1:12">
      <c r="A31" s="22" t="s">
        <v>3488</v>
      </c>
      <c r="B31" s="22" t="s">
        <v>3541</v>
      </c>
      <c r="C31" s="22" t="s">
        <v>3542</v>
      </c>
      <c r="G31" s="22">
        <v>4.7450000000000001E-5</v>
      </c>
      <c r="H31" s="22">
        <v>2.1670000000000001E-5</v>
      </c>
      <c r="L31" s="22" t="s">
        <v>55</v>
      </c>
    </row>
    <row r="32" spans="1:12">
      <c r="A32" s="22" t="s">
        <v>3488</v>
      </c>
      <c r="B32" s="22" t="s">
        <v>3543</v>
      </c>
      <c r="C32" s="22" t="s">
        <v>3544</v>
      </c>
      <c r="G32" s="22">
        <v>6.266E-5</v>
      </c>
      <c r="H32" s="22">
        <v>3.2490000000000002E-5</v>
      </c>
      <c r="I32" s="22" t="s">
        <v>13</v>
      </c>
      <c r="J32" s="22" t="s">
        <v>15</v>
      </c>
    </row>
    <row r="33" spans="1:12">
      <c r="A33" s="22" t="s">
        <v>3488</v>
      </c>
      <c r="B33" s="22" t="s">
        <v>3545</v>
      </c>
      <c r="C33" s="22" t="s">
        <v>3546</v>
      </c>
      <c r="G33" s="22">
        <v>7.161E-5</v>
      </c>
      <c r="H33" s="22">
        <v>3.2490000000000002E-5</v>
      </c>
      <c r="L33" s="22" t="s">
        <v>55</v>
      </c>
    </row>
    <row r="34" spans="1:12">
      <c r="A34" s="22" t="s">
        <v>3488</v>
      </c>
      <c r="B34" s="22" t="s">
        <v>3547</v>
      </c>
      <c r="C34" s="22" t="s">
        <v>3548</v>
      </c>
      <c r="G34" s="22">
        <v>8.0809999999999994E-5</v>
      </c>
      <c r="H34" s="22">
        <v>5.2889999999999997E-5</v>
      </c>
      <c r="I34" s="22" t="s">
        <v>13</v>
      </c>
    </row>
    <row r="35" spans="1:12">
      <c r="A35" s="22" t="s">
        <v>3488</v>
      </c>
      <c r="B35" s="22" t="s">
        <v>3549</v>
      </c>
      <c r="C35" s="22" t="s">
        <v>3550</v>
      </c>
      <c r="G35" s="22">
        <v>8.3549999999999998E-5</v>
      </c>
      <c r="H35" s="22">
        <v>6.0789999999999999E-5</v>
      </c>
      <c r="L35" s="22" t="s">
        <v>55</v>
      </c>
    </row>
    <row r="36" spans="1:12">
      <c r="A36" s="22" t="s">
        <v>3488</v>
      </c>
      <c r="B36" s="22" t="s">
        <v>3551</v>
      </c>
      <c r="C36" s="22" t="s">
        <v>3552</v>
      </c>
      <c r="G36" s="22">
        <v>8.6890000000000003E-5</v>
      </c>
      <c r="H36" s="22">
        <v>3.9709999999999998E-5</v>
      </c>
      <c r="I36" s="22" t="s">
        <v>13</v>
      </c>
      <c r="J36" s="22" t="s">
        <v>15</v>
      </c>
    </row>
    <row r="37" spans="1:12">
      <c r="A37" s="22" t="s">
        <v>3488</v>
      </c>
      <c r="B37" s="22" t="s">
        <v>35</v>
      </c>
      <c r="C37" s="22" t="s">
        <v>3553</v>
      </c>
      <c r="D37" s="22" t="s">
        <v>29</v>
      </c>
      <c r="E37" s="22">
        <v>6</v>
      </c>
      <c r="F37" s="23">
        <f>E37/28260</f>
        <v>2.1231422505307856E-4</v>
      </c>
      <c r="G37" s="22">
        <v>1.6369999999999999E-4</v>
      </c>
      <c r="H37" s="22">
        <v>8.742E-5</v>
      </c>
      <c r="I37" s="22" t="s">
        <v>13</v>
      </c>
    </row>
    <row r="38" spans="1:12">
      <c r="A38" s="22" t="s">
        <v>3488</v>
      </c>
      <c r="B38" s="22" t="s">
        <v>3554</v>
      </c>
      <c r="C38" s="22" t="s">
        <v>3555</v>
      </c>
      <c r="D38" s="22" t="s">
        <v>29</v>
      </c>
      <c r="E38" s="22">
        <v>4</v>
      </c>
      <c r="F38" s="23">
        <f>E38/28260</f>
        <v>1.4154281670205238E-4</v>
      </c>
      <c r="G38" s="22">
        <v>1.8149999999999999E-4</v>
      </c>
      <c r="H38" s="22">
        <v>9.378E-5</v>
      </c>
      <c r="I38" s="22" t="s">
        <v>13</v>
      </c>
    </row>
    <row r="39" spans="1:12">
      <c r="A39" s="22" t="s">
        <v>3488</v>
      </c>
      <c r="B39" s="22" t="s">
        <v>35</v>
      </c>
      <c r="C39" s="22" t="s">
        <v>3556</v>
      </c>
      <c r="D39" s="22" t="s">
        <v>29</v>
      </c>
      <c r="E39" s="22">
        <v>2</v>
      </c>
      <c r="F39" s="23">
        <f>E39/28260</f>
        <v>7.0771408351026188E-5</v>
      </c>
      <c r="G39" s="22">
        <v>2.174E-4</v>
      </c>
      <c r="H39" s="22">
        <v>1.149E-4</v>
      </c>
      <c r="I39" s="22" t="s">
        <v>13</v>
      </c>
      <c r="J39" s="22" t="s">
        <v>313</v>
      </c>
      <c r="K39" s="22" t="s">
        <v>22</v>
      </c>
    </row>
    <row r="40" spans="1:12">
      <c r="A40" s="22" t="s">
        <v>3488</v>
      </c>
      <c r="B40" s="22" t="s">
        <v>3557</v>
      </c>
      <c r="C40" s="22" t="s">
        <v>3558</v>
      </c>
      <c r="D40" s="22" t="s">
        <v>29</v>
      </c>
      <c r="E40" s="22">
        <v>11</v>
      </c>
      <c r="F40" s="23">
        <f>E40/28260</f>
        <v>3.8924274593064401E-4</v>
      </c>
      <c r="G40" s="22">
        <v>5.3879999999999998E-4</v>
      </c>
      <c r="H40" s="22">
        <v>3.0410000000000002E-4</v>
      </c>
      <c r="I40" s="22" t="s">
        <v>13</v>
      </c>
      <c r="J40" s="22" t="s">
        <v>15</v>
      </c>
    </row>
    <row r="41" spans="1:12">
      <c r="A41" s="22" t="s">
        <v>3488</v>
      </c>
      <c r="B41" s="22" t="s">
        <v>35</v>
      </c>
      <c r="C41" s="22" t="s">
        <v>3559</v>
      </c>
      <c r="D41" s="22" t="s">
        <v>29</v>
      </c>
      <c r="E41" s="22">
        <v>1</v>
      </c>
      <c r="F41" s="23">
        <f>E41/28260</f>
        <v>3.5385704175513094E-5</v>
      </c>
      <c r="L41" s="22" t="s">
        <v>382</v>
      </c>
    </row>
    <row r="42" spans="1:12">
      <c r="A42" s="22" t="s">
        <v>3488</v>
      </c>
      <c r="B42" s="22" t="s">
        <v>3560</v>
      </c>
      <c r="C42" s="22" t="s">
        <v>3561</v>
      </c>
      <c r="J42" s="22" t="s">
        <v>22</v>
      </c>
    </row>
    <row r="43" spans="1:12">
      <c r="A43" s="22" t="s">
        <v>3488</v>
      </c>
      <c r="B43" s="22" t="s">
        <v>3562</v>
      </c>
      <c r="C43" s="22" t="s">
        <v>3563</v>
      </c>
      <c r="I43" s="22" t="s">
        <v>13</v>
      </c>
      <c r="J43" s="22" t="s">
        <v>15</v>
      </c>
    </row>
    <row r="44" spans="1:12">
      <c r="A44" s="22" t="s">
        <v>3488</v>
      </c>
      <c r="B44" s="22" t="s">
        <v>3564</v>
      </c>
      <c r="C44" s="22" t="s">
        <v>3565</v>
      </c>
      <c r="I44" s="22" t="s">
        <v>13</v>
      </c>
      <c r="J44" s="22" t="s">
        <v>15</v>
      </c>
    </row>
    <row r="45" spans="1:12">
      <c r="A45" s="22" t="s">
        <v>3488</v>
      </c>
      <c r="B45" s="22" t="s">
        <v>3566</v>
      </c>
      <c r="C45" s="22" t="s">
        <v>3567</v>
      </c>
      <c r="I45" s="22" t="s">
        <v>13</v>
      </c>
      <c r="J45" s="22" t="s">
        <v>15</v>
      </c>
    </row>
    <row r="46" spans="1:12">
      <c r="A46" s="22" t="s">
        <v>3488</v>
      </c>
      <c r="B46" s="22" t="s">
        <v>35</v>
      </c>
      <c r="C46" s="22" t="s">
        <v>3568</v>
      </c>
      <c r="I46" s="22" t="s">
        <v>13</v>
      </c>
      <c r="J46" s="22" t="s">
        <v>15</v>
      </c>
    </row>
    <row r="47" spans="1:12">
      <c r="A47" s="22" t="s">
        <v>3488</v>
      </c>
      <c r="B47" s="22" t="s">
        <v>3569</v>
      </c>
      <c r="C47" s="22" t="s">
        <v>3570</v>
      </c>
      <c r="J47" s="22" t="s">
        <v>15</v>
      </c>
    </row>
    <row r="48" spans="1:12">
      <c r="A48" s="22" t="s">
        <v>3488</v>
      </c>
      <c r="B48" s="22" t="s">
        <v>3571</v>
      </c>
      <c r="C48" s="22" t="s">
        <v>3572</v>
      </c>
      <c r="I48" s="22" t="s">
        <v>13</v>
      </c>
      <c r="J48" s="22" t="s">
        <v>15</v>
      </c>
    </row>
    <row r="49" spans="1:16">
      <c r="A49" s="22" t="s">
        <v>3488</v>
      </c>
      <c r="B49" s="22" t="s">
        <v>3573</v>
      </c>
      <c r="C49" s="22" t="s">
        <v>3574</v>
      </c>
      <c r="I49" s="22" t="s">
        <v>13</v>
      </c>
    </row>
    <row r="50" spans="1:16">
      <c r="A50" s="22" t="s">
        <v>3488</v>
      </c>
      <c r="B50" s="22" t="s">
        <v>3575</v>
      </c>
      <c r="C50" s="22" t="s">
        <v>3576</v>
      </c>
      <c r="I50" s="22" t="s">
        <v>13</v>
      </c>
    </row>
    <row r="51" spans="1:16">
      <c r="A51" s="22" t="s">
        <v>3488</v>
      </c>
      <c r="B51" s="22" t="s">
        <v>35</v>
      </c>
      <c r="C51" s="22" t="s">
        <v>3577</v>
      </c>
      <c r="I51" s="22" t="s">
        <v>13</v>
      </c>
    </row>
    <row r="52" spans="1:16">
      <c r="A52" s="22" t="s">
        <v>3488</v>
      </c>
      <c r="B52" s="22" t="s">
        <v>35</v>
      </c>
      <c r="C52" s="22" t="s">
        <v>3578</v>
      </c>
      <c r="I52" s="22" t="s">
        <v>13</v>
      </c>
    </row>
    <row r="56" spans="1:16">
      <c r="C56" s="24" t="s">
        <v>299</v>
      </c>
      <c r="E56" s="22">
        <f>SUM(E2:E52)</f>
        <v>24</v>
      </c>
      <c r="F56" s="22">
        <f t="shared" ref="F56:H56" si="0">SUM(F2:F52)</f>
        <v>8.4925690021231425E-4</v>
      </c>
      <c r="G56" s="22">
        <f t="shared" si="0"/>
        <v>1.8631719999999997E-3</v>
      </c>
      <c r="H56" s="22">
        <f t="shared" si="0"/>
        <v>1.1436909999999998E-3</v>
      </c>
      <c r="M56" s="27" t="s">
        <v>305</v>
      </c>
      <c r="O56" s="24" t="s">
        <v>300</v>
      </c>
      <c r="P56" s="24" t="s">
        <v>301</v>
      </c>
    </row>
    <row r="57" spans="1:16">
      <c r="M57" s="26"/>
      <c r="O57" s="22">
        <v>126716</v>
      </c>
      <c r="P57" s="22">
        <v>277230</v>
      </c>
    </row>
    <row r="58" spans="1:16">
      <c r="F58" s="23"/>
      <c r="M58" s="25"/>
      <c r="O58" s="22">
        <f>O57*G56</f>
        <v>236.09370315199996</v>
      </c>
      <c r="P58" s="22">
        <f>P57*H56</f>
        <v>317.06545592999998</v>
      </c>
    </row>
    <row r="59" spans="1:16">
      <c r="F59" s="22">
        <v>8.5530999999999997E-4</v>
      </c>
      <c r="G59" s="22">
        <v>5.4808799999999996E-4</v>
      </c>
      <c r="H59" s="22">
        <v>1.2723680000000001E-3</v>
      </c>
      <c r="J59" s="22">
        <f>F59*F59*100000</f>
        <v>7.3155519609999997E-2</v>
      </c>
      <c r="K59" s="22">
        <f>G59*G59*100000</f>
        <v>3.0040045574399994E-2</v>
      </c>
      <c r="L59" s="22">
        <f>H59*H59*100000</f>
        <v>0.16189203274240002</v>
      </c>
      <c r="M59" s="25"/>
      <c r="O59" s="24" t="s">
        <v>302</v>
      </c>
    </row>
    <row r="60" spans="1:16">
      <c r="O60" s="22" t="s">
        <v>303</v>
      </c>
    </row>
    <row r="61" spans="1:16">
      <c r="F61" s="22">
        <v>1.8624329999999999E-3</v>
      </c>
      <c r="G61" s="22">
        <v>1.6325599999999999E-3</v>
      </c>
      <c r="H61" s="22">
        <v>2.115558E-3</v>
      </c>
      <c r="J61" s="22">
        <f>F61*F61*100000</f>
        <v>0.3468656679489</v>
      </c>
      <c r="K61" s="22">
        <f t="shared" ref="K61:L61" si="1">G61*G61*100000</f>
        <v>0.26652521535999996</v>
      </c>
      <c r="L61" s="22">
        <f t="shared" si="1"/>
        <v>0.44755856513640002</v>
      </c>
      <c r="O61" s="22">
        <v>28260</v>
      </c>
    </row>
    <row r="62" spans="1:16">
      <c r="O62" s="22">
        <v>24</v>
      </c>
    </row>
    <row r="63" spans="1:16">
      <c r="F63" s="22">
        <v>1.143455E-3</v>
      </c>
      <c r="G63" s="22">
        <v>1.0210919999999999E-3</v>
      </c>
      <c r="H63" s="22">
        <v>1.276431E-3</v>
      </c>
      <c r="J63" s="22">
        <f>F63*F63*100000</f>
        <v>0.13074893370250001</v>
      </c>
      <c r="K63" s="22">
        <f t="shared" ref="K63:L63" si="2">G63*G63*100000</f>
        <v>0.10426288724639998</v>
      </c>
      <c r="L63" s="22">
        <f t="shared" si="2"/>
        <v>0.16292760977609999</v>
      </c>
    </row>
    <row r="100" spans="6:8">
      <c r="F100" s="23">
        <f>SUM(F1:F99)</f>
        <v>5.5597118004246287E-3</v>
      </c>
      <c r="G100" s="23">
        <f t="shared" ref="G100:H100" si="3">SUM(G1:G99)</f>
        <v>6.9280839999999993E-3</v>
      </c>
      <c r="H100" s="23">
        <f t="shared" si="3"/>
        <v>6.9517389999999993E-3</v>
      </c>
    </row>
    <row r="101" spans="6:8">
      <c r="F101" s="22">
        <f>F100*F100</f>
        <v>3.0910395303780866E-5</v>
      </c>
      <c r="G101" s="22">
        <f t="shared" ref="G101:H101" si="4">G100*G100</f>
        <v>4.7998347911055993E-5</v>
      </c>
      <c r="H101" s="22">
        <f t="shared" si="4"/>
        <v>4.8326675124120994E-5</v>
      </c>
    </row>
  </sheetData>
  <phoneticPr fontId="5" type="noConversion"/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1"/>
  <sheetViews>
    <sheetView topLeftCell="A59" workbookViewId="0">
      <selection activeCell="J77" sqref="J77:L81"/>
    </sheetView>
  </sheetViews>
  <sheetFormatPr baseColWidth="10" defaultColWidth="10.875" defaultRowHeight="15"/>
  <cols>
    <col min="1" max="1" width="19.375" style="22" customWidth="1"/>
    <col min="2" max="2" width="16.875" style="22" customWidth="1"/>
    <col min="3" max="3" width="14.375" style="22" customWidth="1"/>
    <col min="4" max="4" width="10.875" style="22"/>
    <col min="5" max="5" width="14.125" style="22" bestFit="1" customWidth="1"/>
    <col min="6" max="6" width="13" style="22" bestFit="1" customWidth="1"/>
    <col min="7" max="8" width="12" style="22" bestFit="1" customWidth="1"/>
    <col min="9" max="9" width="9.12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3579</v>
      </c>
      <c r="B2" s="22" t="s">
        <v>3580</v>
      </c>
      <c r="C2" s="22" t="s">
        <v>3581</v>
      </c>
      <c r="D2" s="22" t="s">
        <v>890</v>
      </c>
      <c r="E2" s="22">
        <v>0</v>
      </c>
      <c r="F2" s="22">
        <v>0</v>
      </c>
      <c r="G2" s="22">
        <v>8.9539999999999993E-6</v>
      </c>
      <c r="H2" s="22">
        <v>4.0609999999999997E-6</v>
      </c>
      <c r="I2" s="22" t="s">
        <v>13</v>
      </c>
      <c r="J2" s="22" t="s">
        <v>15</v>
      </c>
    </row>
    <row r="3" spans="1:12">
      <c r="A3" s="22" t="s">
        <v>3579</v>
      </c>
      <c r="B3" s="22" t="s">
        <v>3582</v>
      </c>
      <c r="C3" s="22" t="s">
        <v>3583</v>
      </c>
      <c r="D3" s="22" t="s">
        <v>29</v>
      </c>
      <c r="E3" s="22">
        <v>1</v>
      </c>
      <c r="F3" s="23">
        <f t="shared" ref="F3:F24" si="0">E3/28260</f>
        <v>3.5385704175513094E-5</v>
      </c>
      <c r="I3" s="22" t="s">
        <v>13</v>
      </c>
      <c r="J3" s="22" t="s">
        <v>15</v>
      </c>
    </row>
    <row r="4" spans="1:12">
      <c r="A4" s="22" t="s">
        <v>3579</v>
      </c>
      <c r="B4" s="22" t="s">
        <v>3584</v>
      </c>
      <c r="C4" s="22" t="s">
        <v>3585</v>
      </c>
      <c r="D4" s="22" t="s">
        <v>29</v>
      </c>
      <c r="E4" s="22">
        <v>1</v>
      </c>
      <c r="F4" s="23">
        <f t="shared" si="0"/>
        <v>3.5385704175513094E-5</v>
      </c>
      <c r="J4" s="22" t="s">
        <v>22</v>
      </c>
    </row>
    <row r="5" spans="1:12">
      <c r="A5" s="22" t="s">
        <v>3579</v>
      </c>
      <c r="B5" s="22" t="s">
        <v>3586</v>
      </c>
      <c r="C5" s="22" t="s">
        <v>3587</v>
      </c>
      <c r="D5" s="22" t="s">
        <v>29</v>
      </c>
      <c r="E5" s="22">
        <v>1</v>
      </c>
      <c r="F5" s="23">
        <f t="shared" si="0"/>
        <v>3.5385704175513094E-5</v>
      </c>
      <c r="L5" s="22" t="s">
        <v>55</v>
      </c>
    </row>
    <row r="6" spans="1:12">
      <c r="A6" s="22" t="s">
        <v>3579</v>
      </c>
      <c r="B6" s="22" t="s">
        <v>3588</v>
      </c>
      <c r="C6" s="22" t="s">
        <v>3589</v>
      </c>
      <c r="D6" s="22" t="s">
        <v>29</v>
      </c>
      <c r="E6" s="22">
        <v>1</v>
      </c>
      <c r="F6" s="23">
        <f t="shared" si="0"/>
        <v>3.5385704175513094E-5</v>
      </c>
      <c r="G6" s="22">
        <v>8.9649999999999997E-6</v>
      </c>
      <c r="H6" s="22">
        <v>4.065E-6</v>
      </c>
      <c r="L6" s="22" t="s">
        <v>55</v>
      </c>
    </row>
    <row r="7" spans="1:12">
      <c r="A7" s="22" t="s">
        <v>3579</v>
      </c>
      <c r="B7" s="22" t="s">
        <v>3590</v>
      </c>
      <c r="C7" s="22" t="s">
        <v>3591</v>
      </c>
      <c r="D7" s="22" t="s">
        <v>29</v>
      </c>
      <c r="E7" s="22">
        <v>1</v>
      </c>
      <c r="F7" s="23">
        <f t="shared" si="0"/>
        <v>3.5385704175513094E-5</v>
      </c>
      <c r="G7" s="22">
        <v>2.686E-5</v>
      </c>
      <c r="H7" s="22">
        <v>1.219E-5</v>
      </c>
      <c r="L7" s="22" t="s">
        <v>55</v>
      </c>
    </row>
    <row r="8" spans="1:12">
      <c r="A8" s="22" t="s">
        <v>3579</v>
      </c>
      <c r="B8" s="22" t="s">
        <v>3592</v>
      </c>
      <c r="C8" s="22" t="s">
        <v>3593</v>
      </c>
      <c r="D8" s="22" t="s">
        <v>29</v>
      </c>
      <c r="E8" s="22">
        <v>1</v>
      </c>
      <c r="F8" s="23">
        <f t="shared" si="0"/>
        <v>3.5385704175513094E-5</v>
      </c>
      <c r="L8" s="22" t="s">
        <v>71</v>
      </c>
    </row>
    <row r="9" spans="1:12">
      <c r="A9" s="22" t="s">
        <v>3579</v>
      </c>
      <c r="B9" s="22" t="s">
        <v>1419</v>
      </c>
      <c r="C9" s="22" t="s">
        <v>3594</v>
      </c>
      <c r="D9" s="22" t="s">
        <v>29</v>
      </c>
      <c r="E9" s="22">
        <v>1</v>
      </c>
      <c r="F9" s="23">
        <f t="shared" si="0"/>
        <v>3.5385704175513094E-5</v>
      </c>
      <c r="L9" s="22" t="s">
        <v>71</v>
      </c>
    </row>
    <row r="10" spans="1:12">
      <c r="A10" s="22" t="s">
        <v>3579</v>
      </c>
      <c r="B10" s="22" t="s">
        <v>3595</v>
      </c>
      <c r="C10" s="22" t="s">
        <v>3596</v>
      </c>
      <c r="D10" s="22" t="s">
        <v>29</v>
      </c>
      <c r="E10" s="22">
        <v>1</v>
      </c>
      <c r="F10" s="23">
        <f t="shared" si="0"/>
        <v>3.5385704175513094E-5</v>
      </c>
      <c r="L10" s="22" t="s">
        <v>71</v>
      </c>
    </row>
    <row r="11" spans="1:12">
      <c r="A11" s="22" t="s">
        <v>3579</v>
      </c>
      <c r="B11" s="22" t="s">
        <v>3597</v>
      </c>
      <c r="C11" s="22" t="s">
        <v>3598</v>
      </c>
      <c r="D11" s="22" t="s">
        <v>29</v>
      </c>
      <c r="E11" s="22">
        <v>1</v>
      </c>
      <c r="F11" s="23">
        <f t="shared" si="0"/>
        <v>3.5385704175513094E-5</v>
      </c>
      <c r="L11" s="22" t="s">
        <v>71</v>
      </c>
    </row>
    <row r="12" spans="1:12">
      <c r="A12" s="22" t="s">
        <v>3579</v>
      </c>
      <c r="B12" s="22" t="s">
        <v>35</v>
      </c>
      <c r="C12" s="22" t="s">
        <v>3599</v>
      </c>
      <c r="D12" s="22" t="s">
        <v>29</v>
      </c>
      <c r="E12" s="22">
        <v>1</v>
      </c>
      <c r="F12" s="23">
        <f t="shared" si="0"/>
        <v>3.5385704175513094E-5</v>
      </c>
      <c r="L12" s="22" t="s">
        <v>382</v>
      </c>
    </row>
    <row r="13" spans="1:12">
      <c r="A13" s="22" t="s">
        <v>3579</v>
      </c>
      <c r="B13" s="22" t="s">
        <v>35</v>
      </c>
      <c r="C13" s="22" t="s">
        <v>3600</v>
      </c>
      <c r="D13" s="22" t="s">
        <v>29</v>
      </c>
      <c r="E13" s="22">
        <v>1</v>
      </c>
      <c r="F13" s="23">
        <f t="shared" si="0"/>
        <v>3.5385704175513094E-5</v>
      </c>
      <c r="L13" s="22" t="s">
        <v>382</v>
      </c>
    </row>
    <row r="14" spans="1:12">
      <c r="A14" s="22" t="s">
        <v>3579</v>
      </c>
      <c r="B14" s="22" t="s">
        <v>35</v>
      </c>
      <c r="C14" s="22" t="s">
        <v>3601</v>
      </c>
      <c r="D14" s="22" t="s">
        <v>29</v>
      </c>
      <c r="E14" s="22">
        <v>1</v>
      </c>
      <c r="F14" s="23">
        <f t="shared" si="0"/>
        <v>3.5385704175513094E-5</v>
      </c>
      <c r="L14" s="22" t="s">
        <v>382</v>
      </c>
    </row>
    <row r="15" spans="1:12">
      <c r="A15" s="22" t="s">
        <v>3579</v>
      </c>
      <c r="B15" s="22" t="s">
        <v>3602</v>
      </c>
      <c r="C15" s="22" t="s">
        <v>309</v>
      </c>
      <c r="D15" s="22" t="s">
        <v>29</v>
      </c>
      <c r="E15" s="22">
        <v>2</v>
      </c>
      <c r="F15" s="23">
        <f t="shared" si="0"/>
        <v>7.0771408351026188E-5</v>
      </c>
      <c r="G15" s="22">
        <v>0</v>
      </c>
      <c r="H15" s="22">
        <v>4.0609999999999997E-6</v>
      </c>
      <c r="I15" s="22" t="s">
        <v>13</v>
      </c>
    </row>
    <row r="16" spans="1:12">
      <c r="A16" s="22" t="s">
        <v>3579</v>
      </c>
      <c r="B16" s="22" t="s">
        <v>3603</v>
      </c>
      <c r="C16" s="22" t="s">
        <v>3604</v>
      </c>
      <c r="D16" s="22" t="s">
        <v>29</v>
      </c>
      <c r="E16" s="22">
        <v>2</v>
      </c>
      <c r="F16" s="23">
        <f t="shared" si="0"/>
        <v>7.0771408351026188E-5</v>
      </c>
      <c r="L16" s="22" t="s">
        <v>55</v>
      </c>
    </row>
    <row r="17" spans="1:12">
      <c r="A17" s="22" t="s">
        <v>3579</v>
      </c>
      <c r="B17" s="22" t="s">
        <v>3605</v>
      </c>
      <c r="C17" s="22" t="s">
        <v>3606</v>
      </c>
      <c r="D17" s="22" t="s">
        <v>29</v>
      </c>
      <c r="E17" s="22">
        <v>2</v>
      </c>
      <c r="F17" s="23">
        <f t="shared" si="0"/>
        <v>7.0771408351026188E-5</v>
      </c>
      <c r="L17" s="22" t="s">
        <v>55</v>
      </c>
    </row>
    <row r="18" spans="1:12">
      <c r="A18" s="22" t="s">
        <v>3579</v>
      </c>
      <c r="B18" s="22" t="s">
        <v>35</v>
      </c>
      <c r="C18" s="22" t="s">
        <v>3607</v>
      </c>
      <c r="D18" s="22" t="s">
        <v>29</v>
      </c>
      <c r="E18" s="22">
        <v>2</v>
      </c>
      <c r="F18" s="23">
        <f t="shared" si="0"/>
        <v>7.0771408351026188E-5</v>
      </c>
      <c r="G18" s="22">
        <v>4.7379999999999997E-5</v>
      </c>
      <c r="H18" s="22">
        <v>2.1650000000000001E-5</v>
      </c>
      <c r="L18" s="22" t="s">
        <v>382</v>
      </c>
    </row>
    <row r="19" spans="1:12">
      <c r="A19" s="22" t="s">
        <v>3579</v>
      </c>
      <c r="B19" s="22" t="s">
        <v>35</v>
      </c>
      <c r="C19" s="22" t="s">
        <v>3608</v>
      </c>
      <c r="D19" s="22" t="s">
        <v>29</v>
      </c>
      <c r="E19" s="22">
        <v>2</v>
      </c>
      <c r="F19" s="23">
        <f t="shared" si="0"/>
        <v>7.0771408351026188E-5</v>
      </c>
      <c r="G19" s="22">
        <v>1.9219999999999999E-5</v>
      </c>
      <c r="H19" s="22">
        <v>2.97E-5</v>
      </c>
      <c r="L19" s="22" t="s">
        <v>382</v>
      </c>
    </row>
    <row r="20" spans="1:12">
      <c r="A20" s="22" t="s">
        <v>3579</v>
      </c>
      <c r="B20" s="22" t="s">
        <v>3609</v>
      </c>
      <c r="C20" s="22" t="s">
        <v>3610</v>
      </c>
      <c r="D20" s="22" t="s">
        <v>29</v>
      </c>
      <c r="E20" s="22">
        <v>3</v>
      </c>
      <c r="F20" s="23">
        <f t="shared" si="0"/>
        <v>1.0615711252653928E-4</v>
      </c>
      <c r="G20" s="22">
        <v>0</v>
      </c>
      <c r="H20" s="22">
        <v>8.1219999999999995E-6</v>
      </c>
      <c r="L20" s="22" t="s">
        <v>71</v>
      </c>
    </row>
    <row r="21" spans="1:12">
      <c r="A21" s="22" t="s">
        <v>3579</v>
      </c>
      <c r="B21" s="22" t="s">
        <v>3611</v>
      </c>
      <c r="C21" s="22" t="s">
        <v>3612</v>
      </c>
      <c r="D21" s="22" t="s">
        <v>29</v>
      </c>
      <c r="E21" s="22">
        <v>4</v>
      </c>
      <c r="F21" s="23">
        <f t="shared" si="0"/>
        <v>1.4154281670205238E-4</v>
      </c>
      <c r="G21" s="22">
        <v>7.1210000000000004E-5</v>
      </c>
      <c r="H21" s="22">
        <v>3.6130000000000001E-5</v>
      </c>
      <c r="J21" s="22" t="s">
        <v>15</v>
      </c>
    </row>
    <row r="22" spans="1:12">
      <c r="A22" s="22" t="s">
        <v>3579</v>
      </c>
      <c r="B22" s="22" t="s">
        <v>3613</v>
      </c>
      <c r="C22" s="22" t="s">
        <v>3614</v>
      </c>
      <c r="D22" s="22" t="s">
        <v>29</v>
      </c>
      <c r="E22" s="22">
        <v>5</v>
      </c>
      <c r="F22" s="23">
        <f t="shared" si="0"/>
        <v>1.7692852087756547E-4</v>
      </c>
      <c r="G22" s="22">
        <v>0</v>
      </c>
      <c r="H22" s="22">
        <v>4.0849999999999999E-6</v>
      </c>
      <c r="I22" s="22" t="s">
        <v>13</v>
      </c>
    </row>
    <row r="23" spans="1:12">
      <c r="A23" s="22" t="s">
        <v>3579</v>
      </c>
      <c r="B23" s="22" t="s">
        <v>3615</v>
      </c>
      <c r="C23" s="22" t="s">
        <v>3616</v>
      </c>
      <c r="D23" s="22" t="s">
        <v>29</v>
      </c>
      <c r="E23" s="22">
        <v>9</v>
      </c>
      <c r="F23" s="23">
        <f t="shared" si="0"/>
        <v>3.1847133757961782E-4</v>
      </c>
      <c r="G23" s="22">
        <v>2.2100000000000001E-4</v>
      </c>
      <c r="H23" s="22">
        <v>1.4789999999999999E-4</v>
      </c>
      <c r="I23" s="22" t="s">
        <v>13</v>
      </c>
    </row>
    <row r="24" spans="1:12">
      <c r="A24" s="22" t="s">
        <v>3579</v>
      </c>
      <c r="B24" s="22" t="s">
        <v>3617</v>
      </c>
      <c r="C24" s="22" t="s">
        <v>3618</v>
      </c>
      <c r="D24" s="22" t="s">
        <v>29</v>
      </c>
      <c r="E24" s="22">
        <v>20</v>
      </c>
      <c r="F24" s="23">
        <f t="shared" si="0"/>
        <v>7.0771408351026188E-4</v>
      </c>
      <c r="G24" s="22">
        <v>9.4819999999999995E-4</v>
      </c>
      <c r="H24" s="22">
        <v>5.1650000000000003E-4</v>
      </c>
      <c r="I24" s="22" t="s">
        <v>3619</v>
      </c>
      <c r="J24" s="22" t="s">
        <v>313</v>
      </c>
      <c r="K24" s="22" t="s">
        <v>296</v>
      </c>
    </row>
    <row r="25" spans="1:12">
      <c r="A25" s="22" t="s">
        <v>3579</v>
      </c>
      <c r="B25" s="22" t="s">
        <v>3620</v>
      </c>
      <c r="C25" s="22" t="s">
        <v>3621</v>
      </c>
      <c r="I25" s="22" t="s">
        <v>13</v>
      </c>
      <c r="J25" s="22" t="s">
        <v>15</v>
      </c>
    </row>
    <row r="26" spans="1:12">
      <c r="A26" s="22" t="s">
        <v>3579</v>
      </c>
      <c r="B26" s="22" t="s">
        <v>3622</v>
      </c>
      <c r="C26" s="22" t="s">
        <v>3623</v>
      </c>
      <c r="G26" s="22">
        <v>6.3139999999999995E-5</v>
      </c>
      <c r="H26" s="22">
        <v>2.8860000000000002E-5</v>
      </c>
      <c r="J26" s="22" t="s">
        <v>15</v>
      </c>
    </row>
    <row r="27" spans="1:12">
      <c r="A27" s="22" t="s">
        <v>3579</v>
      </c>
      <c r="B27" s="22" t="s">
        <v>1419</v>
      </c>
      <c r="C27" s="22" t="s">
        <v>3624</v>
      </c>
      <c r="J27" s="22" t="s">
        <v>22</v>
      </c>
    </row>
    <row r="28" spans="1:12">
      <c r="A28" s="22" t="s">
        <v>3579</v>
      </c>
      <c r="B28" s="22" t="s">
        <v>3625</v>
      </c>
      <c r="C28" s="22" t="s">
        <v>3626</v>
      </c>
      <c r="I28" s="22" t="s">
        <v>13</v>
      </c>
      <c r="J28" s="22" t="s">
        <v>15</v>
      </c>
    </row>
    <row r="29" spans="1:12">
      <c r="A29" s="22" t="s">
        <v>3579</v>
      </c>
      <c r="B29" s="22" t="s">
        <v>3627</v>
      </c>
      <c r="C29" s="22" t="s">
        <v>3628</v>
      </c>
      <c r="J29" s="22" t="s">
        <v>22</v>
      </c>
    </row>
    <row r="30" spans="1:12">
      <c r="A30" s="22" t="s">
        <v>3579</v>
      </c>
      <c r="B30" s="22" t="s">
        <v>3629</v>
      </c>
      <c r="C30" s="22" t="s">
        <v>3630</v>
      </c>
      <c r="J30" s="22" t="s">
        <v>22</v>
      </c>
    </row>
    <row r="31" spans="1:12">
      <c r="A31" s="22" t="s">
        <v>3579</v>
      </c>
      <c r="B31" s="22" t="s">
        <v>3631</v>
      </c>
      <c r="C31" s="22" t="s">
        <v>3632</v>
      </c>
      <c r="J31" s="22" t="s">
        <v>15</v>
      </c>
    </row>
    <row r="32" spans="1:12">
      <c r="A32" s="22" t="s">
        <v>3579</v>
      </c>
      <c r="B32" s="22" t="s">
        <v>35</v>
      </c>
      <c r="C32" s="22" t="s">
        <v>3633</v>
      </c>
      <c r="J32" s="22" t="s">
        <v>313</v>
      </c>
      <c r="K32" s="22" t="s">
        <v>22</v>
      </c>
    </row>
    <row r="33" spans="1:12">
      <c r="A33" s="22" t="s">
        <v>3579</v>
      </c>
      <c r="B33" s="22" t="s">
        <v>3634</v>
      </c>
      <c r="C33" s="22" t="s">
        <v>3635</v>
      </c>
      <c r="G33" s="22">
        <v>8.952E-6</v>
      </c>
      <c r="H33" s="22">
        <v>4.0609999999999997E-6</v>
      </c>
      <c r="I33" s="22" t="s">
        <v>13</v>
      </c>
    </row>
    <row r="34" spans="1:12">
      <c r="A34" s="22" t="s">
        <v>3579</v>
      </c>
      <c r="B34" s="22" t="s">
        <v>3636</v>
      </c>
      <c r="C34" s="22" t="s">
        <v>3637</v>
      </c>
      <c r="G34" s="22">
        <v>0</v>
      </c>
      <c r="H34" s="22">
        <v>8.1219999999999995E-6</v>
      </c>
      <c r="I34" s="22" t="s">
        <v>13</v>
      </c>
    </row>
    <row r="35" spans="1:12">
      <c r="A35" s="22" t="s">
        <v>3579</v>
      </c>
      <c r="B35" s="22" t="s">
        <v>35</v>
      </c>
      <c r="C35" s="22" t="s">
        <v>3638</v>
      </c>
      <c r="I35" s="22" t="s">
        <v>13</v>
      </c>
    </row>
    <row r="36" spans="1:12">
      <c r="A36" s="22" t="s">
        <v>3579</v>
      </c>
      <c r="B36" s="22" t="s">
        <v>3639</v>
      </c>
      <c r="C36" s="22" t="s">
        <v>3640</v>
      </c>
      <c r="G36" s="22">
        <v>8.9619999999999999E-6</v>
      </c>
      <c r="H36" s="22">
        <v>4.1130000000000003E-6</v>
      </c>
      <c r="L36" s="22" t="s">
        <v>55</v>
      </c>
    </row>
    <row r="37" spans="1:12">
      <c r="A37" s="22" t="s">
        <v>3579</v>
      </c>
      <c r="B37" s="22" t="s">
        <v>3641</v>
      </c>
      <c r="C37" s="22" t="s">
        <v>3642</v>
      </c>
      <c r="G37" s="22">
        <v>0</v>
      </c>
      <c r="H37" s="22">
        <v>8.1219999999999995E-6</v>
      </c>
      <c r="L37" s="22" t="s">
        <v>55</v>
      </c>
    </row>
    <row r="38" spans="1:12">
      <c r="A38" s="22" t="s">
        <v>3579</v>
      </c>
      <c r="B38" s="22" t="s">
        <v>3643</v>
      </c>
      <c r="C38" s="22" t="s">
        <v>3644</v>
      </c>
      <c r="G38" s="22">
        <v>8.9670000000000007E-6</v>
      </c>
      <c r="H38" s="22">
        <v>4.065E-6</v>
      </c>
      <c r="L38" s="22" t="s">
        <v>55</v>
      </c>
    </row>
    <row r="39" spans="1:12">
      <c r="A39" s="22" t="s">
        <v>3579</v>
      </c>
      <c r="B39" s="22" t="s">
        <v>3645</v>
      </c>
      <c r="C39" s="22" t="s">
        <v>3646</v>
      </c>
      <c r="G39" s="22">
        <v>0</v>
      </c>
      <c r="H39" s="22">
        <v>4.0629999999999999E-6</v>
      </c>
      <c r="L39" s="22" t="s">
        <v>55</v>
      </c>
    </row>
    <row r="40" spans="1:12">
      <c r="A40" s="22" t="s">
        <v>3579</v>
      </c>
      <c r="B40" s="22" t="s">
        <v>3647</v>
      </c>
      <c r="C40" s="22" t="s">
        <v>3648</v>
      </c>
      <c r="G40" s="22">
        <v>4.8229999999999997E-5</v>
      </c>
      <c r="H40" s="22">
        <v>2.1990000000000001E-5</v>
      </c>
      <c r="L40" s="22" t="s">
        <v>55</v>
      </c>
    </row>
    <row r="41" spans="1:12">
      <c r="A41" s="22" t="s">
        <v>3579</v>
      </c>
      <c r="B41" s="22" t="s">
        <v>3649</v>
      </c>
      <c r="C41" s="22" t="s">
        <v>3650</v>
      </c>
      <c r="G41" s="22">
        <v>0</v>
      </c>
      <c r="H41" s="22">
        <v>4.0640000000000004E-6</v>
      </c>
      <c r="L41" s="22" t="s">
        <v>55</v>
      </c>
    </row>
    <row r="42" spans="1:12">
      <c r="A42" s="22" t="s">
        <v>3579</v>
      </c>
      <c r="B42" s="22" t="s">
        <v>3651</v>
      </c>
      <c r="C42" s="22" t="s">
        <v>3652</v>
      </c>
      <c r="G42" s="22">
        <v>8.9530000000000005E-6</v>
      </c>
      <c r="H42" s="22">
        <v>4.0609999999999997E-6</v>
      </c>
      <c r="L42" s="22" t="s">
        <v>55</v>
      </c>
    </row>
    <row r="43" spans="1:12">
      <c r="A43" s="22" t="s">
        <v>3579</v>
      </c>
      <c r="B43" s="22" t="s">
        <v>3653</v>
      </c>
      <c r="C43" s="22" t="s">
        <v>3654</v>
      </c>
      <c r="G43" s="22">
        <v>9.9080000000000007E-6</v>
      </c>
      <c r="H43" s="22">
        <v>4.4120000000000003E-6</v>
      </c>
      <c r="L43" s="22" t="s">
        <v>55</v>
      </c>
    </row>
    <row r="44" spans="1:12">
      <c r="A44" s="22" t="s">
        <v>3579</v>
      </c>
      <c r="B44" s="22" t="s">
        <v>3655</v>
      </c>
      <c r="C44" s="22" t="s">
        <v>3656</v>
      </c>
      <c r="G44" s="22">
        <v>8.9509999999999995E-6</v>
      </c>
      <c r="H44" s="22">
        <v>4.0609999999999997E-6</v>
      </c>
      <c r="L44" s="22" t="s">
        <v>55</v>
      </c>
    </row>
    <row r="45" spans="1:12">
      <c r="A45" s="22" t="s">
        <v>3579</v>
      </c>
      <c r="B45" s="22" t="s">
        <v>3657</v>
      </c>
      <c r="C45" s="22" t="s">
        <v>3658</v>
      </c>
      <c r="G45" s="22">
        <v>0</v>
      </c>
      <c r="H45" s="22">
        <v>4.0609999999999997E-6</v>
      </c>
      <c r="L45" s="22" t="s">
        <v>55</v>
      </c>
    </row>
    <row r="46" spans="1:12">
      <c r="A46" s="22" t="s">
        <v>3579</v>
      </c>
      <c r="B46" s="22" t="s">
        <v>3659</v>
      </c>
      <c r="C46" s="22" t="s">
        <v>3660</v>
      </c>
      <c r="G46" s="22">
        <v>0</v>
      </c>
      <c r="H46" s="22">
        <v>4.0609999999999997E-6</v>
      </c>
      <c r="L46" s="22" t="s">
        <v>55</v>
      </c>
    </row>
    <row r="47" spans="1:12">
      <c r="A47" s="22" t="s">
        <v>3579</v>
      </c>
      <c r="B47" s="22" t="s">
        <v>3661</v>
      </c>
      <c r="C47" s="22" t="s">
        <v>3662</v>
      </c>
      <c r="G47" s="22">
        <v>8.9779999999999994E-6</v>
      </c>
      <c r="H47" s="22">
        <v>4.07E-6</v>
      </c>
      <c r="L47" s="22" t="s">
        <v>55</v>
      </c>
    </row>
    <row r="48" spans="1:12">
      <c r="A48" s="22" t="s">
        <v>3579</v>
      </c>
      <c r="B48" s="22" t="s">
        <v>3663</v>
      </c>
      <c r="C48" s="22" t="s">
        <v>3664</v>
      </c>
      <c r="G48" s="22">
        <v>8.9530000000000005E-6</v>
      </c>
      <c r="H48" s="22">
        <v>4.0609999999999997E-6</v>
      </c>
      <c r="L48" s="22" t="s">
        <v>55</v>
      </c>
    </row>
    <row r="49" spans="1:12">
      <c r="A49" s="22" t="s">
        <v>3579</v>
      </c>
      <c r="B49" s="22" t="s">
        <v>3665</v>
      </c>
      <c r="C49" s="22" t="s">
        <v>3666</v>
      </c>
      <c r="G49" s="22">
        <v>0</v>
      </c>
      <c r="H49" s="22">
        <v>4.0690000000000003E-6</v>
      </c>
      <c r="L49" s="22" t="s">
        <v>55</v>
      </c>
    </row>
    <row r="50" spans="1:12">
      <c r="A50" s="22" t="s">
        <v>3579</v>
      </c>
      <c r="B50" s="22" t="s">
        <v>3667</v>
      </c>
      <c r="C50" s="22" t="s">
        <v>3668</v>
      </c>
      <c r="G50" s="22">
        <v>8.9509999999999995E-6</v>
      </c>
      <c r="H50" s="22">
        <v>4.0609999999999997E-6</v>
      </c>
      <c r="L50" s="22" t="s">
        <v>55</v>
      </c>
    </row>
    <row r="51" spans="1:12">
      <c r="A51" s="22" t="s">
        <v>3579</v>
      </c>
      <c r="B51" s="22" t="s">
        <v>3669</v>
      </c>
      <c r="C51" s="22" t="s">
        <v>3670</v>
      </c>
      <c r="G51" s="22">
        <v>0</v>
      </c>
      <c r="H51" s="22">
        <v>4.0609999999999997E-6</v>
      </c>
      <c r="L51" s="22" t="s">
        <v>55</v>
      </c>
    </row>
    <row r="52" spans="1:12">
      <c r="A52" s="22" t="s">
        <v>3579</v>
      </c>
      <c r="B52" s="22" t="s">
        <v>3671</v>
      </c>
      <c r="C52" s="22" t="s">
        <v>3672</v>
      </c>
      <c r="G52" s="22">
        <v>4.7349999999999999E-5</v>
      </c>
      <c r="H52" s="22">
        <v>2.1650000000000001E-5</v>
      </c>
      <c r="L52" s="22" t="s">
        <v>55</v>
      </c>
    </row>
    <row r="53" spans="1:12">
      <c r="A53" s="22" t="s">
        <v>3579</v>
      </c>
      <c r="B53" s="22" t="s">
        <v>3673</v>
      </c>
      <c r="C53" s="22" t="s">
        <v>3674</v>
      </c>
      <c r="G53" s="22">
        <v>0</v>
      </c>
      <c r="H53" s="22">
        <v>3.2320000000000002E-5</v>
      </c>
      <c r="L53" s="22" t="s">
        <v>55</v>
      </c>
    </row>
    <row r="54" spans="1:12">
      <c r="A54" s="22" t="s">
        <v>3579</v>
      </c>
      <c r="B54" s="22" t="s">
        <v>35</v>
      </c>
      <c r="C54" s="22" t="s">
        <v>3675</v>
      </c>
      <c r="G54" s="22">
        <v>0</v>
      </c>
      <c r="H54" s="22">
        <v>4.0609999999999997E-6</v>
      </c>
      <c r="L54" s="22" t="s">
        <v>1161</v>
      </c>
    </row>
    <row r="55" spans="1:12">
      <c r="A55" s="22" t="s">
        <v>3579</v>
      </c>
      <c r="B55" s="22" t="s">
        <v>35</v>
      </c>
      <c r="C55" s="22" t="s">
        <v>3676</v>
      </c>
      <c r="G55" s="22">
        <v>0</v>
      </c>
      <c r="H55" s="22">
        <v>1.218E-5</v>
      </c>
      <c r="I55" s="43"/>
      <c r="L55" s="22" t="s">
        <v>1161</v>
      </c>
    </row>
    <row r="56" spans="1:12">
      <c r="A56" s="22" t="s">
        <v>3579</v>
      </c>
      <c r="B56" s="22" t="s">
        <v>35</v>
      </c>
      <c r="C56" s="22" t="s">
        <v>3677</v>
      </c>
      <c r="G56" s="22">
        <v>8.952E-6</v>
      </c>
      <c r="H56" s="22">
        <v>4.0609999999999997E-6</v>
      </c>
      <c r="I56" s="43"/>
      <c r="L56" s="22" t="s">
        <v>1161</v>
      </c>
    </row>
    <row r="57" spans="1:12">
      <c r="A57" s="22" t="s">
        <v>3579</v>
      </c>
      <c r="B57" s="22" t="s">
        <v>35</v>
      </c>
      <c r="C57" s="22" t="s">
        <v>3678</v>
      </c>
      <c r="G57" s="22">
        <v>8.9600000000000006E-6</v>
      </c>
      <c r="H57" s="22">
        <v>4.0890000000000002E-6</v>
      </c>
      <c r="I57" s="43"/>
      <c r="L57" s="22" t="s">
        <v>1161</v>
      </c>
    </row>
    <row r="58" spans="1:12">
      <c r="A58" s="22" t="s">
        <v>3579</v>
      </c>
      <c r="B58" s="22" t="s">
        <v>35</v>
      </c>
      <c r="C58" s="22" t="s">
        <v>3679</v>
      </c>
      <c r="G58" s="22">
        <v>0</v>
      </c>
      <c r="H58" s="22">
        <v>4.0609999999999997E-6</v>
      </c>
      <c r="I58" s="43"/>
      <c r="L58" s="22" t="s">
        <v>1161</v>
      </c>
    </row>
    <row r="59" spans="1:12">
      <c r="A59" s="22" t="s">
        <v>3579</v>
      </c>
      <c r="B59" s="22" t="s">
        <v>35</v>
      </c>
      <c r="C59" s="22" t="s">
        <v>3680</v>
      </c>
      <c r="G59" s="22">
        <v>4.74E-5</v>
      </c>
      <c r="H59" s="22">
        <v>2.1659999999999999E-5</v>
      </c>
      <c r="I59" s="43"/>
      <c r="L59" s="22" t="s">
        <v>1161</v>
      </c>
    </row>
    <row r="60" spans="1:12">
      <c r="A60" s="22" t="s">
        <v>3579</v>
      </c>
      <c r="B60" s="22" t="s">
        <v>35</v>
      </c>
      <c r="C60" s="22" t="s">
        <v>3681</v>
      </c>
      <c r="G60" s="22">
        <v>6.6649999999999994E-5</v>
      </c>
      <c r="H60" s="22">
        <v>3.2289999999999997E-5</v>
      </c>
      <c r="I60" s="43"/>
      <c r="L60" s="22" t="s">
        <v>1161</v>
      </c>
    </row>
    <row r="61" spans="1:12">
      <c r="A61" s="22" t="s">
        <v>3579</v>
      </c>
      <c r="B61" s="22" t="s">
        <v>35</v>
      </c>
      <c r="C61" s="22" t="s">
        <v>3682</v>
      </c>
      <c r="G61" s="22">
        <v>6.6790000000000003E-5</v>
      </c>
      <c r="H61" s="22">
        <v>3.2329999999999997E-5</v>
      </c>
      <c r="I61" s="43"/>
      <c r="L61" s="22" t="s">
        <v>1161</v>
      </c>
    </row>
    <row r="62" spans="1:12">
      <c r="A62" s="22" t="s">
        <v>3579</v>
      </c>
      <c r="B62" s="22" t="s">
        <v>35</v>
      </c>
      <c r="C62" s="22" t="s">
        <v>3683</v>
      </c>
      <c r="G62" s="22">
        <v>0</v>
      </c>
      <c r="H62" s="22">
        <v>4.0609999999999997E-6</v>
      </c>
      <c r="I62" s="43"/>
      <c r="L62" s="22" t="s">
        <v>318</v>
      </c>
    </row>
    <row r="63" spans="1:12">
      <c r="A63" s="22" t="s">
        <v>3579</v>
      </c>
      <c r="B63" s="22" t="s">
        <v>35</v>
      </c>
      <c r="C63" s="22" t="s">
        <v>3684</v>
      </c>
      <c r="G63" s="22">
        <v>8.9749999999999996E-6</v>
      </c>
      <c r="H63" s="22">
        <v>4.0670000000000002E-6</v>
      </c>
      <c r="I63" s="43"/>
      <c r="L63" s="22" t="s">
        <v>318</v>
      </c>
    </row>
    <row r="64" spans="1:12">
      <c r="A64" s="22" t="s">
        <v>3579</v>
      </c>
      <c r="B64" s="22" t="s">
        <v>35</v>
      </c>
      <c r="C64" s="22" t="s">
        <v>3685</v>
      </c>
      <c r="G64" s="22">
        <v>0</v>
      </c>
      <c r="H64" s="22">
        <v>4.0670000000000002E-6</v>
      </c>
      <c r="I64" s="43"/>
      <c r="L64" s="22" t="s">
        <v>318</v>
      </c>
    </row>
    <row r="65" spans="1:16">
      <c r="A65" s="22" t="s">
        <v>3579</v>
      </c>
      <c r="B65" s="22" t="s">
        <v>35</v>
      </c>
      <c r="C65" s="22" t="s">
        <v>3686</v>
      </c>
      <c r="G65" s="22">
        <v>8.952E-6</v>
      </c>
      <c r="H65" s="22">
        <v>4.0609999999999997E-6</v>
      </c>
      <c r="I65" s="43"/>
      <c r="L65" s="22" t="s">
        <v>318</v>
      </c>
    </row>
    <row r="66" spans="1:16">
      <c r="A66" s="22" t="s">
        <v>3579</v>
      </c>
      <c r="B66" s="22" t="s">
        <v>35</v>
      </c>
      <c r="C66" s="22" t="s">
        <v>3687</v>
      </c>
      <c r="G66" s="22">
        <v>0</v>
      </c>
      <c r="H66" s="22">
        <v>4.0640000000000004E-6</v>
      </c>
      <c r="I66" s="43"/>
      <c r="L66" s="22" t="s">
        <v>318</v>
      </c>
    </row>
    <row r="67" spans="1:16">
      <c r="A67" s="22" t="s">
        <v>3579</v>
      </c>
      <c r="B67" s="22" t="s">
        <v>35</v>
      </c>
      <c r="C67" s="22" t="s">
        <v>3688</v>
      </c>
      <c r="G67" s="22">
        <v>0</v>
      </c>
      <c r="H67" s="22">
        <v>8.1240000000000005E-6</v>
      </c>
      <c r="I67" s="43"/>
      <c r="L67" s="22" t="s">
        <v>318</v>
      </c>
    </row>
    <row r="68" spans="1:16">
      <c r="A68" s="22" t="s">
        <v>3579</v>
      </c>
      <c r="B68" s="22" t="s">
        <v>35</v>
      </c>
      <c r="C68" s="22" t="s">
        <v>3689</v>
      </c>
      <c r="G68" s="22">
        <v>8.9539999999999993E-6</v>
      </c>
      <c r="H68" s="22">
        <v>4.0609999999999997E-6</v>
      </c>
      <c r="I68" s="43"/>
      <c r="L68" s="22" t="s">
        <v>318</v>
      </c>
    </row>
    <row r="69" spans="1:16">
      <c r="A69" s="22" t="s">
        <v>3579</v>
      </c>
      <c r="B69" s="22" t="s">
        <v>35</v>
      </c>
      <c r="C69" s="22" t="s">
        <v>3690</v>
      </c>
      <c r="G69" s="22">
        <v>0</v>
      </c>
      <c r="H69" s="22">
        <v>4.0620000000000002E-6</v>
      </c>
      <c r="I69" s="43"/>
      <c r="L69" s="22" t="s">
        <v>318</v>
      </c>
    </row>
    <row r="70" spans="1:16">
      <c r="A70" s="22" t="s">
        <v>3579</v>
      </c>
      <c r="B70" s="22" t="s">
        <v>35</v>
      </c>
      <c r="C70" s="22" t="s">
        <v>3691</v>
      </c>
      <c r="G70" s="22">
        <v>1.579E-5</v>
      </c>
      <c r="H70" s="22">
        <v>7.5790000000000005E-5</v>
      </c>
      <c r="I70" s="43"/>
      <c r="L70" s="22" t="s">
        <v>318</v>
      </c>
    </row>
    <row r="74" spans="1:16">
      <c r="C74" s="24" t="s">
        <v>299</v>
      </c>
      <c r="E74" s="22">
        <f>SUM(E2:E70)</f>
        <v>63</v>
      </c>
      <c r="F74" s="23">
        <f>SUM(F2:F70)</f>
        <v>2.2292993630573252E-3</v>
      </c>
      <c r="G74" s="23">
        <f t="shared" ref="G74:H74" si="1">SUM(G2:G70)</f>
        <v>1.8335069999999996E-3</v>
      </c>
      <c r="H74" s="23">
        <f t="shared" si="1"/>
        <v>1.197961E-3</v>
      </c>
    </row>
    <row r="75" spans="1:16">
      <c r="M75" s="27" t="s">
        <v>305</v>
      </c>
      <c r="O75" s="24" t="s">
        <v>300</v>
      </c>
      <c r="P75" s="24" t="s">
        <v>301</v>
      </c>
    </row>
    <row r="76" spans="1:16">
      <c r="M76" s="26"/>
      <c r="O76" s="22">
        <v>126720</v>
      </c>
      <c r="P76" s="22">
        <v>277232</v>
      </c>
    </row>
    <row r="77" spans="1:16">
      <c r="F77" s="23">
        <v>2.2292990000000001E-3</v>
      </c>
      <c r="G77" s="23">
        <v>1.713467E-3</v>
      </c>
      <c r="H77" s="23">
        <v>2.851354E-3</v>
      </c>
      <c r="J77" s="26">
        <f>F77*F77*100000</f>
        <v>0.49697740314010003</v>
      </c>
      <c r="K77" s="26">
        <f t="shared" ref="K77:L77" si="2">G77*G77*100000</f>
        <v>0.29359691600890003</v>
      </c>
      <c r="L77" s="26">
        <f t="shared" si="2"/>
        <v>0.81302196333160004</v>
      </c>
      <c r="O77" s="22">
        <f>O76*G74</f>
        <v>232.34200703999994</v>
      </c>
      <c r="P77" s="22">
        <f>P76*H74</f>
        <v>332.11312395200002</v>
      </c>
    </row>
    <row r="78" spans="1:16">
      <c r="F78" s="23"/>
      <c r="G78" s="23"/>
      <c r="H78" s="23"/>
      <c r="K78" s="29"/>
      <c r="O78" s="24" t="s">
        <v>302</v>
      </c>
    </row>
    <row r="79" spans="1:16">
      <c r="F79" s="23">
        <v>1.830808E-3</v>
      </c>
      <c r="G79" s="23">
        <v>1.602961E-3</v>
      </c>
      <c r="H79" s="23">
        <v>2.0819129999999999E-3</v>
      </c>
      <c r="J79" s="26">
        <f>F79*F79*100000</f>
        <v>0.33518579328639997</v>
      </c>
      <c r="K79" s="26">
        <f t="shared" ref="K79:L79" si="3">G79*G79*100000</f>
        <v>0.25694839675210002</v>
      </c>
      <c r="L79" s="26">
        <f t="shared" si="3"/>
        <v>0.43343617395689993</v>
      </c>
      <c r="O79" s="22" t="s">
        <v>303</v>
      </c>
    </row>
    <row r="80" spans="1:16">
      <c r="F80" s="23"/>
      <c r="G80" s="23"/>
      <c r="H80" s="23"/>
      <c r="K80" s="28"/>
      <c r="O80" s="22">
        <v>28260</v>
      </c>
    </row>
    <row r="81" spans="6:15">
      <c r="F81" s="23">
        <v>1.1975530000000001E-3</v>
      </c>
      <c r="G81" s="23">
        <v>1.072251E-3</v>
      </c>
      <c r="H81" s="23">
        <v>1.3334620000000001E-3</v>
      </c>
      <c r="J81" s="26">
        <f>F81*F81*100000</f>
        <v>0.1434133187809</v>
      </c>
      <c r="K81" s="26">
        <f t="shared" ref="K81:L81" si="4">G81*G81*100000</f>
        <v>0.11497222070009999</v>
      </c>
      <c r="L81" s="26">
        <f t="shared" si="4"/>
        <v>0.17781209054440003</v>
      </c>
      <c r="O81" s="22">
        <v>63</v>
      </c>
    </row>
    <row r="250" spans="6:8">
      <c r="F250" s="23">
        <f>SUM(F1:F249)</f>
        <v>9.7162587261146512E-3</v>
      </c>
      <c r="G250" s="23">
        <f t="shared" ref="G250:H250" si="5">SUM(G1:G249)</f>
        <v>8.0556929999999992E-3</v>
      </c>
      <c r="H250" s="23">
        <f t="shared" si="5"/>
        <v>8.6626510000000004E-3</v>
      </c>
    </row>
    <row r="251" spans="6:8">
      <c r="F251" s="22">
        <f>F250*F250</f>
        <v>9.4405683632799107E-5</v>
      </c>
      <c r="G251" s="22">
        <f>G250*G250</f>
        <v>6.4894189710248981E-5</v>
      </c>
      <c r="H251" s="22">
        <f>H250*H250</f>
        <v>7.5041522347801001E-5</v>
      </c>
    </row>
  </sheetData>
  <phoneticPr fontId="5" type="noConversion"/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6"/>
  <sheetViews>
    <sheetView topLeftCell="A183" zoomScaleNormal="100" zoomScalePageLayoutView="120" workbookViewId="0">
      <selection activeCell="H202" sqref="H202:J206"/>
    </sheetView>
  </sheetViews>
  <sheetFormatPr baseColWidth="10" defaultColWidth="10.875" defaultRowHeight="15"/>
  <cols>
    <col min="1" max="1" width="18.875" style="22" customWidth="1"/>
    <col min="2" max="2" width="14.5" style="22" customWidth="1"/>
    <col min="3" max="3" width="13.5" style="22" customWidth="1"/>
    <col min="4" max="4" width="12.5" style="23" customWidth="1"/>
    <col min="5" max="5" width="13.875" style="22" customWidth="1"/>
    <col min="6" max="6" width="12" style="22" bestFit="1" customWidth="1"/>
    <col min="7" max="7" width="6.5" style="22" customWidth="1"/>
    <col min="8" max="8" width="13.375" style="22" customWidth="1"/>
    <col min="9" max="9" width="11" style="22" customWidth="1"/>
    <col min="10" max="12" width="10.875" style="22"/>
    <col min="13" max="13" width="15" style="22" bestFit="1" customWidth="1"/>
    <col min="14" max="14" width="12.625" style="22" bestFit="1" customWidth="1"/>
    <col min="15" max="16384" width="10.875" style="22"/>
  </cols>
  <sheetData>
    <row r="1" spans="1:13" ht="15.75">
      <c r="A1" s="1" t="s">
        <v>0</v>
      </c>
      <c r="B1" s="1" t="s">
        <v>1</v>
      </c>
      <c r="C1" s="1" t="s">
        <v>2</v>
      </c>
      <c r="D1" s="3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  <c r="K1" s="4"/>
      <c r="L1" s="4"/>
    </row>
    <row r="2" spans="1:13" s="4" customFormat="1" ht="15.75">
      <c r="A2" s="54" t="s">
        <v>3692</v>
      </c>
      <c r="B2" s="54" t="s">
        <v>3693</v>
      </c>
      <c r="C2" s="54" t="s">
        <v>3694</v>
      </c>
      <c r="D2" s="55">
        <v>3.5385704175513094E-5</v>
      </c>
      <c r="E2" s="54">
        <v>0</v>
      </c>
      <c r="F2" s="54">
        <v>8.1240000000000005E-6</v>
      </c>
      <c r="G2" s="54" t="s">
        <v>13</v>
      </c>
      <c r="H2" s="54" t="s">
        <v>29</v>
      </c>
      <c r="I2" s="54" t="s">
        <v>14</v>
      </c>
      <c r="J2" s="54" t="s">
        <v>15</v>
      </c>
      <c r="K2" s="22"/>
      <c r="L2" s="14">
        <v>1</v>
      </c>
      <c r="M2" s="56">
        <f>L2/28260</f>
        <v>3.5385704175513094E-5</v>
      </c>
    </row>
    <row r="3" spans="1:13">
      <c r="A3" s="14" t="s">
        <v>3692</v>
      </c>
      <c r="B3" s="14" t="s">
        <v>3695</v>
      </c>
      <c r="C3" s="14" t="s">
        <v>3696</v>
      </c>
      <c r="D3" s="56">
        <v>3.5385704175513094E-5</v>
      </c>
      <c r="E3" s="14" t="s">
        <v>25</v>
      </c>
      <c r="F3" s="14" t="s">
        <v>25</v>
      </c>
      <c r="G3" s="14" t="s">
        <v>29</v>
      </c>
      <c r="H3" s="14" t="s">
        <v>29</v>
      </c>
      <c r="I3" s="14" t="s">
        <v>26</v>
      </c>
      <c r="J3" s="14" t="s">
        <v>15</v>
      </c>
      <c r="L3" s="14">
        <v>1</v>
      </c>
      <c r="M3" s="56">
        <f t="shared" ref="M3:M27" si="0">L3/28260</f>
        <v>3.5385704175513094E-5</v>
      </c>
    </row>
    <row r="4" spans="1:13">
      <c r="A4" s="14" t="s">
        <v>3692</v>
      </c>
      <c r="B4" s="14" t="s">
        <v>3697</v>
      </c>
      <c r="C4" s="14" t="s">
        <v>3698</v>
      </c>
      <c r="D4" s="56">
        <v>3.5385704175513094E-5</v>
      </c>
      <c r="E4" s="14">
        <v>1.3449999999999999E-4</v>
      </c>
      <c r="F4" s="14">
        <v>6.8670000000000005E-5</v>
      </c>
      <c r="G4" s="14" t="s">
        <v>13</v>
      </c>
      <c r="H4" s="14" t="s">
        <v>14</v>
      </c>
      <c r="I4" s="14" t="s">
        <v>14</v>
      </c>
      <c r="J4" s="14" t="s">
        <v>15</v>
      </c>
      <c r="L4" s="14">
        <v>1</v>
      </c>
      <c r="M4" s="56">
        <f t="shared" si="0"/>
        <v>3.5385704175513094E-5</v>
      </c>
    </row>
    <row r="5" spans="1:13">
      <c r="A5" s="14" t="s">
        <v>3692</v>
      </c>
      <c r="B5" s="14" t="s">
        <v>3699</v>
      </c>
      <c r="C5" s="14" t="s">
        <v>3700</v>
      </c>
      <c r="D5" s="56">
        <v>3.5385704175513094E-5</v>
      </c>
      <c r="E5" s="14">
        <v>3.1579999999999999E-5</v>
      </c>
      <c r="F5" s="14">
        <v>1.227E-4</v>
      </c>
      <c r="G5" s="14" t="s">
        <v>13</v>
      </c>
      <c r="H5" s="14" t="s">
        <v>14</v>
      </c>
      <c r="I5" s="14" t="s">
        <v>14</v>
      </c>
      <c r="J5" s="14" t="s">
        <v>15</v>
      </c>
      <c r="L5" s="14">
        <v>1</v>
      </c>
      <c r="M5" s="56">
        <f t="shared" si="0"/>
        <v>3.5385704175513094E-5</v>
      </c>
    </row>
    <row r="6" spans="1:13">
      <c r="A6" s="14" t="s">
        <v>3692</v>
      </c>
      <c r="B6" s="14" t="s">
        <v>3701</v>
      </c>
      <c r="C6" s="14" t="s">
        <v>3702</v>
      </c>
      <c r="D6" s="56">
        <v>3.5385704175513094E-5</v>
      </c>
      <c r="E6" s="14">
        <v>4.481E-5</v>
      </c>
      <c r="F6" s="14">
        <v>2.438E-5</v>
      </c>
      <c r="G6" s="14" t="s">
        <v>13</v>
      </c>
      <c r="H6" s="14" t="s">
        <v>14</v>
      </c>
      <c r="I6" s="14" t="s">
        <v>14</v>
      </c>
      <c r="J6" s="14" t="s">
        <v>15</v>
      </c>
      <c r="L6" s="14">
        <v>1</v>
      </c>
      <c r="M6" s="56">
        <f t="shared" si="0"/>
        <v>3.5385704175513094E-5</v>
      </c>
    </row>
    <row r="7" spans="1:13">
      <c r="A7" s="14" t="s">
        <v>3692</v>
      </c>
      <c r="B7" s="14" t="s">
        <v>3703</v>
      </c>
      <c r="C7" s="14" t="s">
        <v>3704</v>
      </c>
      <c r="D7" s="56">
        <v>3.5385704175513094E-5</v>
      </c>
      <c r="E7" s="14">
        <v>8.9560000000000003E-6</v>
      </c>
      <c r="F7" s="14">
        <v>4.0620000000000002E-6</v>
      </c>
      <c r="G7" s="14" t="s">
        <v>13</v>
      </c>
      <c r="H7" s="14" t="s">
        <v>14</v>
      </c>
      <c r="I7" s="14" t="s">
        <v>14</v>
      </c>
      <c r="J7" s="14" t="s">
        <v>15</v>
      </c>
      <c r="L7" s="14">
        <v>1</v>
      </c>
      <c r="M7" s="56">
        <f t="shared" si="0"/>
        <v>3.5385704175513094E-5</v>
      </c>
    </row>
    <row r="8" spans="1:13">
      <c r="A8" s="14" t="s">
        <v>3692</v>
      </c>
      <c r="B8" s="14" t="s">
        <v>3705</v>
      </c>
      <c r="C8" s="14" t="s">
        <v>3706</v>
      </c>
      <c r="D8" s="56">
        <v>3.5385704175513094E-5</v>
      </c>
      <c r="E8" s="14">
        <v>2.3689999999999998E-5</v>
      </c>
      <c r="F8" s="14">
        <v>2.887E-5</v>
      </c>
      <c r="G8" s="14" t="s">
        <v>13</v>
      </c>
      <c r="H8" s="14" t="s">
        <v>29</v>
      </c>
      <c r="I8" s="14" t="s">
        <v>14</v>
      </c>
      <c r="J8" s="14" t="s">
        <v>15</v>
      </c>
      <c r="L8" s="14">
        <v>1</v>
      </c>
      <c r="M8" s="56">
        <f t="shared" si="0"/>
        <v>3.5385704175513094E-5</v>
      </c>
    </row>
    <row r="9" spans="1:13">
      <c r="A9" s="14" t="s">
        <v>3692</v>
      </c>
      <c r="B9" s="14" t="s">
        <v>3707</v>
      </c>
      <c r="C9" s="14" t="s">
        <v>3708</v>
      </c>
      <c r="D9" s="56">
        <v>3.5385704175513094E-5</v>
      </c>
      <c r="E9" s="14" t="s">
        <v>25</v>
      </c>
      <c r="F9" s="14" t="s">
        <v>25</v>
      </c>
      <c r="G9" s="14" t="s">
        <v>13</v>
      </c>
      <c r="H9" s="14" t="s">
        <v>29</v>
      </c>
      <c r="I9" s="14" t="s">
        <v>26</v>
      </c>
      <c r="J9" s="14" t="s">
        <v>15</v>
      </c>
      <c r="L9" s="14">
        <v>1</v>
      </c>
      <c r="M9" s="56">
        <f t="shared" si="0"/>
        <v>3.5385704175513094E-5</v>
      </c>
    </row>
    <row r="10" spans="1:13">
      <c r="A10" s="14" t="s">
        <v>3692</v>
      </c>
      <c r="B10" s="14" t="s">
        <v>3709</v>
      </c>
      <c r="C10" s="14" t="s">
        <v>3710</v>
      </c>
      <c r="D10" s="56">
        <v>3.5385704175513094E-5</v>
      </c>
      <c r="E10" s="14">
        <v>8.986E-6</v>
      </c>
      <c r="F10" s="14">
        <v>4.0759999999999996E-6</v>
      </c>
      <c r="G10" s="14" t="s">
        <v>29</v>
      </c>
      <c r="H10" s="14" t="s">
        <v>29</v>
      </c>
      <c r="I10" s="14" t="s">
        <v>14</v>
      </c>
      <c r="J10" s="14" t="s">
        <v>15</v>
      </c>
      <c r="L10" s="14">
        <v>1</v>
      </c>
      <c r="M10" s="56">
        <f t="shared" si="0"/>
        <v>3.5385704175513094E-5</v>
      </c>
    </row>
    <row r="11" spans="1:13">
      <c r="A11" s="14" t="s">
        <v>3692</v>
      </c>
      <c r="B11" s="14" t="s">
        <v>3711</v>
      </c>
      <c r="C11" s="14" t="s">
        <v>3712</v>
      </c>
      <c r="D11" s="56">
        <v>3.5385704175513094E-5</v>
      </c>
      <c r="E11" s="14" t="s">
        <v>25</v>
      </c>
      <c r="F11" s="14" t="s">
        <v>25</v>
      </c>
      <c r="G11" s="14" t="s">
        <v>29</v>
      </c>
      <c r="H11" s="14" t="s">
        <v>29</v>
      </c>
      <c r="I11" s="14" t="s">
        <v>26</v>
      </c>
      <c r="J11" s="14" t="s">
        <v>15</v>
      </c>
      <c r="L11" s="14">
        <v>1</v>
      </c>
      <c r="M11" s="56">
        <f t="shared" si="0"/>
        <v>3.5385704175513094E-5</v>
      </c>
    </row>
    <row r="12" spans="1:13">
      <c r="A12" s="14" t="s">
        <v>3692</v>
      </c>
      <c r="B12" s="14" t="s">
        <v>3713</v>
      </c>
      <c r="C12" s="14" t="s">
        <v>3714</v>
      </c>
      <c r="D12" s="56">
        <v>3.5385704175513094E-5</v>
      </c>
      <c r="E12" s="14" t="s">
        <v>25</v>
      </c>
      <c r="F12" s="14" t="s">
        <v>25</v>
      </c>
      <c r="G12" s="14" t="s">
        <v>29</v>
      </c>
      <c r="H12" s="14" t="s">
        <v>29</v>
      </c>
      <c r="I12" s="14" t="s">
        <v>26</v>
      </c>
      <c r="J12" s="14" t="s">
        <v>15</v>
      </c>
      <c r="L12" s="14">
        <v>1</v>
      </c>
      <c r="M12" s="56">
        <f t="shared" si="0"/>
        <v>3.5385704175513094E-5</v>
      </c>
    </row>
    <row r="13" spans="1:13">
      <c r="A13" s="14" t="s">
        <v>3692</v>
      </c>
      <c r="B13" s="14" t="s">
        <v>35</v>
      </c>
      <c r="C13" s="14" t="s">
        <v>3715</v>
      </c>
      <c r="D13" s="56">
        <v>3.5385704175513094E-5</v>
      </c>
      <c r="E13" s="14">
        <v>8.9539999999999993E-6</v>
      </c>
      <c r="F13" s="14">
        <v>4.0620000000000002E-6</v>
      </c>
      <c r="G13" s="14" t="s">
        <v>29</v>
      </c>
      <c r="H13" s="14" t="s">
        <v>29</v>
      </c>
      <c r="I13" s="14" t="s">
        <v>13</v>
      </c>
      <c r="J13" s="14" t="s">
        <v>41</v>
      </c>
      <c r="K13" s="14" t="s">
        <v>318</v>
      </c>
      <c r="L13" s="14">
        <v>1</v>
      </c>
      <c r="M13" s="56">
        <f t="shared" si="0"/>
        <v>3.5385704175513094E-5</v>
      </c>
    </row>
    <row r="14" spans="1:13">
      <c r="A14" s="14" t="s">
        <v>3692</v>
      </c>
      <c r="B14" s="14" t="s">
        <v>35</v>
      </c>
      <c r="C14" s="14" t="s">
        <v>3716</v>
      </c>
      <c r="D14" s="56">
        <v>3.5385704175513094E-5</v>
      </c>
      <c r="E14" s="14">
        <v>8.9830000000000002E-6</v>
      </c>
      <c r="F14" s="14">
        <v>4.0729999999999998E-6</v>
      </c>
      <c r="G14" s="14" t="s">
        <v>29</v>
      </c>
      <c r="H14" s="14" t="s">
        <v>29</v>
      </c>
      <c r="I14" s="14" t="s">
        <v>13</v>
      </c>
      <c r="J14" s="14" t="s">
        <v>41</v>
      </c>
      <c r="K14" s="14" t="s">
        <v>318</v>
      </c>
      <c r="L14" s="14">
        <v>1</v>
      </c>
      <c r="M14" s="56">
        <f t="shared" si="0"/>
        <v>3.5385704175513094E-5</v>
      </c>
    </row>
    <row r="15" spans="1:13">
      <c r="A15" s="14" t="s">
        <v>3692</v>
      </c>
      <c r="B15" s="14" t="s">
        <v>35</v>
      </c>
      <c r="C15" s="14" t="s">
        <v>3717</v>
      </c>
      <c r="D15" s="56">
        <v>3.5385704175513094E-5</v>
      </c>
      <c r="E15" s="14">
        <v>8.9919999999999996E-6</v>
      </c>
      <c r="F15" s="14">
        <v>4.0740000000000003E-6</v>
      </c>
      <c r="G15" s="14" t="s">
        <v>29</v>
      </c>
      <c r="H15" s="14" t="s">
        <v>29</v>
      </c>
      <c r="I15" s="14" t="s">
        <v>13</v>
      </c>
      <c r="J15" s="14" t="s">
        <v>41</v>
      </c>
      <c r="K15" s="14" t="s">
        <v>318</v>
      </c>
      <c r="L15" s="14">
        <v>1</v>
      </c>
      <c r="M15" s="56">
        <f t="shared" si="0"/>
        <v>3.5385704175513094E-5</v>
      </c>
    </row>
    <row r="16" spans="1:13">
      <c r="A16" s="14" t="s">
        <v>3692</v>
      </c>
      <c r="B16" s="14" t="s">
        <v>35</v>
      </c>
      <c r="C16" s="14" t="s">
        <v>3718</v>
      </c>
      <c r="D16" s="56">
        <v>3.5385704175513094E-5</v>
      </c>
      <c r="E16" s="14" t="s">
        <v>25</v>
      </c>
      <c r="F16" s="14" t="s">
        <v>25</v>
      </c>
      <c r="G16" s="14" t="s">
        <v>29</v>
      </c>
      <c r="H16" s="14" t="s">
        <v>29</v>
      </c>
      <c r="I16" s="14" t="s">
        <v>29</v>
      </c>
      <c r="J16" s="14" t="s">
        <v>41</v>
      </c>
      <c r="K16" s="14" t="s">
        <v>318</v>
      </c>
      <c r="L16" s="14">
        <v>1</v>
      </c>
      <c r="M16" s="56">
        <f t="shared" si="0"/>
        <v>3.5385704175513094E-5</v>
      </c>
    </row>
    <row r="17" spans="1:14">
      <c r="A17" s="14" t="s">
        <v>3692</v>
      </c>
      <c r="B17" s="14" t="s">
        <v>3719</v>
      </c>
      <c r="C17" s="14" t="s">
        <v>3720</v>
      </c>
      <c r="D17" s="56">
        <v>3.5385704175513094E-5</v>
      </c>
      <c r="E17" s="14">
        <v>8.9600000000000006E-6</v>
      </c>
      <c r="F17" s="14">
        <v>4.0629999999999999E-6</v>
      </c>
      <c r="G17" s="14" t="s">
        <v>13</v>
      </c>
      <c r="H17" s="14" t="s">
        <v>14</v>
      </c>
      <c r="I17" s="14" t="s">
        <v>14</v>
      </c>
      <c r="J17" s="14" t="s">
        <v>15</v>
      </c>
      <c r="L17" s="14">
        <v>1</v>
      </c>
      <c r="M17" s="56">
        <f t="shared" si="0"/>
        <v>3.5385704175513094E-5</v>
      </c>
    </row>
    <row r="18" spans="1:14">
      <c r="A18" s="14" t="s">
        <v>3692</v>
      </c>
      <c r="B18" s="14" t="s">
        <v>3721</v>
      </c>
      <c r="C18" s="14" t="s">
        <v>3722</v>
      </c>
      <c r="D18" s="56">
        <v>3.5385704175513094E-5</v>
      </c>
      <c r="G18" s="14" t="s">
        <v>29</v>
      </c>
      <c r="H18" s="14" t="s">
        <v>29</v>
      </c>
      <c r="I18" s="14" t="s">
        <v>29</v>
      </c>
      <c r="J18" s="14" t="s">
        <v>15</v>
      </c>
      <c r="K18" s="14" t="s">
        <v>55</v>
      </c>
      <c r="L18" s="14">
        <v>1</v>
      </c>
      <c r="M18" s="56">
        <f t="shared" si="0"/>
        <v>3.5385704175513094E-5</v>
      </c>
    </row>
    <row r="19" spans="1:14">
      <c r="A19" s="14" t="s">
        <v>3692</v>
      </c>
      <c r="B19" s="14" t="s">
        <v>3723</v>
      </c>
      <c r="C19" s="14" t="s">
        <v>3724</v>
      </c>
      <c r="D19" s="56">
        <v>3.5385704175513094E-5</v>
      </c>
      <c r="E19" s="14">
        <v>1.105E-4</v>
      </c>
      <c r="F19" s="14">
        <v>7.9380000000000002E-5</v>
      </c>
      <c r="G19" s="14" t="s">
        <v>13</v>
      </c>
      <c r="H19" s="14" t="s">
        <v>14</v>
      </c>
      <c r="I19" s="14" t="s">
        <v>14</v>
      </c>
      <c r="J19" s="14" t="s">
        <v>22</v>
      </c>
      <c r="L19" s="14">
        <v>1</v>
      </c>
      <c r="M19" s="56">
        <f t="shared" si="0"/>
        <v>3.5385704175513094E-5</v>
      </c>
    </row>
    <row r="20" spans="1:14">
      <c r="A20" s="14" t="s">
        <v>3692</v>
      </c>
      <c r="B20" s="14" t="s">
        <v>3725</v>
      </c>
      <c r="C20" s="14" t="s">
        <v>3726</v>
      </c>
      <c r="D20" s="56">
        <v>3.5385704175513094E-5</v>
      </c>
      <c r="E20" s="14" t="s">
        <v>25</v>
      </c>
      <c r="F20" s="14" t="s">
        <v>25</v>
      </c>
      <c r="G20" s="14" t="s">
        <v>13</v>
      </c>
      <c r="H20" s="14" t="s">
        <v>29</v>
      </c>
      <c r="I20" s="14" t="s">
        <v>26</v>
      </c>
      <c r="J20" s="14" t="s">
        <v>15</v>
      </c>
      <c r="L20" s="14">
        <v>1</v>
      </c>
      <c r="M20" s="56">
        <f t="shared" si="0"/>
        <v>3.5385704175513094E-5</v>
      </c>
    </row>
    <row r="21" spans="1:14">
      <c r="A21" s="14" t="s">
        <v>3692</v>
      </c>
      <c r="B21" s="14" t="s">
        <v>3727</v>
      </c>
      <c r="C21" s="14" t="s">
        <v>3728</v>
      </c>
      <c r="D21" s="56">
        <v>7.0771408351026188E-5</v>
      </c>
      <c r="E21" s="14" t="s">
        <v>25</v>
      </c>
      <c r="F21" s="14" t="s">
        <v>25</v>
      </c>
      <c r="G21" s="14" t="s">
        <v>13</v>
      </c>
      <c r="H21" s="14" t="s">
        <v>29</v>
      </c>
      <c r="I21" s="14" t="s">
        <v>26</v>
      </c>
      <c r="J21" s="14" t="s">
        <v>30</v>
      </c>
      <c r="L21" s="14">
        <v>2</v>
      </c>
      <c r="M21" s="56">
        <f t="shared" si="0"/>
        <v>7.0771408351026188E-5</v>
      </c>
    </row>
    <row r="22" spans="1:14">
      <c r="A22" s="14" t="s">
        <v>3692</v>
      </c>
      <c r="B22" s="14" t="s">
        <v>3729</v>
      </c>
      <c r="C22" s="14" t="s">
        <v>3730</v>
      </c>
      <c r="D22" s="56">
        <v>7.0771408351026188E-5</v>
      </c>
      <c r="E22" s="14">
        <v>7.1089999999999999E-5</v>
      </c>
      <c r="F22" s="14">
        <v>3.9700000000000003E-5</v>
      </c>
      <c r="G22" s="14" t="s">
        <v>13</v>
      </c>
      <c r="H22" s="14" t="s">
        <v>14</v>
      </c>
      <c r="I22" s="14" t="s">
        <v>14</v>
      </c>
      <c r="J22" s="14" t="s">
        <v>15</v>
      </c>
      <c r="L22" s="14">
        <v>2</v>
      </c>
      <c r="M22" s="56">
        <f t="shared" si="0"/>
        <v>7.0771408351026188E-5</v>
      </c>
    </row>
    <row r="23" spans="1:14">
      <c r="A23" s="14" t="s">
        <v>3692</v>
      </c>
      <c r="B23" s="14" t="s">
        <v>3731</v>
      </c>
      <c r="C23" s="14" t="s">
        <v>3732</v>
      </c>
      <c r="D23" s="56">
        <v>7.0771408351026188E-5</v>
      </c>
      <c r="E23" s="14">
        <v>3.5830000000000001E-5</v>
      </c>
      <c r="F23" s="14">
        <v>2.031E-5</v>
      </c>
      <c r="G23" s="14" t="s">
        <v>13</v>
      </c>
      <c r="H23" s="14" t="s">
        <v>29</v>
      </c>
      <c r="I23" s="14" t="s">
        <v>14</v>
      </c>
      <c r="J23" s="14" t="s">
        <v>15</v>
      </c>
      <c r="L23" s="14">
        <v>2</v>
      </c>
      <c r="M23" s="56">
        <f t="shared" si="0"/>
        <v>7.0771408351026188E-5</v>
      </c>
    </row>
    <row r="24" spans="1:14">
      <c r="A24" s="14" t="s">
        <v>3692</v>
      </c>
      <c r="B24" s="14" t="s">
        <v>3733</v>
      </c>
      <c r="C24" s="14" t="s">
        <v>3734</v>
      </c>
      <c r="D24" s="56">
        <v>7.0771408351026188E-5</v>
      </c>
      <c r="E24" s="14">
        <v>2.6869999999999999E-5</v>
      </c>
      <c r="F24" s="14">
        <v>1.6249999999999999E-5</v>
      </c>
      <c r="G24" s="14" t="s">
        <v>13</v>
      </c>
      <c r="H24" s="14" t="s">
        <v>29</v>
      </c>
      <c r="I24" s="14" t="s">
        <v>14</v>
      </c>
      <c r="J24" s="14" t="s">
        <v>15</v>
      </c>
      <c r="L24" s="14">
        <v>2</v>
      </c>
      <c r="M24" s="56">
        <f t="shared" si="0"/>
        <v>7.0771408351026188E-5</v>
      </c>
    </row>
    <row r="25" spans="1:14">
      <c r="A25" s="14" t="s">
        <v>3692</v>
      </c>
      <c r="B25" s="14" t="s">
        <v>3735</v>
      </c>
      <c r="C25" s="14" t="s">
        <v>3736</v>
      </c>
      <c r="D25" s="14">
        <v>7.0771408351026188E-5</v>
      </c>
      <c r="E25" s="14">
        <v>1.791E-5</v>
      </c>
      <c r="F25" s="14">
        <v>8.1219999999999995E-6</v>
      </c>
      <c r="G25" s="14" t="s">
        <v>29</v>
      </c>
      <c r="H25" s="14" t="s">
        <v>14</v>
      </c>
      <c r="I25" s="14" t="s">
        <v>14</v>
      </c>
      <c r="J25" s="14" t="s">
        <v>22</v>
      </c>
      <c r="L25" s="14">
        <v>2</v>
      </c>
      <c r="M25" s="56">
        <f t="shared" si="0"/>
        <v>7.0771408351026188E-5</v>
      </c>
    </row>
    <row r="26" spans="1:14">
      <c r="A26" s="14" t="s">
        <v>3692</v>
      </c>
      <c r="B26" s="14" t="s">
        <v>3737</v>
      </c>
      <c r="C26" s="14" t="s">
        <v>3738</v>
      </c>
      <c r="D26" s="56">
        <v>1.7692852087756547E-4</v>
      </c>
      <c r="E26" s="14">
        <v>1.5800000000000001E-5</v>
      </c>
      <c r="F26" s="14">
        <v>7.2180000000000002E-6</v>
      </c>
      <c r="G26" s="14" t="s">
        <v>13</v>
      </c>
      <c r="H26" s="14" t="s">
        <v>14</v>
      </c>
      <c r="I26" s="14" t="s">
        <v>14</v>
      </c>
      <c r="J26" s="14" t="s">
        <v>22</v>
      </c>
      <c r="L26" s="14">
        <v>5</v>
      </c>
      <c r="M26" s="56">
        <f t="shared" si="0"/>
        <v>1.7692852087756547E-4</v>
      </c>
    </row>
    <row r="27" spans="1:14">
      <c r="A27" s="14" t="s">
        <v>3692</v>
      </c>
      <c r="B27" s="14" t="s">
        <v>3739</v>
      </c>
      <c r="C27" s="14" t="s">
        <v>3740</v>
      </c>
      <c r="D27" s="56">
        <v>2.1231422505307854E-4</v>
      </c>
      <c r="E27" s="14">
        <v>4.1859999999999998E-4</v>
      </c>
      <c r="F27" s="14">
        <v>7.8319999999999996E-4</v>
      </c>
      <c r="G27" s="14" t="s">
        <v>29</v>
      </c>
      <c r="H27" s="14" t="s">
        <v>14</v>
      </c>
      <c r="I27" s="14" t="s">
        <v>14</v>
      </c>
      <c r="J27" s="14" t="s">
        <v>22</v>
      </c>
      <c r="K27" s="57"/>
      <c r="L27" s="14">
        <v>5.9999999999999991</v>
      </c>
      <c r="M27" s="56">
        <f t="shared" si="0"/>
        <v>2.1231422505307854E-4</v>
      </c>
    </row>
    <row r="28" spans="1:14">
      <c r="A28" s="14" t="s">
        <v>3692</v>
      </c>
      <c r="B28" s="14" t="s">
        <v>3741</v>
      </c>
      <c r="C28" s="14" t="s">
        <v>3742</v>
      </c>
      <c r="D28" s="14" t="s">
        <v>25</v>
      </c>
      <c r="E28" s="14" t="s">
        <v>25</v>
      </c>
      <c r="F28" s="14" t="s">
        <v>25</v>
      </c>
      <c r="G28" s="14" t="s">
        <v>13</v>
      </c>
      <c r="H28" s="14" t="s">
        <v>14</v>
      </c>
      <c r="I28" s="14" t="s">
        <v>26</v>
      </c>
      <c r="J28" s="14" t="s">
        <v>15</v>
      </c>
      <c r="L28" s="14"/>
      <c r="M28" s="14"/>
    </row>
    <row r="29" spans="1:14">
      <c r="A29" s="14" t="s">
        <v>3692</v>
      </c>
      <c r="B29" s="14" t="s">
        <v>35</v>
      </c>
      <c r="C29" s="14" t="s">
        <v>3375</v>
      </c>
      <c r="D29" s="14" t="s">
        <v>25</v>
      </c>
      <c r="E29" s="14" t="s">
        <v>25</v>
      </c>
      <c r="F29" s="14" t="s">
        <v>25</v>
      </c>
      <c r="G29" s="14" t="s">
        <v>13</v>
      </c>
      <c r="H29" s="14" t="s">
        <v>14</v>
      </c>
      <c r="I29" s="14" t="s">
        <v>26</v>
      </c>
      <c r="J29" s="14" t="s">
        <v>15</v>
      </c>
      <c r="L29" s="14"/>
      <c r="M29" s="14"/>
      <c r="N29" s="58"/>
    </row>
    <row r="30" spans="1:14">
      <c r="A30" s="14" t="s">
        <v>3692</v>
      </c>
      <c r="B30" s="14" t="s">
        <v>3743</v>
      </c>
      <c r="C30" s="14" t="s">
        <v>3744</v>
      </c>
      <c r="D30" s="14" t="s">
        <v>25</v>
      </c>
      <c r="E30" s="14" t="s">
        <v>25</v>
      </c>
      <c r="F30" s="14" t="s">
        <v>25</v>
      </c>
      <c r="G30" s="14" t="s">
        <v>29</v>
      </c>
      <c r="H30" s="14" t="s">
        <v>14</v>
      </c>
      <c r="I30" s="14" t="s">
        <v>26</v>
      </c>
      <c r="J30" s="14" t="s">
        <v>15</v>
      </c>
      <c r="L30" s="14"/>
      <c r="M30" s="14"/>
    </row>
    <row r="31" spans="1:14">
      <c r="A31" s="14" t="s">
        <v>3692</v>
      </c>
      <c r="B31" s="14" t="s">
        <v>35</v>
      </c>
      <c r="C31" s="14" t="s">
        <v>3745</v>
      </c>
      <c r="D31" s="14" t="s">
        <v>25</v>
      </c>
      <c r="E31" s="14" t="s">
        <v>25</v>
      </c>
      <c r="F31" s="14" t="s">
        <v>25</v>
      </c>
      <c r="G31" s="14" t="s">
        <v>29</v>
      </c>
      <c r="H31" s="14" t="s">
        <v>14</v>
      </c>
      <c r="I31" s="14" t="s">
        <v>26</v>
      </c>
      <c r="J31" s="14" t="s">
        <v>15</v>
      </c>
      <c r="L31" s="14"/>
      <c r="M31" s="14"/>
    </row>
    <row r="32" spans="1:14">
      <c r="A32" s="14" t="s">
        <v>3692</v>
      </c>
      <c r="B32" s="14" t="s">
        <v>3746</v>
      </c>
      <c r="C32" s="14" t="s">
        <v>3747</v>
      </c>
      <c r="D32" s="14" t="s">
        <v>25</v>
      </c>
      <c r="E32" s="14" t="s">
        <v>25</v>
      </c>
      <c r="F32" s="14" t="s">
        <v>25</v>
      </c>
      <c r="G32" s="14" t="s">
        <v>13</v>
      </c>
      <c r="H32" s="14" t="s">
        <v>14</v>
      </c>
      <c r="I32" s="14" t="s">
        <v>26</v>
      </c>
      <c r="J32" s="14" t="s">
        <v>22</v>
      </c>
      <c r="L32" s="14"/>
      <c r="M32" s="14"/>
    </row>
    <row r="33" spans="1:13">
      <c r="A33" s="14" t="s">
        <v>3692</v>
      </c>
      <c r="B33" s="14" t="s">
        <v>3748</v>
      </c>
      <c r="C33" s="14" t="s">
        <v>3749</v>
      </c>
      <c r="D33" s="14" t="s">
        <v>25</v>
      </c>
      <c r="E33" s="14" t="s">
        <v>25</v>
      </c>
      <c r="F33" s="14" t="s">
        <v>25</v>
      </c>
      <c r="G33" s="14" t="s">
        <v>29</v>
      </c>
      <c r="H33" s="14" t="s">
        <v>14</v>
      </c>
      <c r="I33" s="14" t="s">
        <v>26</v>
      </c>
      <c r="J33" s="14" t="s">
        <v>15</v>
      </c>
      <c r="L33" s="14"/>
      <c r="M33" s="14"/>
    </row>
    <row r="34" spans="1:13">
      <c r="A34" s="14" t="s">
        <v>3692</v>
      </c>
      <c r="B34" s="14" t="s">
        <v>3750</v>
      </c>
      <c r="C34" s="14" t="s">
        <v>3751</v>
      </c>
      <c r="D34" s="14" t="s">
        <v>25</v>
      </c>
      <c r="E34" s="14">
        <v>0</v>
      </c>
      <c r="F34" s="14">
        <v>4.0609999999999997E-6</v>
      </c>
      <c r="G34" s="14" t="s">
        <v>13</v>
      </c>
      <c r="H34" s="14" t="s">
        <v>14</v>
      </c>
      <c r="I34" s="14" t="s">
        <v>14</v>
      </c>
      <c r="J34" s="14" t="s">
        <v>22</v>
      </c>
      <c r="L34" s="14"/>
      <c r="M34" s="14"/>
    </row>
    <row r="35" spans="1:13">
      <c r="A35" s="14" t="s">
        <v>3692</v>
      </c>
      <c r="B35" s="14" t="s">
        <v>3752</v>
      </c>
      <c r="C35" s="14" t="s">
        <v>3753</v>
      </c>
      <c r="D35" s="14" t="s">
        <v>25</v>
      </c>
      <c r="E35" s="14">
        <v>0</v>
      </c>
      <c r="F35" s="14">
        <v>8.123E-6</v>
      </c>
      <c r="G35" s="14" t="s">
        <v>13</v>
      </c>
      <c r="H35" s="14" t="s">
        <v>14</v>
      </c>
      <c r="I35" s="14" t="s">
        <v>14</v>
      </c>
      <c r="J35" s="14" t="s">
        <v>15</v>
      </c>
      <c r="L35" s="14"/>
      <c r="M35" s="14"/>
    </row>
    <row r="36" spans="1:13">
      <c r="A36" s="14" t="s">
        <v>3692</v>
      </c>
      <c r="B36" s="14" t="s">
        <v>35</v>
      </c>
      <c r="C36" s="14" t="s">
        <v>3754</v>
      </c>
      <c r="D36" s="14" t="s">
        <v>25</v>
      </c>
      <c r="E36" s="14">
        <v>0</v>
      </c>
      <c r="F36" s="14">
        <v>7.2300000000000002E-6</v>
      </c>
      <c r="G36" s="14" t="s">
        <v>13</v>
      </c>
      <c r="H36" s="14" t="s">
        <v>14</v>
      </c>
      <c r="I36" s="14" t="s">
        <v>14</v>
      </c>
      <c r="J36" s="14" t="s">
        <v>15</v>
      </c>
      <c r="L36" s="14"/>
      <c r="M36" s="14"/>
    </row>
    <row r="37" spans="1:13">
      <c r="A37" s="14" t="s">
        <v>3692</v>
      </c>
      <c r="B37" s="14" t="s">
        <v>3755</v>
      </c>
      <c r="C37" s="14" t="s">
        <v>3756</v>
      </c>
      <c r="D37" s="14" t="s">
        <v>25</v>
      </c>
      <c r="E37" s="14" t="s">
        <v>25</v>
      </c>
      <c r="F37" s="14" t="s">
        <v>25</v>
      </c>
      <c r="G37" s="14" t="s">
        <v>29</v>
      </c>
      <c r="H37" s="14" t="s">
        <v>14</v>
      </c>
      <c r="I37" s="14" t="s">
        <v>26</v>
      </c>
      <c r="J37" s="14" t="s">
        <v>15</v>
      </c>
      <c r="L37" s="14"/>
      <c r="M37" s="14"/>
    </row>
    <row r="38" spans="1:13">
      <c r="A38" s="14" t="s">
        <v>3692</v>
      </c>
      <c r="B38" s="14" t="s">
        <v>3757</v>
      </c>
      <c r="C38" s="14" t="s">
        <v>3758</v>
      </c>
      <c r="D38" s="14" t="s">
        <v>25</v>
      </c>
      <c r="E38" s="14">
        <v>0</v>
      </c>
      <c r="F38" s="14">
        <v>4.0629999999999999E-6</v>
      </c>
      <c r="G38" s="14" t="s">
        <v>29</v>
      </c>
      <c r="H38" s="14" t="s">
        <v>14</v>
      </c>
      <c r="I38" s="14" t="s">
        <v>14</v>
      </c>
      <c r="J38" s="14" t="s">
        <v>22</v>
      </c>
      <c r="L38" s="14"/>
      <c r="M38" s="14"/>
    </row>
    <row r="39" spans="1:13">
      <c r="A39" s="14" t="s">
        <v>3692</v>
      </c>
      <c r="B39" s="14" t="s">
        <v>35</v>
      </c>
      <c r="C39" s="14" t="s">
        <v>3759</v>
      </c>
      <c r="D39" s="14" t="s">
        <v>25</v>
      </c>
      <c r="E39" s="14" t="s">
        <v>25</v>
      </c>
      <c r="F39" s="14" t="s">
        <v>25</v>
      </c>
      <c r="G39" s="14" t="s">
        <v>29</v>
      </c>
      <c r="H39" s="14" t="s">
        <v>14</v>
      </c>
      <c r="I39" s="14" t="s">
        <v>26</v>
      </c>
      <c r="J39" s="14" t="s">
        <v>15</v>
      </c>
      <c r="L39" s="14"/>
      <c r="M39" s="14"/>
    </row>
    <row r="40" spans="1:13">
      <c r="A40" s="14" t="s">
        <v>3692</v>
      </c>
      <c r="B40" s="14" t="s">
        <v>3760</v>
      </c>
      <c r="C40" s="14" t="s">
        <v>3761</v>
      </c>
      <c r="D40" s="14" t="s">
        <v>25</v>
      </c>
      <c r="E40" s="14">
        <v>7.8960000000000003E-6</v>
      </c>
      <c r="F40" s="14">
        <v>2.1650000000000001E-5</v>
      </c>
      <c r="G40" s="14" t="s">
        <v>29</v>
      </c>
      <c r="H40" s="14" t="s">
        <v>14</v>
      </c>
      <c r="I40" s="14" t="s">
        <v>14</v>
      </c>
      <c r="J40" s="14" t="s">
        <v>22</v>
      </c>
      <c r="L40" s="14"/>
      <c r="M40" s="14"/>
    </row>
    <row r="41" spans="1:13">
      <c r="A41" s="14" t="s">
        <v>3692</v>
      </c>
      <c r="B41" s="14" t="s">
        <v>3762</v>
      </c>
      <c r="C41" s="14" t="s">
        <v>3763</v>
      </c>
      <c r="D41" s="14" t="s">
        <v>25</v>
      </c>
      <c r="E41" s="14" t="s">
        <v>25</v>
      </c>
      <c r="F41" s="14" t="s">
        <v>25</v>
      </c>
      <c r="G41" s="14" t="s">
        <v>29</v>
      </c>
      <c r="H41" s="14" t="s">
        <v>14</v>
      </c>
      <c r="I41" s="14" t="s">
        <v>26</v>
      </c>
      <c r="J41" s="14" t="s">
        <v>15</v>
      </c>
      <c r="L41" s="14"/>
      <c r="M41" s="14"/>
    </row>
    <row r="42" spans="1:13">
      <c r="A42" s="14" t="s">
        <v>3692</v>
      </c>
      <c r="B42" s="14" t="s">
        <v>3764</v>
      </c>
      <c r="C42" s="14" t="s">
        <v>3765</v>
      </c>
      <c r="D42" s="14" t="s">
        <v>25</v>
      </c>
      <c r="E42" s="14">
        <v>2.6869999999999999E-5</v>
      </c>
      <c r="F42" s="14">
        <v>1.6249999999999999E-5</v>
      </c>
      <c r="G42" s="14" t="s">
        <v>13</v>
      </c>
      <c r="H42" s="14" t="s">
        <v>14</v>
      </c>
      <c r="I42" s="14" t="s">
        <v>14</v>
      </c>
      <c r="J42" s="54" t="s">
        <v>15</v>
      </c>
      <c r="L42" s="14"/>
      <c r="M42" s="14"/>
    </row>
    <row r="43" spans="1:13">
      <c r="A43" s="14" t="s">
        <v>3692</v>
      </c>
      <c r="B43" s="14" t="s">
        <v>3766</v>
      </c>
      <c r="C43" s="14" t="s">
        <v>3767</v>
      </c>
      <c r="D43" s="14" t="s">
        <v>25</v>
      </c>
      <c r="E43" s="14">
        <v>0</v>
      </c>
      <c r="F43" s="14">
        <v>4.0629999999999999E-6</v>
      </c>
      <c r="G43" s="14" t="s">
        <v>13</v>
      </c>
      <c r="H43" s="14" t="s">
        <v>14</v>
      </c>
      <c r="I43" s="14" t="s">
        <v>14</v>
      </c>
      <c r="J43" s="14" t="s">
        <v>15</v>
      </c>
    </row>
    <row r="44" spans="1:13">
      <c r="A44" s="14" t="s">
        <v>3692</v>
      </c>
      <c r="B44" s="14" t="s">
        <v>3768</v>
      </c>
      <c r="C44" s="14" t="s">
        <v>3769</v>
      </c>
      <c r="D44" s="14" t="s">
        <v>25</v>
      </c>
      <c r="E44" s="14">
        <v>8.9639999999999992E-6</v>
      </c>
      <c r="F44" s="14">
        <v>4.065E-6</v>
      </c>
      <c r="G44" s="14" t="s">
        <v>29</v>
      </c>
      <c r="H44" s="14" t="s">
        <v>14</v>
      </c>
      <c r="I44" s="14" t="s">
        <v>14</v>
      </c>
      <c r="J44" s="14" t="s">
        <v>22</v>
      </c>
    </row>
    <row r="45" spans="1:13">
      <c r="A45" s="14" t="s">
        <v>3692</v>
      </c>
      <c r="B45" s="14" t="s">
        <v>3770</v>
      </c>
      <c r="C45" s="14" t="s">
        <v>3771</v>
      </c>
      <c r="D45" s="14" t="s">
        <v>25</v>
      </c>
      <c r="E45" s="14" t="s">
        <v>25</v>
      </c>
      <c r="F45" s="14" t="s">
        <v>25</v>
      </c>
      <c r="G45" s="14" t="s">
        <v>29</v>
      </c>
      <c r="H45" s="14" t="s">
        <v>14</v>
      </c>
      <c r="I45" s="14" t="s">
        <v>26</v>
      </c>
      <c r="J45" s="14" t="s">
        <v>15</v>
      </c>
    </row>
    <row r="46" spans="1:13">
      <c r="A46" s="14" t="s">
        <v>3692</v>
      </c>
      <c r="B46" s="14" t="s">
        <v>3772</v>
      </c>
      <c r="C46" s="14" t="s">
        <v>3773</v>
      </c>
      <c r="D46" s="14" t="s">
        <v>25</v>
      </c>
      <c r="E46" s="14">
        <v>5.5260000000000003E-5</v>
      </c>
      <c r="F46" s="14">
        <v>2.887E-5</v>
      </c>
      <c r="G46" s="14" t="s">
        <v>13</v>
      </c>
      <c r="H46" s="14" t="s">
        <v>14</v>
      </c>
      <c r="I46" s="14" t="s">
        <v>14</v>
      </c>
      <c r="J46" s="14" t="s">
        <v>15</v>
      </c>
    </row>
    <row r="47" spans="1:13">
      <c r="A47" s="14" t="s">
        <v>3692</v>
      </c>
      <c r="B47" s="14" t="s">
        <v>3774</v>
      </c>
      <c r="C47" s="14" t="s">
        <v>3775</v>
      </c>
      <c r="D47" s="14" t="s">
        <v>25</v>
      </c>
      <c r="E47" s="14">
        <v>0</v>
      </c>
      <c r="F47" s="14">
        <v>1.082E-5</v>
      </c>
      <c r="G47" s="14" t="s">
        <v>29</v>
      </c>
      <c r="H47" s="14" t="s">
        <v>14</v>
      </c>
      <c r="I47" s="14" t="s">
        <v>14</v>
      </c>
      <c r="J47" s="14" t="s">
        <v>22</v>
      </c>
    </row>
    <row r="48" spans="1:13">
      <c r="A48" s="14" t="s">
        <v>3692</v>
      </c>
      <c r="B48" s="14" t="s">
        <v>3776</v>
      </c>
      <c r="C48" s="14" t="s">
        <v>3777</v>
      </c>
      <c r="D48" s="14" t="s">
        <v>25</v>
      </c>
      <c r="E48" s="14">
        <v>8.9570000000000008E-6</v>
      </c>
      <c r="F48" s="14">
        <v>8.1249999999999993E-6</v>
      </c>
      <c r="G48" s="14" t="s">
        <v>29</v>
      </c>
      <c r="H48" s="14" t="s">
        <v>14</v>
      </c>
      <c r="I48" s="14" t="s">
        <v>14</v>
      </c>
      <c r="J48" s="14" t="s">
        <v>15</v>
      </c>
    </row>
    <row r="49" spans="1:10">
      <c r="A49" s="14" t="s">
        <v>3692</v>
      </c>
      <c r="B49" s="14" t="s">
        <v>3778</v>
      </c>
      <c r="C49" s="14" t="s">
        <v>3779</v>
      </c>
      <c r="D49" s="14" t="s">
        <v>25</v>
      </c>
      <c r="E49" s="14">
        <v>2.6869999999999999E-5</v>
      </c>
      <c r="F49" s="14">
        <v>2.031E-5</v>
      </c>
      <c r="G49" s="14" t="s">
        <v>29</v>
      </c>
      <c r="H49" s="14" t="s">
        <v>14</v>
      </c>
      <c r="I49" s="14" t="s">
        <v>14</v>
      </c>
      <c r="J49" s="14" t="s">
        <v>22</v>
      </c>
    </row>
    <row r="50" spans="1:10">
      <c r="A50" s="14" t="s">
        <v>3692</v>
      </c>
      <c r="B50" s="14" t="s">
        <v>3780</v>
      </c>
      <c r="C50" s="14" t="s">
        <v>3781</v>
      </c>
      <c r="D50" s="14" t="s">
        <v>25</v>
      </c>
      <c r="E50" s="14">
        <v>2.69E-5</v>
      </c>
      <c r="F50" s="14">
        <v>1.22E-5</v>
      </c>
      <c r="G50" s="14" t="s">
        <v>29</v>
      </c>
      <c r="H50" s="14" t="s">
        <v>14</v>
      </c>
      <c r="I50" s="14" t="s">
        <v>14</v>
      </c>
      <c r="J50" s="14" t="s">
        <v>15</v>
      </c>
    </row>
    <row r="51" spans="1:10">
      <c r="A51" s="14" t="s">
        <v>3692</v>
      </c>
      <c r="B51" s="14" t="s">
        <v>3782</v>
      </c>
      <c r="C51" s="14" t="s">
        <v>3783</v>
      </c>
      <c r="D51" s="14" t="s">
        <v>25</v>
      </c>
      <c r="E51" s="14" t="s">
        <v>25</v>
      </c>
      <c r="F51" s="14" t="s">
        <v>25</v>
      </c>
      <c r="G51" s="14" t="s">
        <v>29</v>
      </c>
      <c r="H51" s="14" t="s">
        <v>14</v>
      </c>
      <c r="I51" s="14" t="s">
        <v>26</v>
      </c>
      <c r="J51" s="14" t="s">
        <v>15</v>
      </c>
    </row>
    <row r="52" spans="1:10">
      <c r="A52" s="14" t="s">
        <v>3692</v>
      </c>
      <c r="B52" s="14" t="s">
        <v>3784</v>
      </c>
      <c r="C52" s="14" t="s">
        <v>3785</v>
      </c>
      <c r="D52" s="14" t="s">
        <v>25</v>
      </c>
      <c r="E52" s="14">
        <v>0</v>
      </c>
      <c r="F52" s="14">
        <v>8.1249999999999993E-6</v>
      </c>
      <c r="G52" s="14" t="s">
        <v>29</v>
      </c>
      <c r="H52" s="14" t="s">
        <v>14</v>
      </c>
      <c r="I52" s="14" t="s">
        <v>14</v>
      </c>
      <c r="J52" s="14" t="s">
        <v>15</v>
      </c>
    </row>
    <row r="53" spans="1:10">
      <c r="A53" s="14" t="s">
        <v>3692</v>
      </c>
      <c r="B53" s="14" t="s">
        <v>3786</v>
      </c>
      <c r="C53" s="14" t="s">
        <v>3787</v>
      </c>
      <c r="D53" s="14" t="s">
        <v>25</v>
      </c>
      <c r="E53" s="14">
        <v>4.4830000000000003E-5</v>
      </c>
      <c r="F53" s="14">
        <v>2.438E-5</v>
      </c>
      <c r="G53" s="14" t="s">
        <v>13</v>
      </c>
      <c r="H53" s="14" t="s">
        <v>14</v>
      </c>
      <c r="I53" s="14" t="s">
        <v>14</v>
      </c>
      <c r="J53" s="14" t="s">
        <v>22</v>
      </c>
    </row>
    <row r="54" spans="1:10">
      <c r="A54" s="14" t="s">
        <v>3692</v>
      </c>
      <c r="B54" s="14" t="s">
        <v>3788</v>
      </c>
      <c r="C54" s="14" t="s">
        <v>3789</v>
      </c>
      <c r="D54" s="14" t="s">
        <v>25</v>
      </c>
      <c r="E54" s="14" t="s">
        <v>25</v>
      </c>
      <c r="F54" s="14" t="s">
        <v>25</v>
      </c>
      <c r="G54" s="14" t="s">
        <v>13</v>
      </c>
      <c r="H54" s="14" t="s">
        <v>14</v>
      </c>
      <c r="I54" s="14" t="s">
        <v>26</v>
      </c>
      <c r="J54" s="14" t="s">
        <v>15</v>
      </c>
    </row>
    <row r="55" spans="1:10">
      <c r="A55" s="14" t="s">
        <v>3692</v>
      </c>
      <c r="B55" s="14" t="s">
        <v>3790</v>
      </c>
      <c r="C55" s="14" t="s">
        <v>3791</v>
      </c>
      <c r="D55" s="14" t="s">
        <v>25</v>
      </c>
      <c r="E55" s="14" t="s">
        <v>25</v>
      </c>
      <c r="F55" s="14" t="s">
        <v>25</v>
      </c>
      <c r="G55" s="14" t="s">
        <v>29</v>
      </c>
      <c r="H55" s="14" t="s">
        <v>14</v>
      </c>
      <c r="I55" s="14" t="s">
        <v>26</v>
      </c>
      <c r="J55" s="14" t="s">
        <v>15</v>
      </c>
    </row>
    <row r="56" spans="1:10">
      <c r="A56" s="14" t="s">
        <v>3692</v>
      </c>
      <c r="B56" s="14" t="s">
        <v>3792</v>
      </c>
      <c r="C56" s="14" t="s">
        <v>3793</v>
      </c>
      <c r="D56" s="14" t="s">
        <v>25</v>
      </c>
      <c r="E56" s="14">
        <v>0</v>
      </c>
      <c r="F56" s="14">
        <v>2.887E-5</v>
      </c>
      <c r="G56" s="14" t="s">
        <v>13</v>
      </c>
      <c r="H56" s="14" t="s">
        <v>14</v>
      </c>
      <c r="I56" s="14" t="s">
        <v>14</v>
      </c>
      <c r="J56" s="14" t="s">
        <v>15</v>
      </c>
    </row>
    <row r="57" spans="1:10">
      <c r="A57" s="14" t="s">
        <v>3692</v>
      </c>
      <c r="B57" s="14" t="s">
        <v>35</v>
      </c>
      <c r="C57" s="14" t="s">
        <v>3794</v>
      </c>
      <c r="D57" s="14" t="s">
        <v>25</v>
      </c>
      <c r="E57" s="14" t="s">
        <v>25</v>
      </c>
      <c r="F57" s="14" t="s">
        <v>25</v>
      </c>
      <c r="G57" s="14" t="s">
        <v>13</v>
      </c>
      <c r="H57" s="14" t="s">
        <v>29</v>
      </c>
      <c r="I57" s="14" t="s">
        <v>26</v>
      </c>
      <c r="J57" s="14" t="s">
        <v>15</v>
      </c>
    </row>
    <row r="58" spans="1:10">
      <c r="A58" s="14" t="s">
        <v>3692</v>
      </c>
      <c r="B58" s="14" t="s">
        <v>3795</v>
      </c>
      <c r="C58" s="14" t="s">
        <v>3796</v>
      </c>
      <c r="D58" s="14" t="s">
        <v>25</v>
      </c>
      <c r="E58" s="14" t="s">
        <v>25</v>
      </c>
      <c r="F58" s="14" t="s">
        <v>25</v>
      </c>
      <c r="G58" s="14" t="s">
        <v>13</v>
      </c>
      <c r="H58" s="14" t="s">
        <v>29</v>
      </c>
      <c r="I58" s="14" t="s">
        <v>26</v>
      </c>
      <c r="J58" s="59" t="s">
        <v>15</v>
      </c>
    </row>
    <row r="59" spans="1:10">
      <c r="A59" s="14" t="s">
        <v>3692</v>
      </c>
      <c r="B59" s="14" t="s">
        <v>3797</v>
      </c>
      <c r="C59" s="14" t="s">
        <v>3798</v>
      </c>
      <c r="D59" s="14" t="s">
        <v>25</v>
      </c>
      <c r="E59" s="14" t="s">
        <v>25</v>
      </c>
      <c r="F59" s="14" t="s">
        <v>25</v>
      </c>
      <c r="G59" s="14" t="s">
        <v>13</v>
      </c>
      <c r="H59" s="14" t="s">
        <v>29</v>
      </c>
      <c r="I59" s="14" t="s">
        <v>26</v>
      </c>
      <c r="J59" s="14" t="s">
        <v>15</v>
      </c>
    </row>
    <row r="60" spans="1:10">
      <c r="A60" s="14" t="s">
        <v>3692</v>
      </c>
      <c r="B60" s="14" t="s">
        <v>3799</v>
      </c>
      <c r="C60" s="14" t="s">
        <v>3800</v>
      </c>
      <c r="D60" s="14" t="s">
        <v>25</v>
      </c>
      <c r="E60" s="14">
        <v>0</v>
      </c>
      <c r="F60" s="14">
        <v>3.2289999999999997E-5</v>
      </c>
      <c r="G60" s="14" t="s">
        <v>13</v>
      </c>
      <c r="H60" s="14" t="s">
        <v>29</v>
      </c>
      <c r="I60" s="14" t="s">
        <v>14</v>
      </c>
      <c r="J60" s="14" t="s">
        <v>15</v>
      </c>
    </row>
    <row r="61" spans="1:10">
      <c r="A61" s="14" t="s">
        <v>3692</v>
      </c>
      <c r="B61" s="14" t="s">
        <v>3801</v>
      </c>
      <c r="C61" s="14" t="s">
        <v>3802</v>
      </c>
      <c r="D61" s="14" t="s">
        <v>25</v>
      </c>
      <c r="E61" s="14" t="s">
        <v>25</v>
      </c>
      <c r="F61" s="14" t="s">
        <v>25</v>
      </c>
      <c r="G61" s="14" t="s">
        <v>13</v>
      </c>
      <c r="H61" s="14" t="s">
        <v>29</v>
      </c>
      <c r="I61" s="14" t="s">
        <v>26</v>
      </c>
      <c r="J61" s="14" t="s">
        <v>15</v>
      </c>
    </row>
    <row r="62" spans="1:10">
      <c r="A62" s="14" t="s">
        <v>3692</v>
      </c>
      <c r="B62" s="14" t="s">
        <v>3803</v>
      </c>
      <c r="C62" s="14" t="s">
        <v>3804</v>
      </c>
      <c r="D62" s="14" t="s">
        <v>25</v>
      </c>
      <c r="E62" s="14" t="s">
        <v>25</v>
      </c>
      <c r="F62" s="14" t="s">
        <v>25</v>
      </c>
      <c r="G62" s="14" t="s">
        <v>13</v>
      </c>
      <c r="H62" s="14" t="s">
        <v>29</v>
      </c>
      <c r="I62" s="14" t="s">
        <v>26</v>
      </c>
      <c r="J62" s="14" t="s">
        <v>15</v>
      </c>
    </row>
    <row r="63" spans="1:10">
      <c r="A63" s="14" t="s">
        <v>3692</v>
      </c>
      <c r="B63" s="14" t="s">
        <v>3805</v>
      </c>
      <c r="C63" s="14" t="s">
        <v>3806</v>
      </c>
      <c r="D63" s="14" t="s">
        <v>25</v>
      </c>
      <c r="E63" s="14">
        <v>6.6660000000000002E-5</v>
      </c>
      <c r="F63" s="14">
        <v>3.2299999999999999E-5</v>
      </c>
      <c r="G63" s="14" t="s">
        <v>13</v>
      </c>
      <c r="H63" s="14" t="s">
        <v>29</v>
      </c>
      <c r="I63" s="14" t="s">
        <v>14</v>
      </c>
      <c r="J63" s="14" t="s">
        <v>15</v>
      </c>
    </row>
    <row r="64" spans="1:10">
      <c r="A64" s="14" t="s">
        <v>3692</v>
      </c>
      <c r="B64" s="14" t="s">
        <v>3807</v>
      </c>
      <c r="C64" s="14" t="s">
        <v>3808</v>
      </c>
      <c r="D64" s="14" t="s">
        <v>25</v>
      </c>
      <c r="E64" s="14" t="s">
        <v>25</v>
      </c>
      <c r="F64" s="14" t="s">
        <v>25</v>
      </c>
      <c r="G64" s="14" t="s">
        <v>13</v>
      </c>
      <c r="H64" s="14" t="s">
        <v>29</v>
      </c>
      <c r="I64" s="14" t="s">
        <v>26</v>
      </c>
      <c r="J64" s="14" t="s">
        <v>15</v>
      </c>
    </row>
    <row r="65" spans="1:10">
      <c r="A65" s="14" t="s">
        <v>3692</v>
      </c>
      <c r="B65" s="14" t="s">
        <v>3809</v>
      </c>
      <c r="C65" s="14" t="s">
        <v>3810</v>
      </c>
      <c r="D65" s="14" t="s">
        <v>25</v>
      </c>
      <c r="E65" s="14" t="s">
        <v>25</v>
      </c>
      <c r="F65" s="14" t="s">
        <v>25</v>
      </c>
      <c r="G65" s="14" t="s">
        <v>13</v>
      </c>
      <c r="H65" s="14" t="s">
        <v>29</v>
      </c>
      <c r="I65" s="14" t="s">
        <v>26</v>
      </c>
      <c r="J65" s="14" t="s">
        <v>15</v>
      </c>
    </row>
    <row r="66" spans="1:10">
      <c r="A66" s="14" t="s">
        <v>3692</v>
      </c>
      <c r="B66" s="14" t="s">
        <v>3811</v>
      </c>
      <c r="C66" s="14" t="s">
        <v>3812</v>
      </c>
      <c r="D66" s="14" t="s">
        <v>25</v>
      </c>
      <c r="E66" s="14" t="s">
        <v>25</v>
      </c>
      <c r="F66" s="14" t="s">
        <v>25</v>
      </c>
      <c r="G66" s="14" t="s">
        <v>13</v>
      </c>
      <c r="H66" s="14" t="s">
        <v>29</v>
      </c>
      <c r="I66" s="14" t="s">
        <v>26</v>
      </c>
      <c r="J66" s="14" t="s">
        <v>15</v>
      </c>
    </row>
    <row r="67" spans="1:10">
      <c r="A67" s="14" t="s">
        <v>3692</v>
      </c>
      <c r="B67" s="14" t="s">
        <v>3813</v>
      </c>
      <c r="C67" s="14" t="s">
        <v>3814</v>
      </c>
      <c r="D67" s="14" t="s">
        <v>25</v>
      </c>
      <c r="E67" s="14" t="s">
        <v>25</v>
      </c>
      <c r="F67" s="14" t="s">
        <v>25</v>
      </c>
      <c r="G67" s="14" t="s">
        <v>13</v>
      </c>
      <c r="H67" s="14" t="s">
        <v>29</v>
      </c>
      <c r="I67" s="14" t="s">
        <v>26</v>
      </c>
      <c r="J67" s="14" t="s">
        <v>15</v>
      </c>
    </row>
    <row r="68" spans="1:10">
      <c r="A68" s="14" t="s">
        <v>3692</v>
      </c>
      <c r="B68" s="14" t="s">
        <v>3815</v>
      </c>
      <c r="C68" s="14" t="s">
        <v>3816</v>
      </c>
      <c r="D68" s="14" t="s">
        <v>25</v>
      </c>
      <c r="E68" s="14" t="s">
        <v>25</v>
      </c>
      <c r="F68" s="14" t="s">
        <v>25</v>
      </c>
      <c r="G68" s="14" t="s">
        <v>13</v>
      </c>
      <c r="H68" s="14" t="s">
        <v>29</v>
      </c>
      <c r="I68" s="14" t="s">
        <v>26</v>
      </c>
      <c r="J68" s="14" t="s">
        <v>15</v>
      </c>
    </row>
    <row r="69" spans="1:10">
      <c r="A69" s="14" t="s">
        <v>3692</v>
      </c>
      <c r="B69" s="14" t="s">
        <v>3817</v>
      </c>
      <c r="C69" s="14" t="s">
        <v>3818</v>
      </c>
      <c r="D69" s="14" t="s">
        <v>25</v>
      </c>
      <c r="E69" s="14" t="s">
        <v>25</v>
      </c>
      <c r="F69" s="14" t="s">
        <v>25</v>
      </c>
      <c r="G69" s="14" t="s">
        <v>13</v>
      </c>
      <c r="H69" s="14" t="s">
        <v>29</v>
      </c>
      <c r="I69" s="14" t="s">
        <v>26</v>
      </c>
      <c r="J69" s="14" t="s">
        <v>15</v>
      </c>
    </row>
    <row r="70" spans="1:10">
      <c r="A70" s="14" t="s">
        <v>3692</v>
      </c>
      <c r="B70" s="14" t="s">
        <v>3819</v>
      </c>
      <c r="C70" s="14" t="s">
        <v>3820</v>
      </c>
      <c r="D70" s="14" t="s">
        <v>25</v>
      </c>
      <c r="E70" s="14" t="s">
        <v>25</v>
      </c>
      <c r="F70" s="14" t="s">
        <v>25</v>
      </c>
      <c r="G70" s="14" t="s">
        <v>13</v>
      </c>
      <c r="H70" s="14" t="s">
        <v>29</v>
      </c>
      <c r="I70" s="14" t="s">
        <v>26</v>
      </c>
      <c r="J70" s="14" t="s">
        <v>15</v>
      </c>
    </row>
    <row r="71" spans="1:10">
      <c r="A71" s="14" t="s">
        <v>3692</v>
      </c>
      <c r="B71" s="14" t="s">
        <v>3821</v>
      </c>
      <c r="C71" s="14" t="s">
        <v>3822</v>
      </c>
      <c r="D71" s="14" t="s">
        <v>25</v>
      </c>
      <c r="E71" s="14">
        <v>0</v>
      </c>
      <c r="F71" s="14">
        <v>8.123E-6</v>
      </c>
      <c r="G71" s="14" t="s">
        <v>13</v>
      </c>
      <c r="H71" s="14" t="s">
        <v>29</v>
      </c>
      <c r="I71" s="14" t="s">
        <v>14</v>
      </c>
      <c r="J71" s="14" t="s">
        <v>15</v>
      </c>
    </row>
    <row r="72" spans="1:10">
      <c r="A72" s="14" t="s">
        <v>3692</v>
      </c>
      <c r="B72" s="14" t="s">
        <v>3823</v>
      </c>
      <c r="C72" s="14" t="s">
        <v>3824</v>
      </c>
      <c r="D72" s="14" t="s">
        <v>25</v>
      </c>
      <c r="E72" s="14">
        <v>0</v>
      </c>
      <c r="F72" s="14">
        <v>4.0629999999999999E-6</v>
      </c>
      <c r="G72" s="14" t="s">
        <v>13</v>
      </c>
      <c r="H72" s="14" t="s">
        <v>29</v>
      </c>
      <c r="I72" s="14" t="s">
        <v>14</v>
      </c>
      <c r="J72" s="14" t="s">
        <v>15</v>
      </c>
    </row>
    <row r="73" spans="1:10">
      <c r="A73" s="14" t="s">
        <v>3692</v>
      </c>
      <c r="B73" s="14" t="s">
        <v>3825</v>
      </c>
      <c r="C73" s="14" t="s">
        <v>3826</v>
      </c>
      <c r="D73" s="14" t="s">
        <v>25</v>
      </c>
      <c r="E73" s="14" t="s">
        <v>25</v>
      </c>
      <c r="F73" s="14" t="s">
        <v>25</v>
      </c>
      <c r="G73" s="14" t="s">
        <v>13</v>
      </c>
      <c r="H73" s="14" t="s">
        <v>29</v>
      </c>
      <c r="I73" s="14" t="s">
        <v>26</v>
      </c>
      <c r="J73" s="14" t="s">
        <v>15</v>
      </c>
    </row>
    <row r="74" spans="1:10">
      <c r="A74" s="14" t="s">
        <v>3692</v>
      </c>
      <c r="B74" s="14" t="s">
        <v>3827</v>
      </c>
      <c r="C74" s="14" t="s">
        <v>3828</v>
      </c>
      <c r="D74" s="14" t="s">
        <v>25</v>
      </c>
      <c r="E74" s="14">
        <v>1.7929999999999999E-5</v>
      </c>
      <c r="F74" s="14">
        <v>8.1370000000000002E-6</v>
      </c>
      <c r="G74" s="14" t="s">
        <v>13</v>
      </c>
      <c r="H74" s="14" t="s">
        <v>29</v>
      </c>
      <c r="I74" s="14" t="s">
        <v>14</v>
      </c>
      <c r="J74" s="14" t="s">
        <v>15</v>
      </c>
    </row>
    <row r="75" spans="1:10">
      <c r="A75" s="14" t="s">
        <v>3692</v>
      </c>
      <c r="B75" s="14" t="s">
        <v>3829</v>
      </c>
      <c r="C75" s="14" t="s">
        <v>3830</v>
      </c>
      <c r="D75" s="14" t="s">
        <v>25</v>
      </c>
      <c r="E75" s="14" t="s">
        <v>25</v>
      </c>
      <c r="F75" s="14" t="s">
        <v>25</v>
      </c>
      <c r="G75" s="14" t="s">
        <v>13</v>
      </c>
      <c r="H75" s="14" t="s">
        <v>29</v>
      </c>
      <c r="I75" s="14" t="s">
        <v>26</v>
      </c>
      <c r="J75" s="14" t="s">
        <v>15</v>
      </c>
    </row>
    <row r="76" spans="1:10">
      <c r="A76" s="14" t="s">
        <v>3692</v>
      </c>
      <c r="B76" s="14" t="s">
        <v>3831</v>
      </c>
      <c r="C76" s="14" t="s">
        <v>3832</v>
      </c>
      <c r="D76" s="14" t="s">
        <v>25</v>
      </c>
      <c r="E76" s="14">
        <v>3.5819999999999999E-5</v>
      </c>
      <c r="F76" s="14">
        <v>1.626E-5</v>
      </c>
      <c r="G76" s="14" t="s">
        <v>13</v>
      </c>
      <c r="H76" s="14" t="s">
        <v>29</v>
      </c>
      <c r="I76" s="14" t="s">
        <v>14</v>
      </c>
      <c r="J76" s="14" t="s">
        <v>15</v>
      </c>
    </row>
    <row r="77" spans="1:10">
      <c r="A77" s="14" t="s">
        <v>3692</v>
      </c>
      <c r="B77" s="14" t="s">
        <v>3833</v>
      </c>
      <c r="C77" s="14" t="s">
        <v>3834</v>
      </c>
      <c r="D77" s="14" t="s">
        <v>25</v>
      </c>
      <c r="E77" s="14" t="s">
        <v>25</v>
      </c>
      <c r="F77" s="14" t="s">
        <v>25</v>
      </c>
      <c r="G77" s="14" t="s">
        <v>13</v>
      </c>
      <c r="H77" s="14" t="s">
        <v>29</v>
      </c>
      <c r="I77" s="14" t="s">
        <v>26</v>
      </c>
      <c r="J77" s="14" t="s">
        <v>15</v>
      </c>
    </row>
    <row r="78" spans="1:10">
      <c r="A78" s="14" t="s">
        <v>3692</v>
      </c>
      <c r="B78" s="14" t="s">
        <v>3835</v>
      </c>
      <c r="C78" s="14" t="s">
        <v>3836</v>
      </c>
      <c r="D78" s="14" t="s">
        <v>25</v>
      </c>
      <c r="E78" s="14" t="s">
        <v>25</v>
      </c>
      <c r="F78" s="14" t="s">
        <v>25</v>
      </c>
      <c r="G78" s="14" t="s">
        <v>13</v>
      </c>
      <c r="H78" s="14" t="s">
        <v>29</v>
      </c>
      <c r="I78" s="14" t="s">
        <v>26</v>
      </c>
      <c r="J78" s="14" t="s">
        <v>15</v>
      </c>
    </row>
    <row r="79" spans="1:10">
      <c r="A79" s="14" t="s">
        <v>3692</v>
      </c>
      <c r="B79" s="14" t="s">
        <v>3837</v>
      </c>
      <c r="C79" s="14" t="s">
        <v>3838</v>
      </c>
      <c r="D79" s="14" t="s">
        <v>25</v>
      </c>
      <c r="E79" s="14">
        <v>3.5819999999999999E-5</v>
      </c>
      <c r="F79" s="14">
        <v>1.6249999999999999E-5</v>
      </c>
      <c r="G79" s="14" t="s">
        <v>13</v>
      </c>
      <c r="H79" s="14" t="s">
        <v>29</v>
      </c>
      <c r="I79" s="14" t="s">
        <v>14</v>
      </c>
      <c r="J79" s="14" t="s">
        <v>15</v>
      </c>
    </row>
    <row r="80" spans="1:10">
      <c r="A80" s="14" t="s">
        <v>3692</v>
      </c>
      <c r="B80" s="14" t="s">
        <v>3839</v>
      </c>
      <c r="C80" s="14" t="s">
        <v>3840</v>
      </c>
      <c r="D80" s="14" t="s">
        <v>25</v>
      </c>
      <c r="E80" s="14">
        <v>0</v>
      </c>
      <c r="F80" s="14">
        <v>2.8430000000000001E-5</v>
      </c>
      <c r="G80" s="14" t="s">
        <v>13</v>
      </c>
      <c r="H80" s="14" t="s">
        <v>29</v>
      </c>
      <c r="I80" s="14" t="s">
        <v>14</v>
      </c>
      <c r="J80" s="14" t="s">
        <v>15</v>
      </c>
    </row>
    <row r="81" spans="1:10">
      <c r="A81" s="14" t="s">
        <v>3692</v>
      </c>
      <c r="B81" s="14" t="s">
        <v>3841</v>
      </c>
      <c r="C81" s="14" t="s">
        <v>2174</v>
      </c>
      <c r="D81" s="14" t="s">
        <v>25</v>
      </c>
      <c r="E81" s="14">
        <v>0</v>
      </c>
      <c r="F81" s="14">
        <v>4.0620000000000002E-6</v>
      </c>
      <c r="G81" s="14" t="s">
        <v>13</v>
      </c>
      <c r="H81" s="14" t="s">
        <v>29</v>
      </c>
      <c r="I81" s="14" t="s">
        <v>14</v>
      </c>
      <c r="J81" s="14" t="s">
        <v>15</v>
      </c>
    </row>
    <row r="82" spans="1:10">
      <c r="A82" s="14" t="s">
        <v>3692</v>
      </c>
      <c r="B82" s="14" t="s">
        <v>3842</v>
      </c>
      <c r="C82" s="14" t="s">
        <v>3843</v>
      </c>
      <c r="D82" s="14" t="s">
        <v>25</v>
      </c>
      <c r="E82" s="14">
        <v>8.9549999999999998E-6</v>
      </c>
      <c r="F82" s="14">
        <v>4.0609999999999997E-6</v>
      </c>
      <c r="G82" s="14" t="s">
        <v>13</v>
      </c>
      <c r="H82" s="14" t="s">
        <v>29</v>
      </c>
      <c r="I82" s="14" t="s">
        <v>14</v>
      </c>
      <c r="J82" s="14" t="s">
        <v>15</v>
      </c>
    </row>
    <row r="83" spans="1:10">
      <c r="A83" s="14" t="s">
        <v>3692</v>
      </c>
      <c r="B83" s="14" t="s">
        <v>3844</v>
      </c>
      <c r="C83" s="14" t="s">
        <v>3845</v>
      </c>
      <c r="D83" s="14" t="s">
        <v>25</v>
      </c>
      <c r="E83" s="14" t="s">
        <v>25</v>
      </c>
      <c r="F83" s="14" t="s">
        <v>25</v>
      </c>
      <c r="G83" s="14" t="s">
        <v>13</v>
      </c>
      <c r="H83" s="14" t="s">
        <v>29</v>
      </c>
      <c r="I83" s="14" t="s">
        <v>26</v>
      </c>
      <c r="J83" s="14" t="s">
        <v>15</v>
      </c>
    </row>
    <row r="84" spans="1:10">
      <c r="A84" s="14" t="s">
        <v>3692</v>
      </c>
      <c r="B84" s="14" t="s">
        <v>3846</v>
      </c>
      <c r="C84" s="14" t="s">
        <v>3847</v>
      </c>
      <c r="D84" s="14" t="s">
        <v>25</v>
      </c>
      <c r="E84" s="14" t="s">
        <v>25</v>
      </c>
      <c r="F84" s="14" t="s">
        <v>25</v>
      </c>
      <c r="G84" s="14" t="s">
        <v>13</v>
      </c>
      <c r="H84" s="14" t="s">
        <v>29</v>
      </c>
      <c r="I84" s="14" t="s">
        <v>26</v>
      </c>
      <c r="J84" s="14" t="s">
        <v>15</v>
      </c>
    </row>
    <row r="85" spans="1:10">
      <c r="A85" s="14" t="s">
        <v>3692</v>
      </c>
      <c r="B85" s="14" t="s">
        <v>3848</v>
      </c>
      <c r="C85" s="14" t="s">
        <v>3849</v>
      </c>
      <c r="D85" s="14" t="s">
        <v>25</v>
      </c>
      <c r="E85" s="14">
        <v>0</v>
      </c>
      <c r="F85" s="14">
        <v>1.047E-4</v>
      </c>
      <c r="G85" s="14" t="s">
        <v>13</v>
      </c>
      <c r="H85" s="14" t="s">
        <v>29</v>
      </c>
      <c r="I85" s="14" t="s">
        <v>14</v>
      </c>
      <c r="J85" s="14" t="s">
        <v>15</v>
      </c>
    </row>
    <row r="86" spans="1:10">
      <c r="A86" s="14" t="s">
        <v>3692</v>
      </c>
      <c r="B86" s="14" t="s">
        <v>3850</v>
      </c>
      <c r="C86" s="14" t="s">
        <v>3851</v>
      </c>
      <c r="D86" s="14" t="s">
        <v>25</v>
      </c>
      <c r="E86" s="14" t="s">
        <v>25</v>
      </c>
      <c r="F86" s="14" t="s">
        <v>25</v>
      </c>
      <c r="G86" s="14" t="s">
        <v>13</v>
      </c>
      <c r="H86" s="14" t="s">
        <v>29</v>
      </c>
      <c r="I86" s="14" t="s">
        <v>26</v>
      </c>
      <c r="J86" s="14" t="s">
        <v>15</v>
      </c>
    </row>
    <row r="87" spans="1:10">
      <c r="A87" s="14" t="s">
        <v>3692</v>
      </c>
      <c r="B87" s="14" t="s">
        <v>3852</v>
      </c>
      <c r="C87" s="14" t="s">
        <v>3853</v>
      </c>
      <c r="D87" s="14" t="s">
        <v>25</v>
      </c>
      <c r="E87" s="14" t="s">
        <v>25</v>
      </c>
      <c r="F87" s="14" t="s">
        <v>25</v>
      </c>
      <c r="G87" s="14" t="s">
        <v>13</v>
      </c>
      <c r="H87" s="14" t="s">
        <v>29</v>
      </c>
      <c r="I87" s="14" t="s">
        <v>26</v>
      </c>
      <c r="J87" s="14" t="s">
        <v>15</v>
      </c>
    </row>
    <row r="88" spans="1:10">
      <c r="A88" s="14" t="s">
        <v>3692</v>
      </c>
      <c r="B88" s="14" t="s">
        <v>3854</v>
      </c>
      <c r="C88" s="14" t="s">
        <v>3855</v>
      </c>
      <c r="D88" s="14" t="s">
        <v>25</v>
      </c>
      <c r="E88" s="14" t="s">
        <v>25</v>
      </c>
      <c r="F88" s="14" t="s">
        <v>25</v>
      </c>
      <c r="G88" s="14" t="s">
        <v>13</v>
      </c>
      <c r="H88" s="14" t="s">
        <v>29</v>
      </c>
      <c r="I88" s="14" t="s">
        <v>26</v>
      </c>
      <c r="J88" s="14" t="s">
        <v>15</v>
      </c>
    </row>
    <row r="89" spans="1:10">
      <c r="A89" s="14" t="s">
        <v>3692</v>
      </c>
      <c r="B89" s="14" t="s">
        <v>3856</v>
      </c>
      <c r="C89" s="14" t="s">
        <v>3857</v>
      </c>
      <c r="D89" s="14" t="s">
        <v>25</v>
      </c>
      <c r="E89" s="14">
        <v>8.9590000000000001E-6</v>
      </c>
      <c r="F89" s="14">
        <v>4.0629999999999999E-6</v>
      </c>
      <c r="G89" s="14" t="s">
        <v>13</v>
      </c>
      <c r="H89" s="14" t="s">
        <v>29</v>
      </c>
      <c r="I89" s="14" t="s">
        <v>14</v>
      </c>
      <c r="J89" s="14" t="s">
        <v>15</v>
      </c>
    </row>
    <row r="90" spans="1:10">
      <c r="A90" s="14" t="s">
        <v>3692</v>
      </c>
      <c r="B90" s="14" t="s">
        <v>3858</v>
      </c>
      <c r="C90" s="14" t="s">
        <v>3859</v>
      </c>
      <c r="D90" s="14" t="s">
        <v>25</v>
      </c>
      <c r="E90" s="14" t="s">
        <v>25</v>
      </c>
      <c r="F90" s="14" t="s">
        <v>25</v>
      </c>
      <c r="G90" s="14" t="s">
        <v>13</v>
      </c>
      <c r="H90" s="14" t="s">
        <v>29</v>
      </c>
      <c r="I90" s="14" t="s">
        <v>26</v>
      </c>
      <c r="J90" s="14" t="s">
        <v>15</v>
      </c>
    </row>
    <row r="91" spans="1:10">
      <c r="A91" s="14" t="s">
        <v>3692</v>
      </c>
      <c r="B91" s="14" t="s">
        <v>3860</v>
      </c>
      <c r="C91" s="14" t="s">
        <v>3861</v>
      </c>
      <c r="D91" s="14" t="s">
        <v>25</v>
      </c>
      <c r="E91" s="14" t="s">
        <v>25</v>
      </c>
      <c r="F91" s="14" t="s">
        <v>25</v>
      </c>
      <c r="G91" s="14" t="s">
        <v>13</v>
      </c>
      <c r="H91" s="14" t="s">
        <v>29</v>
      </c>
      <c r="I91" s="14" t="s">
        <v>26</v>
      </c>
      <c r="J91" s="14" t="s">
        <v>15</v>
      </c>
    </row>
    <row r="92" spans="1:10">
      <c r="A92" s="14" t="s">
        <v>3692</v>
      </c>
      <c r="B92" s="14" t="s">
        <v>3862</v>
      </c>
      <c r="C92" s="14" t="s">
        <v>3863</v>
      </c>
      <c r="D92" s="14" t="s">
        <v>25</v>
      </c>
      <c r="E92" s="14" t="s">
        <v>25</v>
      </c>
      <c r="F92" s="14" t="s">
        <v>25</v>
      </c>
      <c r="G92" s="14" t="s">
        <v>13</v>
      </c>
      <c r="H92" s="14" t="s">
        <v>29</v>
      </c>
      <c r="I92" s="14" t="s">
        <v>26</v>
      </c>
      <c r="J92" s="14" t="s">
        <v>15</v>
      </c>
    </row>
    <row r="93" spans="1:10">
      <c r="A93" s="14" t="s">
        <v>3692</v>
      </c>
      <c r="B93" s="14" t="s">
        <v>3864</v>
      </c>
      <c r="C93" s="14" t="s">
        <v>3865</v>
      </c>
      <c r="D93" s="14" t="s">
        <v>25</v>
      </c>
      <c r="E93" s="14">
        <v>8.9639999999999992E-6</v>
      </c>
      <c r="F93" s="14">
        <v>4.065E-6</v>
      </c>
      <c r="G93" s="14" t="s">
        <v>13</v>
      </c>
      <c r="H93" s="14" t="s">
        <v>29</v>
      </c>
      <c r="I93" s="14" t="s">
        <v>14</v>
      </c>
      <c r="J93" s="14" t="s">
        <v>15</v>
      </c>
    </row>
    <row r="94" spans="1:10">
      <c r="A94" s="14" t="s">
        <v>3692</v>
      </c>
      <c r="B94" s="14" t="s">
        <v>3866</v>
      </c>
      <c r="C94" s="14" t="s">
        <v>3867</v>
      </c>
      <c r="D94" s="14" t="s">
        <v>25</v>
      </c>
      <c r="E94" s="14" t="s">
        <v>25</v>
      </c>
      <c r="F94" s="14" t="s">
        <v>25</v>
      </c>
      <c r="G94" s="14" t="s">
        <v>13</v>
      </c>
      <c r="H94" s="14" t="s">
        <v>29</v>
      </c>
      <c r="I94" s="14" t="s">
        <v>26</v>
      </c>
      <c r="J94" s="14" t="s">
        <v>15</v>
      </c>
    </row>
    <row r="95" spans="1:10">
      <c r="A95" s="14" t="s">
        <v>3692</v>
      </c>
      <c r="B95" s="14" t="s">
        <v>3868</v>
      </c>
      <c r="C95" s="14" t="s">
        <v>3869</v>
      </c>
      <c r="D95" s="14" t="s">
        <v>25</v>
      </c>
      <c r="E95" s="14" t="s">
        <v>25</v>
      </c>
      <c r="F95" s="14" t="s">
        <v>25</v>
      </c>
      <c r="G95" s="14" t="s">
        <v>13</v>
      </c>
      <c r="H95" s="14" t="s">
        <v>29</v>
      </c>
      <c r="I95" s="14" t="s">
        <v>26</v>
      </c>
      <c r="J95" s="14" t="s">
        <v>15</v>
      </c>
    </row>
    <row r="96" spans="1:10">
      <c r="A96" s="14" t="s">
        <v>3692</v>
      </c>
      <c r="B96" s="14" t="s">
        <v>3870</v>
      </c>
      <c r="C96" s="14" t="s">
        <v>3871</v>
      </c>
      <c r="D96" s="14" t="s">
        <v>25</v>
      </c>
      <c r="E96" s="14" t="s">
        <v>25</v>
      </c>
      <c r="F96" s="14" t="s">
        <v>25</v>
      </c>
      <c r="G96" s="14" t="s">
        <v>13</v>
      </c>
      <c r="H96" s="14" t="s">
        <v>29</v>
      </c>
      <c r="I96" s="14" t="s">
        <v>26</v>
      </c>
      <c r="J96" s="14" t="s">
        <v>15</v>
      </c>
    </row>
    <row r="97" spans="1:10">
      <c r="A97" s="14" t="s">
        <v>3692</v>
      </c>
      <c r="B97" s="14" t="s">
        <v>3872</v>
      </c>
      <c r="C97" s="14" t="s">
        <v>3873</v>
      </c>
      <c r="D97" s="14" t="s">
        <v>25</v>
      </c>
      <c r="E97" s="14" t="s">
        <v>25</v>
      </c>
      <c r="F97" s="14" t="s">
        <v>25</v>
      </c>
      <c r="G97" s="14" t="s">
        <v>13</v>
      </c>
      <c r="H97" s="14" t="s">
        <v>29</v>
      </c>
      <c r="I97" s="14" t="s">
        <v>26</v>
      </c>
      <c r="J97" s="14" t="s">
        <v>15</v>
      </c>
    </row>
    <row r="98" spans="1:10">
      <c r="A98" s="14" t="s">
        <v>3692</v>
      </c>
      <c r="B98" s="14" t="s">
        <v>3874</v>
      </c>
      <c r="C98" s="14" t="s">
        <v>3875</v>
      </c>
      <c r="D98" s="14" t="s">
        <v>25</v>
      </c>
      <c r="E98" s="14">
        <v>0</v>
      </c>
      <c r="F98" s="14">
        <v>4.0620000000000002E-6</v>
      </c>
      <c r="G98" s="14" t="s">
        <v>13</v>
      </c>
      <c r="H98" s="14" t="s">
        <v>29</v>
      </c>
      <c r="I98" s="14" t="s">
        <v>14</v>
      </c>
      <c r="J98" s="14" t="s">
        <v>15</v>
      </c>
    </row>
    <row r="99" spans="1:10">
      <c r="A99" s="14" t="s">
        <v>3692</v>
      </c>
      <c r="B99" s="14" t="s">
        <v>3876</v>
      </c>
      <c r="C99" s="14" t="s">
        <v>3877</v>
      </c>
      <c r="D99" s="14" t="s">
        <v>25</v>
      </c>
      <c r="E99" s="14" t="s">
        <v>25</v>
      </c>
      <c r="F99" s="14" t="s">
        <v>25</v>
      </c>
      <c r="G99" s="14" t="s">
        <v>13</v>
      </c>
      <c r="H99" s="14" t="s">
        <v>29</v>
      </c>
      <c r="I99" s="14" t="s">
        <v>26</v>
      </c>
      <c r="J99" s="14" t="s">
        <v>15</v>
      </c>
    </row>
    <row r="100" spans="1:10">
      <c r="A100" s="14" t="s">
        <v>3692</v>
      </c>
      <c r="B100" s="14" t="s">
        <v>3878</v>
      </c>
      <c r="C100" s="14" t="s">
        <v>3879</v>
      </c>
      <c r="D100" s="14" t="s">
        <v>25</v>
      </c>
      <c r="E100" s="14" t="s">
        <v>25</v>
      </c>
      <c r="F100" s="14" t="s">
        <v>25</v>
      </c>
      <c r="G100" s="14" t="s">
        <v>13</v>
      </c>
      <c r="H100" s="14" t="s">
        <v>29</v>
      </c>
      <c r="I100" s="14" t="s">
        <v>26</v>
      </c>
      <c r="J100" s="14" t="s">
        <v>15</v>
      </c>
    </row>
    <row r="101" spans="1:10">
      <c r="A101" s="14" t="s">
        <v>3692</v>
      </c>
      <c r="B101" s="14" t="s">
        <v>3880</v>
      </c>
      <c r="C101" s="14" t="s">
        <v>3881</v>
      </c>
      <c r="D101" s="14" t="s">
        <v>25</v>
      </c>
      <c r="E101" s="14" t="s">
        <v>25</v>
      </c>
      <c r="F101" s="14" t="s">
        <v>25</v>
      </c>
      <c r="G101" s="14" t="s">
        <v>13</v>
      </c>
      <c r="H101" s="14" t="s">
        <v>29</v>
      </c>
      <c r="I101" s="14" t="s">
        <v>26</v>
      </c>
      <c r="J101" s="14" t="s">
        <v>15</v>
      </c>
    </row>
    <row r="102" spans="1:10">
      <c r="A102" s="14" t="s">
        <v>3692</v>
      </c>
      <c r="B102" s="14" t="s">
        <v>3882</v>
      </c>
      <c r="C102" s="14" t="s">
        <v>3883</v>
      </c>
      <c r="D102" s="14" t="s">
        <v>25</v>
      </c>
      <c r="E102" s="14">
        <v>0</v>
      </c>
      <c r="F102" s="14">
        <v>2.8439999999999999E-5</v>
      </c>
      <c r="G102" s="14" t="s">
        <v>13</v>
      </c>
      <c r="H102" s="14" t="s">
        <v>29</v>
      </c>
      <c r="I102" s="14" t="s">
        <v>14</v>
      </c>
      <c r="J102" s="14" t="s">
        <v>15</v>
      </c>
    </row>
    <row r="103" spans="1:10">
      <c r="A103" s="14" t="s">
        <v>3692</v>
      </c>
      <c r="B103" s="14" t="s">
        <v>3884</v>
      </c>
      <c r="C103" s="14" t="s">
        <v>3885</v>
      </c>
      <c r="D103" s="14" t="s">
        <v>25</v>
      </c>
      <c r="E103" s="14" t="s">
        <v>25</v>
      </c>
      <c r="F103" s="14" t="s">
        <v>25</v>
      </c>
      <c r="G103" s="14" t="s">
        <v>13</v>
      </c>
      <c r="H103" s="14" t="s">
        <v>29</v>
      </c>
      <c r="I103" s="14" t="s">
        <v>26</v>
      </c>
      <c r="J103" s="14" t="s">
        <v>15</v>
      </c>
    </row>
    <row r="104" spans="1:10">
      <c r="A104" s="14" t="s">
        <v>3692</v>
      </c>
      <c r="B104" s="14" t="s">
        <v>3886</v>
      </c>
      <c r="C104" s="14" t="s">
        <v>3887</v>
      </c>
      <c r="D104" s="14" t="s">
        <v>25</v>
      </c>
      <c r="E104" s="14">
        <v>0</v>
      </c>
      <c r="F104" s="14">
        <v>4.0629999999999999E-6</v>
      </c>
      <c r="G104" s="14" t="s">
        <v>13</v>
      </c>
      <c r="H104" s="14" t="s">
        <v>29</v>
      </c>
      <c r="I104" s="14" t="s">
        <v>14</v>
      </c>
      <c r="J104" s="14" t="s">
        <v>15</v>
      </c>
    </row>
    <row r="105" spans="1:10">
      <c r="A105" s="14" t="s">
        <v>3692</v>
      </c>
      <c r="B105" s="14" t="s">
        <v>3888</v>
      </c>
      <c r="C105" s="14" t="s">
        <v>3889</v>
      </c>
      <c r="D105" s="14" t="s">
        <v>25</v>
      </c>
      <c r="E105" s="14" t="s">
        <v>25</v>
      </c>
      <c r="F105" s="14" t="s">
        <v>25</v>
      </c>
      <c r="G105" s="14" t="s">
        <v>13</v>
      </c>
      <c r="H105" s="14" t="s">
        <v>29</v>
      </c>
      <c r="I105" s="14" t="s">
        <v>26</v>
      </c>
      <c r="J105" s="14" t="s">
        <v>15</v>
      </c>
    </row>
    <row r="106" spans="1:10">
      <c r="A106" s="14" t="s">
        <v>3692</v>
      </c>
      <c r="B106" s="14" t="s">
        <v>3890</v>
      </c>
      <c r="C106" s="14" t="s">
        <v>3891</v>
      </c>
      <c r="D106" s="14" t="s">
        <v>25</v>
      </c>
      <c r="E106" s="14" t="s">
        <v>25</v>
      </c>
      <c r="F106" s="14" t="s">
        <v>25</v>
      </c>
      <c r="G106" s="14" t="s">
        <v>13</v>
      </c>
      <c r="H106" s="14" t="s">
        <v>29</v>
      </c>
      <c r="I106" s="14" t="s">
        <v>26</v>
      </c>
      <c r="J106" s="14" t="s">
        <v>15</v>
      </c>
    </row>
    <row r="107" spans="1:10">
      <c r="A107" s="14" t="s">
        <v>3692</v>
      </c>
      <c r="B107" s="14" t="s">
        <v>3892</v>
      </c>
      <c r="C107" s="14" t="s">
        <v>3893</v>
      </c>
      <c r="D107" s="14" t="s">
        <v>25</v>
      </c>
      <c r="E107" s="14" t="s">
        <v>25</v>
      </c>
      <c r="F107" s="14" t="s">
        <v>25</v>
      </c>
      <c r="G107" s="14" t="s">
        <v>13</v>
      </c>
      <c r="H107" s="14" t="s">
        <v>29</v>
      </c>
      <c r="I107" s="14" t="s">
        <v>26</v>
      </c>
      <c r="J107" s="14" t="s">
        <v>15</v>
      </c>
    </row>
    <row r="108" spans="1:10">
      <c r="A108" s="14" t="s">
        <v>3692</v>
      </c>
      <c r="B108" s="14" t="s">
        <v>3894</v>
      </c>
      <c r="C108" s="14" t="s">
        <v>3895</v>
      </c>
      <c r="D108" s="14" t="s">
        <v>25</v>
      </c>
      <c r="E108" s="14">
        <v>4.4780000000000002E-5</v>
      </c>
      <c r="F108" s="14">
        <v>2.4369999999999999E-5</v>
      </c>
      <c r="G108" s="14" t="s">
        <v>13</v>
      </c>
      <c r="H108" s="14" t="s">
        <v>29</v>
      </c>
      <c r="I108" s="14" t="s">
        <v>14</v>
      </c>
      <c r="J108" s="14" t="s">
        <v>15</v>
      </c>
    </row>
    <row r="109" spans="1:10">
      <c r="A109" s="14" t="s">
        <v>3692</v>
      </c>
      <c r="B109" s="14" t="s">
        <v>3896</v>
      </c>
      <c r="C109" s="14" t="s">
        <v>3897</v>
      </c>
      <c r="D109" s="14" t="s">
        <v>25</v>
      </c>
      <c r="E109" s="14" t="s">
        <v>25</v>
      </c>
      <c r="F109" s="14" t="s">
        <v>25</v>
      </c>
      <c r="G109" s="14" t="s">
        <v>13</v>
      </c>
      <c r="H109" s="14" t="s">
        <v>29</v>
      </c>
      <c r="I109" s="14" t="s">
        <v>26</v>
      </c>
      <c r="J109" s="14" t="s">
        <v>15</v>
      </c>
    </row>
    <row r="110" spans="1:10">
      <c r="A110" s="14" t="s">
        <v>3692</v>
      </c>
      <c r="B110" s="14" t="s">
        <v>3898</v>
      </c>
      <c r="C110" s="14" t="s">
        <v>3899</v>
      </c>
      <c r="D110" s="14" t="s">
        <v>25</v>
      </c>
      <c r="E110" s="14" t="s">
        <v>25</v>
      </c>
      <c r="F110" s="14" t="s">
        <v>25</v>
      </c>
      <c r="G110" s="14" t="s">
        <v>13</v>
      </c>
      <c r="H110" s="14" t="s">
        <v>29</v>
      </c>
      <c r="I110" s="14" t="s">
        <v>26</v>
      </c>
      <c r="J110" s="14" t="s">
        <v>15</v>
      </c>
    </row>
    <row r="111" spans="1:10">
      <c r="A111" s="14" t="s">
        <v>3692</v>
      </c>
      <c r="B111" s="14" t="s">
        <v>3900</v>
      </c>
      <c r="C111" s="14" t="s">
        <v>3901</v>
      </c>
      <c r="D111" s="14" t="s">
        <v>25</v>
      </c>
      <c r="E111" s="14">
        <v>0</v>
      </c>
      <c r="F111" s="14">
        <v>4.0640000000000004E-6</v>
      </c>
      <c r="G111" s="14" t="s">
        <v>13</v>
      </c>
      <c r="H111" s="14" t="s">
        <v>29</v>
      </c>
      <c r="I111" s="14" t="s">
        <v>14</v>
      </c>
      <c r="J111" s="14" t="s">
        <v>15</v>
      </c>
    </row>
    <row r="112" spans="1:10">
      <c r="A112" s="14" t="s">
        <v>3692</v>
      </c>
      <c r="B112" s="14" t="s">
        <v>324</v>
      </c>
      <c r="C112" s="14" t="s">
        <v>3902</v>
      </c>
      <c r="D112" s="14" t="s">
        <v>25</v>
      </c>
      <c r="E112" s="14" t="s">
        <v>25</v>
      </c>
      <c r="F112" s="14" t="s">
        <v>25</v>
      </c>
      <c r="G112" s="14" t="s">
        <v>13</v>
      </c>
      <c r="H112" s="14" t="s">
        <v>29</v>
      </c>
      <c r="I112" s="14" t="s">
        <v>26</v>
      </c>
      <c r="J112" s="14" t="s">
        <v>15</v>
      </c>
    </row>
    <row r="113" spans="1:10">
      <c r="A113" s="14" t="s">
        <v>3692</v>
      </c>
      <c r="B113" s="14" t="s">
        <v>3903</v>
      </c>
      <c r="C113" s="14" t="s">
        <v>3904</v>
      </c>
      <c r="D113" s="14" t="s">
        <v>25</v>
      </c>
      <c r="E113" s="14">
        <v>1.7969999999999999E-5</v>
      </c>
      <c r="F113" s="14">
        <v>8.1450000000000008E-6</v>
      </c>
      <c r="G113" s="14" t="s">
        <v>13</v>
      </c>
      <c r="H113" s="14" t="s">
        <v>29</v>
      </c>
      <c r="I113" s="14" t="s">
        <v>14</v>
      </c>
      <c r="J113" s="14" t="s">
        <v>15</v>
      </c>
    </row>
    <row r="114" spans="1:10">
      <c r="A114" s="14" t="s">
        <v>3692</v>
      </c>
      <c r="B114" s="14" t="s">
        <v>3905</v>
      </c>
      <c r="C114" s="14" t="s">
        <v>3906</v>
      </c>
      <c r="D114" s="14" t="s">
        <v>25</v>
      </c>
      <c r="E114" s="14" t="s">
        <v>25</v>
      </c>
      <c r="F114" s="14" t="s">
        <v>25</v>
      </c>
      <c r="G114" s="14" t="s">
        <v>13</v>
      </c>
      <c r="H114" s="14" t="s">
        <v>29</v>
      </c>
      <c r="I114" s="14" t="s">
        <v>26</v>
      </c>
      <c r="J114" s="14" t="s">
        <v>15</v>
      </c>
    </row>
    <row r="115" spans="1:10">
      <c r="A115" s="14" t="s">
        <v>3692</v>
      </c>
      <c r="B115" s="14" t="s">
        <v>3907</v>
      </c>
      <c r="C115" s="14" t="s">
        <v>3908</v>
      </c>
      <c r="D115" s="14" t="s">
        <v>25</v>
      </c>
      <c r="E115" s="14" t="s">
        <v>25</v>
      </c>
      <c r="F115" s="14" t="s">
        <v>25</v>
      </c>
      <c r="G115" s="14" t="s">
        <v>13</v>
      </c>
      <c r="H115" s="14" t="s">
        <v>29</v>
      </c>
      <c r="I115" s="14" t="s">
        <v>26</v>
      </c>
      <c r="J115" s="14" t="s">
        <v>15</v>
      </c>
    </row>
    <row r="116" spans="1:10">
      <c r="A116" s="14" t="s">
        <v>3692</v>
      </c>
      <c r="B116" s="14" t="s">
        <v>3909</v>
      </c>
      <c r="C116" s="14" t="s">
        <v>3910</v>
      </c>
      <c r="D116" s="14" t="s">
        <v>25</v>
      </c>
      <c r="E116" s="14" t="s">
        <v>25</v>
      </c>
      <c r="F116" s="14" t="s">
        <v>25</v>
      </c>
      <c r="G116" s="14" t="s">
        <v>13</v>
      </c>
      <c r="H116" s="14" t="s">
        <v>29</v>
      </c>
      <c r="I116" s="14" t="s">
        <v>26</v>
      </c>
      <c r="J116" s="14" t="s">
        <v>15</v>
      </c>
    </row>
    <row r="117" spans="1:10">
      <c r="A117" s="14" t="s">
        <v>3692</v>
      </c>
      <c r="B117" s="14" t="s">
        <v>3911</v>
      </c>
      <c r="C117" s="14" t="s">
        <v>3912</v>
      </c>
      <c r="D117" s="14" t="s">
        <v>25</v>
      </c>
      <c r="E117" s="14">
        <v>8.9600000000000006E-6</v>
      </c>
      <c r="F117" s="14">
        <v>4.0629999999999999E-6</v>
      </c>
      <c r="G117" s="14" t="s">
        <v>13</v>
      </c>
      <c r="H117" s="14" t="s">
        <v>29</v>
      </c>
      <c r="I117" s="14" t="s">
        <v>14</v>
      </c>
      <c r="J117" s="14" t="s">
        <v>15</v>
      </c>
    </row>
    <row r="118" spans="1:10">
      <c r="A118" s="14" t="s">
        <v>3692</v>
      </c>
      <c r="B118" s="14" t="s">
        <v>3913</v>
      </c>
      <c r="C118" s="14" t="s">
        <v>3914</v>
      </c>
      <c r="D118" s="14" t="s">
        <v>25</v>
      </c>
      <c r="E118" s="14" t="s">
        <v>25</v>
      </c>
      <c r="F118" s="14" t="s">
        <v>25</v>
      </c>
      <c r="G118" s="14" t="s">
        <v>13</v>
      </c>
      <c r="H118" s="14" t="s">
        <v>29</v>
      </c>
      <c r="I118" s="14" t="s">
        <v>26</v>
      </c>
      <c r="J118" s="14" t="s">
        <v>15</v>
      </c>
    </row>
    <row r="119" spans="1:10">
      <c r="A119" s="14" t="s">
        <v>3692</v>
      </c>
      <c r="B119" s="14" t="s">
        <v>3915</v>
      </c>
      <c r="C119" s="14" t="s">
        <v>3916</v>
      </c>
      <c r="D119" s="14" t="s">
        <v>25</v>
      </c>
      <c r="E119" s="14" t="s">
        <v>25</v>
      </c>
      <c r="F119" s="14" t="s">
        <v>25</v>
      </c>
      <c r="G119" s="14" t="s">
        <v>13</v>
      </c>
      <c r="H119" s="14" t="s">
        <v>29</v>
      </c>
      <c r="I119" s="14" t="s">
        <v>26</v>
      </c>
      <c r="J119" s="14" t="s">
        <v>15</v>
      </c>
    </row>
    <row r="120" spans="1:10">
      <c r="A120" s="14" t="s">
        <v>3692</v>
      </c>
      <c r="B120" s="14" t="s">
        <v>3915</v>
      </c>
      <c r="C120" s="14" t="s">
        <v>3917</v>
      </c>
      <c r="D120" s="14" t="s">
        <v>25</v>
      </c>
      <c r="E120" s="14">
        <v>0</v>
      </c>
      <c r="F120" s="14">
        <v>8.1249999999999993E-6</v>
      </c>
      <c r="G120" s="14" t="s">
        <v>13</v>
      </c>
      <c r="H120" s="14" t="s">
        <v>29</v>
      </c>
      <c r="I120" s="14" t="s">
        <v>14</v>
      </c>
      <c r="J120" s="14" t="s">
        <v>15</v>
      </c>
    </row>
    <row r="121" spans="1:10">
      <c r="A121" s="14" t="s">
        <v>3692</v>
      </c>
      <c r="B121" s="14" t="s">
        <v>1567</v>
      </c>
      <c r="C121" s="14" t="s">
        <v>3918</v>
      </c>
      <c r="D121" s="14" t="s">
        <v>25</v>
      </c>
      <c r="E121" s="14">
        <v>0</v>
      </c>
      <c r="F121" s="14">
        <v>3.6560000000000002E-5</v>
      </c>
      <c r="G121" s="14" t="s">
        <v>13</v>
      </c>
      <c r="H121" s="14" t="s">
        <v>29</v>
      </c>
      <c r="I121" s="14" t="s">
        <v>14</v>
      </c>
      <c r="J121" s="14" t="s">
        <v>15</v>
      </c>
    </row>
    <row r="122" spans="1:10">
      <c r="A122" s="14" t="s">
        <v>3692</v>
      </c>
      <c r="B122" s="14" t="s">
        <v>3919</v>
      </c>
      <c r="C122" s="14" t="s">
        <v>3920</v>
      </c>
      <c r="D122" s="14" t="s">
        <v>25</v>
      </c>
      <c r="E122" s="14" t="s">
        <v>25</v>
      </c>
      <c r="F122" s="14" t="s">
        <v>25</v>
      </c>
      <c r="G122" s="14" t="s">
        <v>13</v>
      </c>
      <c r="H122" s="14" t="s">
        <v>29</v>
      </c>
      <c r="I122" s="14" t="s">
        <v>26</v>
      </c>
      <c r="J122" s="14" t="s">
        <v>15</v>
      </c>
    </row>
    <row r="123" spans="1:10">
      <c r="A123" s="14" t="s">
        <v>3692</v>
      </c>
      <c r="B123" s="14" t="s">
        <v>3921</v>
      </c>
      <c r="C123" s="14" t="s">
        <v>3922</v>
      </c>
      <c r="D123" s="14" t="s">
        <v>25</v>
      </c>
      <c r="E123" s="14" t="s">
        <v>25</v>
      </c>
      <c r="F123" s="14" t="s">
        <v>25</v>
      </c>
      <c r="G123" s="14" t="s">
        <v>13</v>
      </c>
      <c r="H123" s="14" t="s">
        <v>29</v>
      </c>
      <c r="I123" s="14" t="s">
        <v>26</v>
      </c>
      <c r="J123" s="14" t="s">
        <v>15</v>
      </c>
    </row>
    <row r="124" spans="1:10">
      <c r="A124" s="14" t="s">
        <v>3692</v>
      </c>
      <c r="B124" s="14" t="s">
        <v>3923</v>
      </c>
      <c r="C124" s="14" t="s">
        <v>3924</v>
      </c>
      <c r="D124" s="14" t="s">
        <v>25</v>
      </c>
      <c r="E124" s="14" t="s">
        <v>25</v>
      </c>
      <c r="F124" s="14" t="s">
        <v>25</v>
      </c>
      <c r="G124" s="14" t="s">
        <v>13</v>
      </c>
      <c r="H124" s="14" t="s">
        <v>29</v>
      </c>
      <c r="I124" s="14" t="s">
        <v>26</v>
      </c>
      <c r="J124" s="14" t="s">
        <v>15</v>
      </c>
    </row>
    <row r="125" spans="1:10">
      <c r="A125" s="14" t="s">
        <v>3692</v>
      </c>
      <c r="B125" s="14" t="s">
        <v>3925</v>
      </c>
      <c r="C125" s="14" t="s">
        <v>3926</v>
      </c>
      <c r="D125" s="14" t="s">
        <v>25</v>
      </c>
      <c r="E125" s="14" t="s">
        <v>25</v>
      </c>
      <c r="F125" s="14" t="s">
        <v>25</v>
      </c>
      <c r="G125" s="14" t="s">
        <v>13</v>
      </c>
      <c r="H125" s="14" t="s">
        <v>29</v>
      </c>
      <c r="I125" s="14" t="s">
        <v>26</v>
      </c>
      <c r="J125" s="14" t="s">
        <v>15</v>
      </c>
    </row>
    <row r="126" spans="1:10">
      <c r="A126" s="14" t="s">
        <v>3692</v>
      </c>
      <c r="B126" s="14" t="s">
        <v>3927</v>
      </c>
      <c r="C126" s="14" t="s">
        <v>3928</v>
      </c>
      <c r="D126" s="14" t="s">
        <v>25</v>
      </c>
      <c r="E126" s="14" t="s">
        <v>25</v>
      </c>
      <c r="F126" s="14" t="s">
        <v>25</v>
      </c>
      <c r="G126" s="14" t="s">
        <v>13</v>
      </c>
      <c r="H126" s="14" t="s">
        <v>29</v>
      </c>
      <c r="I126" s="14" t="s">
        <v>26</v>
      </c>
      <c r="J126" s="14" t="s">
        <v>15</v>
      </c>
    </row>
    <row r="127" spans="1:10">
      <c r="A127" s="14" t="s">
        <v>3692</v>
      </c>
      <c r="B127" s="14" t="s">
        <v>3929</v>
      </c>
      <c r="C127" s="14" t="s">
        <v>3930</v>
      </c>
      <c r="D127" s="14" t="s">
        <v>25</v>
      </c>
      <c r="E127" s="14">
        <v>8.9570000000000008E-6</v>
      </c>
      <c r="F127" s="14">
        <v>4.0620000000000002E-6</v>
      </c>
      <c r="G127" s="14" t="s">
        <v>13</v>
      </c>
      <c r="H127" s="14" t="s">
        <v>29</v>
      </c>
      <c r="I127" s="14" t="s">
        <v>14</v>
      </c>
      <c r="J127" s="14" t="s">
        <v>15</v>
      </c>
    </row>
    <row r="128" spans="1:10">
      <c r="A128" s="14" t="s">
        <v>3692</v>
      </c>
      <c r="B128" s="14" t="s">
        <v>3931</v>
      </c>
      <c r="C128" s="14" t="s">
        <v>3932</v>
      </c>
      <c r="D128" s="14" t="s">
        <v>25</v>
      </c>
      <c r="E128" s="14" t="s">
        <v>25</v>
      </c>
      <c r="F128" s="14" t="s">
        <v>25</v>
      </c>
      <c r="G128" s="14" t="s">
        <v>13</v>
      </c>
      <c r="H128" s="14" t="s">
        <v>29</v>
      </c>
      <c r="I128" s="14" t="s">
        <v>26</v>
      </c>
      <c r="J128" s="14" t="s">
        <v>15</v>
      </c>
    </row>
    <row r="129" spans="1:10">
      <c r="A129" s="14" t="s">
        <v>3692</v>
      </c>
      <c r="B129" s="14" t="s">
        <v>3933</v>
      </c>
      <c r="C129" s="14" t="s">
        <v>3934</v>
      </c>
      <c r="D129" s="14" t="s">
        <v>25</v>
      </c>
      <c r="E129" s="14" t="s">
        <v>25</v>
      </c>
      <c r="F129" s="14" t="s">
        <v>25</v>
      </c>
      <c r="G129" s="14" t="s">
        <v>13</v>
      </c>
      <c r="H129" s="14" t="s">
        <v>29</v>
      </c>
      <c r="I129" s="14" t="s">
        <v>26</v>
      </c>
      <c r="J129" s="14" t="s">
        <v>15</v>
      </c>
    </row>
    <row r="130" spans="1:10">
      <c r="A130" s="14" t="s">
        <v>3692</v>
      </c>
      <c r="B130" s="14" t="s">
        <v>3935</v>
      </c>
      <c r="C130" s="14" t="s">
        <v>3936</v>
      </c>
      <c r="D130" s="14" t="s">
        <v>25</v>
      </c>
      <c r="E130" s="14" t="s">
        <v>25</v>
      </c>
      <c r="F130" s="14" t="s">
        <v>25</v>
      </c>
      <c r="G130" s="14" t="s">
        <v>13</v>
      </c>
      <c r="H130" s="14" t="s">
        <v>29</v>
      </c>
      <c r="I130" s="14" t="s">
        <v>26</v>
      </c>
      <c r="J130" s="14" t="s">
        <v>15</v>
      </c>
    </row>
    <row r="131" spans="1:10">
      <c r="A131" s="14" t="s">
        <v>3692</v>
      </c>
      <c r="B131" s="14" t="s">
        <v>3937</v>
      </c>
      <c r="C131" s="14" t="s">
        <v>3938</v>
      </c>
      <c r="D131" s="14" t="s">
        <v>25</v>
      </c>
      <c r="E131" s="14" t="s">
        <v>25</v>
      </c>
      <c r="F131" s="14" t="s">
        <v>25</v>
      </c>
      <c r="G131" s="14" t="s">
        <v>13</v>
      </c>
      <c r="H131" s="14" t="s">
        <v>29</v>
      </c>
      <c r="I131" s="14" t="s">
        <v>26</v>
      </c>
      <c r="J131" s="14" t="s">
        <v>15</v>
      </c>
    </row>
    <row r="132" spans="1:10">
      <c r="A132" s="14" t="s">
        <v>3692</v>
      </c>
      <c r="B132" s="14" t="s">
        <v>3939</v>
      </c>
      <c r="C132" s="14" t="s">
        <v>3940</v>
      </c>
      <c r="D132" s="14" t="s">
        <v>25</v>
      </c>
      <c r="E132" s="14" t="s">
        <v>25</v>
      </c>
      <c r="F132" s="14" t="s">
        <v>25</v>
      </c>
      <c r="G132" s="14" t="s">
        <v>13</v>
      </c>
      <c r="H132" s="14" t="s">
        <v>29</v>
      </c>
      <c r="I132" s="14" t="s">
        <v>26</v>
      </c>
      <c r="J132" s="14" t="s">
        <v>15</v>
      </c>
    </row>
    <row r="133" spans="1:10">
      <c r="A133" s="14" t="s">
        <v>3692</v>
      </c>
      <c r="B133" s="14" t="s">
        <v>3941</v>
      </c>
      <c r="C133" s="14" t="s">
        <v>3942</v>
      </c>
      <c r="D133" s="14" t="s">
        <v>25</v>
      </c>
      <c r="E133" s="14" t="s">
        <v>25</v>
      </c>
      <c r="F133" s="14" t="s">
        <v>25</v>
      </c>
      <c r="G133" s="14" t="s">
        <v>13</v>
      </c>
      <c r="H133" s="14" t="s">
        <v>29</v>
      </c>
      <c r="I133" s="14" t="s">
        <v>26</v>
      </c>
      <c r="J133" s="14" t="s">
        <v>15</v>
      </c>
    </row>
    <row r="134" spans="1:10">
      <c r="A134" s="14" t="s">
        <v>3692</v>
      </c>
      <c r="B134" s="14" t="s">
        <v>3943</v>
      </c>
      <c r="C134" s="14" t="s">
        <v>3944</v>
      </c>
      <c r="D134" s="14" t="s">
        <v>25</v>
      </c>
      <c r="E134" s="14" t="s">
        <v>25</v>
      </c>
      <c r="F134" s="14" t="s">
        <v>25</v>
      </c>
      <c r="G134" s="14" t="s">
        <v>13</v>
      </c>
      <c r="H134" s="14" t="s">
        <v>29</v>
      </c>
      <c r="I134" s="14" t="s">
        <v>26</v>
      </c>
      <c r="J134" s="14" t="s">
        <v>15</v>
      </c>
    </row>
    <row r="135" spans="1:10">
      <c r="A135" s="14" t="s">
        <v>3692</v>
      </c>
      <c r="B135" s="14" t="s">
        <v>3945</v>
      </c>
      <c r="C135" s="14" t="s">
        <v>3946</v>
      </c>
      <c r="D135" s="14" t="s">
        <v>25</v>
      </c>
      <c r="E135" s="14">
        <v>0</v>
      </c>
      <c r="F135" s="14">
        <v>4.0620000000000002E-6</v>
      </c>
      <c r="G135" s="14" t="s">
        <v>13</v>
      </c>
      <c r="H135" s="14" t="s">
        <v>29</v>
      </c>
      <c r="I135" s="14" t="s">
        <v>14</v>
      </c>
      <c r="J135" s="14" t="s">
        <v>15</v>
      </c>
    </row>
    <row r="136" spans="1:10">
      <c r="A136" s="14" t="s">
        <v>3692</v>
      </c>
      <c r="B136" s="14" t="s">
        <v>3947</v>
      </c>
      <c r="C136" s="14" t="s">
        <v>3948</v>
      </c>
      <c r="D136" s="14" t="s">
        <v>25</v>
      </c>
      <c r="E136" s="14">
        <v>8.9560000000000003E-6</v>
      </c>
      <c r="F136" s="14">
        <v>4.0620000000000002E-6</v>
      </c>
      <c r="G136" s="14" t="s">
        <v>13</v>
      </c>
      <c r="H136" s="14" t="s">
        <v>29</v>
      </c>
      <c r="I136" s="14" t="s">
        <v>14</v>
      </c>
      <c r="J136" s="14" t="s">
        <v>15</v>
      </c>
    </row>
    <row r="137" spans="1:10">
      <c r="A137" s="14" t="s">
        <v>3692</v>
      </c>
      <c r="B137" s="14" t="s">
        <v>3949</v>
      </c>
      <c r="C137" s="14" t="s">
        <v>3950</v>
      </c>
      <c r="D137" s="14" t="s">
        <v>25</v>
      </c>
      <c r="E137" s="14" t="s">
        <v>25</v>
      </c>
      <c r="F137" s="14" t="s">
        <v>25</v>
      </c>
      <c r="G137" s="14" t="s">
        <v>13</v>
      </c>
      <c r="H137" s="14" t="s">
        <v>29</v>
      </c>
      <c r="I137" s="14" t="s">
        <v>26</v>
      </c>
      <c r="J137" s="14" t="s">
        <v>15</v>
      </c>
    </row>
    <row r="138" spans="1:10">
      <c r="A138" s="14" t="s">
        <v>3692</v>
      </c>
      <c r="B138" s="14" t="s">
        <v>3951</v>
      </c>
      <c r="C138" s="14" t="s">
        <v>3952</v>
      </c>
      <c r="D138" s="14" t="s">
        <v>25</v>
      </c>
      <c r="E138" s="14" t="s">
        <v>25</v>
      </c>
      <c r="F138" s="14" t="s">
        <v>25</v>
      </c>
      <c r="G138" s="14" t="s">
        <v>13</v>
      </c>
      <c r="H138" s="14" t="s">
        <v>29</v>
      </c>
      <c r="I138" s="14" t="s">
        <v>26</v>
      </c>
      <c r="J138" s="14" t="s">
        <v>15</v>
      </c>
    </row>
    <row r="139" spans="1:10">
      <c r="A139" s="14" t="s">
        <v>3692</v>
      </c>
      <c r="B139" s="14" t="s">
        <v>3953</v>
      </c>
      <c r="C139" s="14" t="s">
        <v>3954</v>
      </c>
      <c r="D139" s="14" t="s">
        <v>25</v>
      </c>
      <c r="E139" s="14" t="s">
        <v>25</v>
      </c>
      <c r="F139" s="14" t="s">
        <v>25</v>
      </c>
      <c r="G139" s="14" t="s">
        <v>13</v>
      </c>
      <c r="H139" s="14" t="s">
        <v>29</v>
      </c>
      <c r="I139" s="14" t="s">
        <v>26</v>
      </c>
      <c r="J139" s="14" t="s">
        <v>15</v>
      </c>
    </row>
    <row r="140" spans="1:10">
      <c r="A140" s="14" t="s">
        <v>3692</v>
      </c>
      <c r="B140" s="14" t="s">
        <v>35</v>
      </c>
      <c r="C140" s="14" t="s">
        <v>3955</v>
      </c>
      <c r="D140" s="14" t="s">
        <v>25</v>
      </c>
      <c r="E140" s="14" t="s">
        <v>25</v>
      </c>
      <c r="F140" s="14" t="s">
        <v>25</v>
      </c>
      <c r="G140" s="14" t="s">
        <v>13</v>
      </c>
      <c r="H140" s="14" t="s">
        <v>29</v>
      </c>
      <c r="I140" s="14" t="s">
        <v>26</v>
      </c>
      <c r="J140" s="14" t="s">
        <v>15</v>
      </c>
    </row>
    <row r="141" spans="1:10">
      <c r="A141" s="14" t="s">
        <v>3692</v>
      </c>
      <c r="B141" s="14" t="s">
        <v>35</v>
      </c>
      <c r="C141" s="14" t="s">
        <v>3956</v>
      </c>
      <c r="D141" s="14" t="s">
        <v>25</v>
      </c>
      <c r="E141" s="14" t="s">
        <v>25</v>
      </c>
      <c r="F141" s="14" t="s">
        <v>25</v>
      </c>
      <c r="G141" s="14" t="s">
        <v>13</v>
      </c>
      <c r="H141" s="14" t="s">
        <v>29</v>
      </c>
      <c r="I141" s="14" t="s">
        <v>26</v>
      </c>
      <c r="J141" s="14" t="s">
        <v>15</v>
      </c>
    </row>
    <row r="142" spans="1:10">
      <c r="A142" s="14" t="s">
        <v>3692</v>
      </c>
      <c r="B142" s="14" t="s">
        <v>35</v>
      </c>
      <c r="C142" s="14" t="s">
        <v>3957</v>
      </c>
      <c r="D142" s="14" t="s">
        <v>25</v>
      </c>
      <c r="E142" s="14" t="s">
        <v>25</v>
      </c>
      <c r="F142" s="14" t="s">
        <v>25</v>
      </c>
      <c r="G142" s="14" t="s">
        <v>13</v>
      </c>
      <c r="H142" s="14" t="s">
        <v>29</v>
      </c>
      <c r="I142" s="14" t="s">
        <v>26</v>
      </c>
      <c r="J142" s="14" t="s">
        <v>15</v>
      </c>
    </row>
    <row r="143" spans="1:10">
      <c r="A143" s="14" t="s">
        <v>3692</v>
      </c>
      <c r="B143" s="14" t="s">
        <v>35</v>
      </c>
      <c r="C143" s="14" t="s">
        <v>3958</v>
      </c>
      <c r="D143" s="14" t="s">
        <v>25</v>
      </c>
      <c r="E143" s="14" t="s">
        <v>25</v>
      </c>
      <c r="F143" s="14" t="s">
        <v>25</v>
      </c>
      <c r="G143" s="14" t="s">
        <v>13</v>
      </c>
      <c r="H143" s="14" t="s">
        <v>29</v>
      </c>
      <c r="I143" s="14" t="s">
        <v>26</v>
      </c>
      <c r="J143" s="14" t="s">
        <v>15</v>
      </c>
    </row>
    <row r="144" spans="1:10">
      <c r="A144" s="14" t="s">
        <v>3692</v>
      </c>
      <c r="B144" s="14" t="s">
        <v>35</v>
      </c>
      <c r="C144" s="14" t="s">
        <v>3959</v>
      </c>
      <c r="D144" s="14" t="s">
        <v>25</v>
      </c>
      <c r="E144" s="14" t="s">
        <v>25</v>
      </c>
      <c r="F144" s="14" t="s">
        <v>25</v>
      </c>
      <c r="G144" s="14" t="s">
        <v>13</v>
      </c>
      <c r="H144" s="14" t="s">
        <v>29</v>
      </c>
      <c r="I144" s="14" t="s">
        <v>26</v>
      </c>
      <c r="J144" s="14" t="s">
        <v>15</v>
      </c>
    </row>
    <row r="145" spans="1:10">
      <c r="A145" s="14" t="s">
        <v>3692</v>
      </c>
      <c r="B145" s="14" t="s">
        <v>35</v>
      </c>
      <c r="C145" s="14" t="s">
        <v>3960</v>
      </c>
      <c r="D145" s="14" t="s">
        <v>25</v>
      </c>
      <c r="E145" s="14" t="s">
        <v>25</v>
      </c>
      <c r="F145" s="14" t="s">
        <v>25</v>
      </c>
      <c r="G145" s="14" t="s">
        <v>13</v>
      </c>
      <c r="H145" s="14" t="s">
        <v>29</v>
      </c>
      <c r="I145" s="14" t="s">
        <v>26</v>
      </c>
      <c r="J145" s="14" t="s">
        <v>15</v>
      </c>
    </row>
    <row r="146" spans="1:10">
      <c r="A146" s="14" t="s">
        <v>3692</v>
      </c>
      <c r="B146" s="14" t="s">
        <v>507</v>
      </c>
      <c r="C146" s="14" t="s">
        <v>3961</v>
      </c>
      <c r="D146" s="14" t="s">
        <v>25</v>
      </c>
      <c r="E146" s="14" t="s">
        <v>25</v>
      </c>
      <c r="F146" s="14" t="s">
        <v>25</v>
      </c>
      <c r="G146" s="14" t="s">
        <v>13</v>
      </c>
      <c r="H146" s="14" t="s">
        <v>29</v>
      </c>
      <c r="I146" s="14" t="s">
        <v>26</v>
      </c>
      <c r="J146" s="14" t="s">
        <v>15</v>
      </c>
    </row>
    <row r="147" spans="1:10">
      <c r="A147" s="14" t="s">
        <v>3692</v>
      </c>
      <c r="B147" s="14" t="s">
        <v>35</v>
      </c>
      <c r="C147" s="14" t="s">
        <v>3962</v>
      </c>
      <c r="D147" s="14" t="s">
        <v>25</v>
      </c>
      <c r="E147" s="14" t="s">
        <v>25</v>
      </c>
      <c r="F147" s="14" t="s">
        <v>25</v>
      </c>
      <c r="G147" s="14" t="s">
        <v>13</v>
      </c>
      <c r="H147" s="14" t="s">
        <v>29</v>
      </c>
      <c r="I147" s="14" t="s">
        <v>26</v>
      </c>
      <c r="J147" s="14" t="s">
        <v>15</v>
      </c>
    </row>
    <row r="148" spans="1:10">
      <c r="A148" s="14" t="s">
        <v>3692</v>
      </c>
      <c r="B148" s="14" t="s">
        <v>35</v>
      </c>
      <c r="C148" s="14" t="s">
        <v>3963</v>
      </c>
      <c r="D148" s="14" t="s">
        <v>25</v>
      </c>
      <c r="E148" s="14">
        <v>8.9949999999999994E-6</v>
      </c>
      <c r="F148" s="14">
        <v>4.0749999999999999E-6</v>
      </c>
      <c r="G148" s="14" t="s">
        <v>13</v>
      </c>
      <c r="H148" s="14" t="s">
        <v>29</v>
      </c>
      <c r="I148" s="14" t="s">
        <v>14</v>
      </c>
      <c r="J148" s="14" t="s">
        <v>15</v>
      </c>
    </row>
    <row r="149" spans="1:10">
      <c r="A149" s="14" t="s">
        <v>3692</v>
      </c>
      <c r="B149" s="14" t="s">
        <v>3964</v>
      </c>
      <c r="C149" s="14" t="s">
        <v>3965</v>
      </c>
      <c r="D149" s="14" t="s">
        <v>25</v>
      </c>
      <c r="E149" s="14" t="s">
        <v>25</v>
      </c>
      <c r="F149" s="14" t="s">
        <v>25</v>
      </c>
      <c r="G149" s="14" t="s">
        <v>13</v>
      </c>
      <c r="H149" s="14" t="s">
        <v>29</v>
      </c>
      <c r="I149" s="14" t="s">
        <v>26</v>
      </c>
      <c r="J149" s="14" t="s">
        <v>15</v>
      </c>
    </row>
    <row r="150" spans="1:10">
      <c r="A150" s="14" t="s">
        <v>3692</v>
      </c>
      <c r="B150" s="14" t="s">
        <v>3966</v>
      </c>
      <c r="C150" s="14" t="s">
        <v>3967</v>
      </c>
      <c r="D150" s="14" t="s">
        <v>25</v>
      </c>
      <c r="E150" s="14" t="s">
        <v>25</v>
      </c>
      <c r="F150" s="14" t="s">
        <v>25</v>
      </c>
      <c r="G150" s="14" t="s">
        <v>13</v>
      </c>
      <c r="H150" s="14" t="s">
        <v>29</v>
      </c>
      <c r="I150" s="14" t="s">
        <v>26</v>
      </c>
      <c r="J150" s="14" t="s">
        <v>15</v>
      </c>
    </row>
    <row r="151" spans="1:10">
      <c r="A151" s="14" t="s">
        <v>3692</v>
      </c>
      <c r="B151" s="14" t="s">
        <v>3968</v>
      </c>
      <c r="C151" s="14" t="s">
        <v>3969</v>
      </c>
      <c r="D151" s="14" t="s">
        <v>25</v>
      </c>
      <c r="E151" s="14" t="s">
        <v>25</v>
      </c>
      <c r="F151" s="14" t="s">
        <v>25</v>
      </c>
      <c r="G151" s="14" t="s">
        <v>13</v>
      </c>
      <c r="H151" s="14" t="s">
        <v>29</v>
      </c>
      <c r="I151" s="14" t="s">
        <v>26</v>
      </c>
      <c r="J151" s="14" t="s">
        <v>15</v>
      </c>
    </row>
    <row r="152" spans="1:10">
      <c r="A152" s="14" t="s">
        <v>3692</v>
      </c>
      <c r="B152" s="14" t="s">
        <v>3970</v>
      </c>
      <c r="C152" s="14" t="s">
        <v>3971</v>
      </c>
      <c r="D152" s="14" t="s">
        <v>25</v>
      </c>
      <c r="E152" s="14">
        <v>8.9730000000000003E-6</v>
      </c>
      <c r="F152" s="14">
        <v>4.0670000000000002E-6</v>
      </c>
      <c r="G152" s="14" t="s">
        <v>13</v>
      </c>
      <c r="H152" s="14" t="s">
        <v>29</v>
      </c>
      <c r="I152" s="14" t="s">
        <v>14</v>
      </c>
      <c r="J152" s="14" t="s">
        <v>15</v>
      </c>
    </row>
    <row r="153" spans="1:10">
      <c r="A153" s="14" t="s">
        <v>3692</v>
      </c>
      <c r="B153" s="14" t="s">
        <v>3972</v>
      </c>
      <c r="C153" s="14" t="s">
        <v>3973</v>
      </c>
      <c r="D153" s="14" t="s">
        <v>25</v>
      </c>
      <c r="E153" s="14" t="s">
        <v>25</v>
      </c>
      <c r="F153" s="14" t="s">
        <v>25</v>
      </c>
      <c r="G153" s="14" t="s">
        <v>13</v>
      </c>
      <c r="H153" s="14" t="s">
        <v>29</v>
      </c>
      <c r="I153" s="14" t="s">
        <v>26</v>
      </c>
      <c r="J153" s="14" t="s">
        <v>15</v>
      </c>
    </row>
    <row r="154" spans="1:10">
      <c r="A154" s="14" t="s">
        <v>3692</v>
      </c>
      <c r="B154" s="14" t="s">
        <v>3974</v>
      </c>
      <c r="C154" s="14" t="s">
        <v>3975</v>
      </c>
      <c r="D154" s="14" t="s">
        <v>25</v>
      </c>
      <c r="E154" s="14" t="s">
        <v>25</v>
      </c>
      <c r="F154" s="14" t="s">
        <v>25</v>
      </c>
      <c r="G154" s="14" t="s">
        <v>13</v>
      </c>
      <c r="H154" s="14" t="s">
        <v>29</v>
      </c>
      <c r="I154" s="14" t="s">
        <v>26</v>
      </c>
      <c r="J154" s="14" t="s">
        <v>15</v>
      </c>
    </row>
    <row r="155" spans="1:10">
      <c r="A155" s="14" t="s">
        <v>3692</v>
      </c>
      <c r="B155" s="14" t="s">
        <v>3976</v>
      </c>
      <c r="C155" s="14" t="s">
        <v>3977</v>
      </c>
      <c r="D155" s="14" t="s">
        <v>25</v>
      </c>
      <c r="E155" s="14" t="s">
        <v>25</v>
      </c>
      <c r="F155" s="14" t="s">
        <v>25</v>
      </c>
      <c r="G155" s="14" t="s">
        <v>13</v>
      </c>
      <c r="H155" s="14" t="s">
        <v>29</v>
      </c>
      <c r="I155" s="14" t="s">
        <v>26</v>
      </c>
      <c r="J155" s="14" t="s">
        <v>15</v>
      </c>
    </row>
    <row r="156" spans="1:10">
      <c r="A156" s="14" t="s">
        <v>3692</v>
      </c>
      <c r="B156" s="14" t="s">
        <v>35</v>
      </c>
      <c r="C156" s="14" t="s">
        <v>3978</v>
      </c>
      <c r="D156" s="14" t="s">
        <v>25</v>
      </c>
      <c r="E156" s="14" t="s">
        <v>25</v>
      </c>
      <c r="F156" s="14" t="s">
        <v>25</v>
      </c>
      <c r="G156" s="14" t="s">
        <v>13</v>
      </c>
      <c r="H156" s="14" t="s">
        <v>29</v>
      </c>
      <c r="I156" s="14" t="s">
        <v>26</v>
      </c>
      <c r="J156" s="14" t="s">
        <v>15</v>
      </c>
    </row>
    <row r="157" spans="1:10">
      <c r="A157" s="14" t="s">
        <v>3692</v>
      </c>
      <c r="B157" s="14" t="s">
        <v>3979</v>
      </c>
      <c r="C157" s="14" t="s">
        <v>3980</v>
      </c>
      <c r="D157" s="14" t="s">
        <v>25</v>
      </c>
      <c r="E157" s="14" t="s">
        <v>25</v>
      </c>
      <c r="F157" s="14" t="s">
        <v>25</v>
      </c>
      <c r="G157" s="14" t="s">
        <v>13</v>
      </c>
      <c r="H157" s="14" t="s">
        <v>29</v>
      </c>
      <c r="I157" s="14" t="s">
        <v>26</v>
      </c>
      <c r="J157" s="14" t="s">
        <v>15</v>
      </c>
    </row>
    <row r="158" spans="1:10">
      <c r="A158" s="14" t="s">
        <v>3692</v>
      </c>
      <c r="B158" s="14" t="s">
        <v>3981</v>
      </c>
      <c r="C158" s="14" t="s">
        <v>3982</v>
      </c>
      <c r="D158" s="14" t="s">
        <v>25</v>
      </c>
      <c r="E158" s="14">
        <v>8.9760000000000001E-6</v>
      </c>
      <c r="F158" s="14">
        <v>4.0659999999999997E-6</v>
      </c>
      <c r="G158" s="14" t="s">
        <v>13</v>
      </c>
      <c r="H158" s="14" t="s">
        <v>29</v>
      </c>
      <c r="I158" s="14" t="s">
        <v>14</v>
      </c>
      <c r="J158" s="14" t="s">
        <v>15</v>
      </c>
    </row>
    <row r="159" spans="1:10">
      <c r="A159" s="14" t="s">
        <v>3692</v>
      </c>
      <c r="B159" s="14" t="s">
        <v>3983</v>
      </c>
      <c r="C159" s="14" t="s">
        <v>3984</v>
      </c>
      <c r="D159" s="14" t="s">
        <v>25</v>
      </c>
      <c r="E159" s="14" t="s">
        <v>25</v>
      </c>
      <c r="F159" s="14" t="s">
        <v>25</v>
      </c>
      <c r="G159" s="14" t="s">
        <v>13</v>
      </c>
      <c r="H159" s="14" t="s">
        <v>29</v>
      </c>
      <c r="I159" s="14" t="s">
        <v>26</v>
      </c>
      <c r="J159" s="14" t="s">
        <v>15</v>
      </c>
    </row>
    <row r="160" spans="1:10">
      <c r="A160" s="14" t="s">
        <v>3692</v>
      </c>
      <c r="B160" s="14" t="s">
        <v>3985</v>
      </c>
      <c r="C160" s="14" t="s">
        <v>3986</v>
      </c>
      <c r="D160" s="14" t="s">
        <v>25</v>
      </c>
      <c r="E160" s="14" t="s">
        <v>25</v>
      </c>
      <c r="F160" s="14" t="s">
        <v>25</v>
      </c>
      <c r="G160" s="14" t="s">
        <v>13</v>
      </c>
      <c r="H160" s="14" t="s">
        <v>29</v>
      </c>
      <c r="I160" s="14" t="s">
        <v>26</v>
      </c>
      <c r="J160" s="14" t="s">
        <v>15</v>
      </c>
    </row>
    <row r="161" spans="1:10">
      <c r="A161" s="14" t="s">
        <v>3692</v>
      </c>
      <c r="B161" s="14" t="s">
        <v>3987</v>
      </c>
      <c r="C161" s="14" t="s">
        <v>3028</v>
      </c>
      <c r="D161" s="14" t="s">
        <v>25</v>
      </c>
      <c r="E161" s="14" t="s">
        <v>25</v>
      </c>
      <c r="F161" s="14" t="s">
        <v>25</v>
      </c>
      <c r="G161" s="14" t="s">
        <v>13</v>
      </c>
      <c r="H161" s="14" t="s">
        <v>29</v>
      </c>
      <c r="I161" s="14" t="s">
        <v>26</v>
      </c>
      <c r="J161" s="14" t="s">
        <v>15</v>
      </c>
    </row>
    <row r="162" spans="1:10">
      <c r="A162" s="14" t="s">
        <v>3692</v>
      </c>
      <c r="B162" s="14" t="s">
        <v>3988</v>
      </c>
      <c r="C162" s="14" t="s">
        <v>3989</v>
      </c>
      <c r="D162" s="14" t="s">
        <v>25</v>
      </c>
      <c r="E162" s="14">
        <v>0</v>
      </c>
      <c r="F162" s="14">
        <v>4.0629999999999999E-6</v>
      </c>
      <c r="G162" s="14" t="s">
        <v>29</v>
      </c>
      <c r="H162" s="14" t="s">
        <v>29</v>
      </c>
      <c r="I162" s="14" t="s">
        <v>14</v>
      </c>
      <c r="J162" s="14" t="s">
        <v>15</v>
      </c>
    </row>
    <row r="163" spans="1:10">
      <c r="A163" s="14" t="s">
        <v>3692</v>
      </c>
      <c r="B163" s="14" t="s">
        <v>3990</v>
      </c>
      <c r="C163" s="14" t="s">
        <v>3991</v>
      </c>
      <c r="D163" s="14" t="s">
        <v>25</v>
      </c>
      <c r="E163" s="14">
        <v>1.7900000000000001E-5</v>
      </c>
      <c r="F163" s="14">
        <v>1.218E-5</v>
      </c>
      <c r="G163" s="14" t="s">
        <v>29</v>
      </c>
      <c r="H163" s="14" t="s">
        <v>29</v>
      </c>
      <c r="I163" s="14" t="s">
        <v>14</v>
      </c>
      <c r="J163" s="14" t="s">
        <v>15</v>
      </c>
    </row>
    <row r="164" spans="1:10">
      <c r="A164" s="14" t="s">
        <v>3692</v>
      </c>
      <c r="B164" s="14" t="s">
        <v>3992</v>
      </c>
      <c r="C164" s="14" t="s">
        <v>3993</v>
      </c>
      <c r="D164" s="14" t="s">
        <v>25</v>
      </c>
      <c r="E164" s="14">
        <v>0</v>
      </c>
      <c r="F164" s="14">
        <v>8.123E-6</v>
      </c>
      <c r="G164" s="14" t="s">
        <v>29</v>
      </c>
      <c r="H164" s="14" t="s">
        <v>29</v>
      </c>
      <c r="I164" s="14" t="s">
        <v>14</v>
      </c>
      <c r="J164" s="14" t="s">
        <v>15</v>
      </c>
    </row>
    <row r="165" spans="1:10">
      <c r="A165" s="14" t="s">
        <v>3692</v>
      </c>
      <c r="B165" s="14" t="s">
        <v>3994</v>
      </c>
      <c r="C165" s="14" t="s">
        <v>3995</v>
      </c>
      <c r="D165" s="14" t="s">
        <v>25</v>
      </c>
      <c r="E165" s="14">
        <v>0</v>
      </c>
      <c r="F165" s="14">
        <v>8.1219999999999995E-6</v>
      </c>
      <c r="G165" s="14" t="s">
        <v>29</v>
      </c>
      <c r="H165" s="14" t="s">
        <v>29</v>
      </c>
      <c r="I165" s="14" t="s">
        <v>14</v>
      </c>
      <c r="J165" s="14" t="s">
        <v>15</v>
      </c>
    </row>
    <row r="166" spans="1:10">
      <c r="A166" s="14" t="s">
        <v>3692</v>
      </c>
      <c r="B166" s="14" t="s">
        <v>3996</v>
      </c>
      <c r="C166" s="14" t="s">
        <v>3997</v>
      </c>
      <c r="D166" s="14" t="s">
        <v>25</v>
      </c>
      <c r="E166" s="14">
        <v>0</v>
      </c>
      <c r="F166" s="14">
        <v>4.0609999999999997E-6</v>
      </c>
      <c r="G166" s="14" t="s">
        <v>29</v>
      </c>
      <c r="H166" s="14" t="s">
        <v>29</v>
      </c>
      <c r="I166" s="14" t="s">
        <v>14</v>
      </c>
      <c r="J166" s="14" t="s">
        <v>15</v>
      </c>
    </row>
    <row r="167" spans="1:10">
      <c r="A167" s="14" t="s">
        <v>3692</v>
      </c>
      <c r="B167" s="14" t="s">
        <v>3998</v>
      </c>
      <c r="C167" s="14" t="s">
        <v>3999</v>
      </c>
      <c r="D167" s="14" t="s">
        <v>25</v>
      </c>
      <c r="E167" s="14">
        <v>0</v>
      </c>
      <c r="F167" s="14">
        <v>1.082E-5</v>
      </c>
      <c r="G167" s="14" t="s">
        <v>29</v>
      </c>
      <c r="H167" s="14" t="s">
        <v>29</v>
      </c>
      <c r="I167" s="14" t="s">
        <v>14</v>
      </c>
      <c r="J167" s="14" t="s">
        <v>15</v>
      </c>
    </row>
    <row r="168" spans="1:10">
      <c r="A168" s="14" t="s">
        <v>3692</v>
      </c>
      <c r="B168" s="14" t="s">
        <v>4000</v>
      </c>
      <c r="C168" s="14" t="s">
        <v>4001</v>
      </c>
      <c r="D168" s="14" t="s">
        <v>25</v>
      </c>
      <c r="E168" s="14">
        <v>8.9590000000000001E-6</v>
      </c>
      <c r="F168" s="14">
        <v>4.0629999999999999E-6</v>
      </c>
      <c r="G168" s="14" t="s">
        <v>29</v>
      </c>
      <c r="H168" s="14" t="s">
        <v>29</v>
      </c>
      <c r="I168" s="14" t="s">
        <v>14</v>
      </c>
      <c r="J168" s="14" t="s">
        <v>15</v>
      </c>
    </row>
    <row r="169" spans="1:10">
      <c r="A169" s="14" t="s">
        <v>3692</v>
      </c>
      <c r="B169" s="14" t="s">
        <v>4002</v>
      </c>
      <c r="C169" s="14" t="s">
        <v>4003</v>
      </c>
      <c r="D169" s="14" t="s">
        <v>25</v>
      </c>
      <c r="E169" s="60">
        <v>8.9889999999999998E-6</v>
      </c>
      <c r="F169" s="14">
        <v>4.0840000000000002E-6</v>
      </c>
      <c r="G169" s="14" t="s">
        <v>29</v>
      </c>
      <c r="H169" s="14" t="s">
        <v>29</v>
      </c>
      <c r="I169" s="14" t="s">
        <v>14</v>
      </c>
      <c r="J169" s="14" t="s">
        <v>15</v>
      </c>
    </row>
    <row r="170" spans="1:10">
      <c r="A170" s="14" t="s">
        <v>3692</v>
      </c>
      <c r="B170" s="14" t="s">
        <v>4004</v>
      </c>
      <c r="C170" s="14" t="s">
        <v>4005</v>
      </c>
      <c r="D170" s="14" t="s">
        <v>25</v>
      </c>
      <c r="E170" s="14">
        <v>8.9560000000000003E-6</v>
      </c>
      <c r="F170" s="14">
        <v>4.0620000000000002E-6</v>
      </c>
      <c r="G170" s="14" t="s">
        <v>29</v>
      </c>
      <c r="H170" s="14" t="s">
        <v>29</v>
      </c>
      <c r="I170" s="14" t="s">
        <v>14</v>
      </c>
      <c r="J170" s="14" t="s">
        <v>15</v>
      </c>
    </row>
    <row r="171" spans="1:10">
      <c r="A171" s="14" t="s">
        <v>3692</v>
      </c>
      <c r="B171" s="14" t="s">
        <v>4006</v>
      </c>
      <c r="C171" s="14" t="s">
        <v>4007</v>
      </c>
      <c r="D171" s="14" t="s">
        <v>25</v>
      </c>
      <c r="E171" s="14">
        <v>0</v>
      </c>
      <c r="F171" s="14">
        <v>4.065E-6</v>
      </c>
      <c r="G171" s="14" t="s">
        <v>29</v>
      </c>
      <c r="H171" s="14" t="s">
        <v>29</v>
      </c>
      <c r="I171" s="14" t="s">
        <v>14</v>
      </c>
      <c r="J171" s="14" t="s">
        <v>15</v>
      </c>
    </row>
    <row r="172" spans="1:10">
      <c r="A172" s="14" t="s">
        <v>3692</v>
      </c>
      <c r="B172" s="14" t="s">
        <v>4008</v>
      </c>
      <c r="C172" s="14" t="s">
        <v>4009</v>
      </c>
      <c r="D172" s="14" t="s">
        <v>25</v>
      </c>
      <c r="E172" s="14">
        <v>0</v>
      </c>
      <c r="F172" s="14">
        <v>8.1280000000000008E-6</v>
      </c>
      <c r="G172" s="14" t="s">
        <v>29</v>
      </c>
      <c r="H172" s="14" t="s">
        <v>29</v>
      </c>
      <c r="I172" s="14" t="s">
        <v>14</v>
      </c>
      <c r="J172" s="14" t="s">
        <v>15</v>
      </c>
    </row>
    <row r="173" spans="1:10">
      <c r="A173" s="14" t="s">
        <v>3692</v>
      </c>
      <c r="B173" s="14" t="s">
        <v>4010</v>
      </c>
      <c r="C173" s="14" t="s">
        <v>4011</v>
      </c>
      <c r="D173" s="14" t="s">
        <v>25</v>
      </c>
      <c r="E173" s="14">
        <v>0</v>
      </c>
      <c r="F173" s="14">
        <v>4.0629999999999999E-6</v>
      </c>
      <c r="G173" s="14" t="s">
        <v>29</v>
      </c>
      <c r="H173" s="14" t="s">
        <v>29</v>
      </c>
      <c r="I173" s="14" t="s">
        <v>14</v>
      </c>
      <c r="J173" s="14" t="s">
        <v>15</v>
      </c>
    </row>
    <row r="174" spans="1:10">
      <c r="A174" s="14" t="s">
        <v>3692</v>
      </c>
      <c r="B174" s="14" t="s">
        <v>4012</v>
      </c>
      <c r="C174" s="14" t="s">
        <v>4013</v>
      </c>
      <c r="D174" s="14" t="s">
        <v>25</v>
      </c>
      <c r="E174" s="14">
        <v>0</v>
      </c>
      <c r="F174" s="14">
        <v>4.0629999999999999E-6</v>
      </c>
      <c r="G174" s="14" t="s">
        <v>29</v>
      </c>
      <c r="H174" s="14" t="s">
        <v>29</v>
      </c>
      <c r="I174" s="14" t="s">
        <v>14</v>
      </c>
      <c r="J174" s="14" t="s">
        <v>15</v>
      </c>
    </row>
    <row r="175" spans="1:10">
      <c r="A175" s="14" t="s">
        <v>3692</v>
      </c>
      <c r="B175" s="14" t="s">
        <v>4014</v>
      </c>
      <c r="C175" s="14" t="s">
        <v>4015</v>
      </c>
      <c r="D175" s="14" t="s">
        <v>25</v>
      </c>
      <c r="E175" s="14">
        <v>0</v>
      </c>
      <c r="F175" s="14">
        <v>4.065E-6</v>
      </c>
      <c r="G175" s="14" t="s">
        <v>29</v>
      </c>
      <c r="H175" s="14" t="s">
        <v>29</v>
      </c>
      <c r="I175" s="14" t="s">
        <v>14</v>
      </c>
      <c r="J175" s="14" t="s">
        <v>15</v>
      </c>
    </row>
    <row r="176" spans="1:10">
      <c r="A176" s="14" t="s">
        <v>3692</v>
      </c>
      <c r="B176" s="14" t="s">
        <v>4016</v>
      </c>
      <c r="C176" s="14" t="s">
        <v>4017</v>
      </c>
      <c r="D176" s="14" t="s">
        <v>25</v>
      </c>
      <c r="E176" s="14">
        <v>0</v>
      </c>
      <c r="F176" s="14">
        <v>4.0690000000000003E-6</v>
      </c>
      <c r="G176" s="14" t="s">
        <v>29</v>
      </c>
      <c r="H176" s="14" t="s">
        <v>29</v>
      </c>
      <c r="I176" s="14" t="s">
        <v>14</v>
      </c>
      <c r="J176" s="54" t="s">
        <v>15</v>
      </c>
    </row>
    <row r="177" spans="1:12">
      <c r="A177" s="14" t="s">
        <v>3692</v>
      </c>
      <c r="B177" s="14" t="s">
        <v>4018</v>
      </c>
      <c r="C177" s="14" t="s">
        <v>4019</v>
      </c>
      <c r="D177" s="14" t="s">
        <v>25</v>
      </c>
      <c r="E177" s="14">
        <v>6.6630000000000004E-5</v>
      </c>
      <c r="F177" s="14">
        <v>3.2299999999999999E-5</v>
      </c>
      <c r="G177" s="14" t="s">
        <v>29</v>
      </c>
      <c r="H177" s="14" t="s">
        <v>29</v>
      </c>
      <c r="I177" s="14" t="s">
        <v>14</v>
      </c>
      <c r="J177" s="14" t="s">
        <v>15</v>
      </c>
    </row>
    <row r="178" spans="1:12">
      <c r="A178" s="14" t="s">
        <v>3692</v>
      </c>
      <c r="B178" s="14" t="s">
        <v>4020</v>
      </c>
      <c r="C178" s="14" t="s">
        <v>4021</v>
      </c>
      <c r="D178" s="14" t="s">
        <v>25</v>
      </c>
      <c r="E178" s="14">
        <v>8.9609999999999994E-6</v>
      </c>
      <c r="F178" s="14">
        <v>4.0640000000000004E-6</v>
      </c>
      <c r="G178" s="14" t="s">
        <v>29</v>
      </c>
      <c r="H178" s="14" t="s">
        <v>29</v>
      </c>
      <c r="I178" s="14" t="s">
        <v>14</v>
      </c>
      <c r="J178" s="14" t="s">
        <v>15</v>
      </c>
    </row>
    <row r="179" spans="1:12">
      <c r="A179" s="14" t="s">
        <v>3692</v>
      </c>
      <c r="B179" s="14" t="s">
        <v>4022</v>
      </c>
      <c r="C179" s="14" t="s">
        <v>4023</v>
      </c>
      <c r="D179" s="14" t="s">
        <v>25</v>
      </c>
      <c r="E179" s="14">
        <v>8.9590000000000001E-6</v>
      </c>
      <c r="F179" s="14">
        <v>4.0629999999999999E-6</v>
      </c>
      <c r="G179" s="14" t="s">
        <v>29</v>
      </c>
      <c r="H179" s="14" t="s">
        <v>29</v>
      </c>
      <c r="I179" s="14" t="s">
        <v>14</v>
      </c>
      <c r="J179" s="14" t="s">
        <v>15</v>
      </c>
    </row>
    <row r="180" spans="1:12">
      <c r="A180" s="14" t="s">
        <v>3692</v>
      </c>
      <c r="B180" s="14" t="s">
        <v>4024</v>
      </c>
      <c r="C180" s="14" t="s">
        <v>4025</v>
      </c>
      <c r="D180" s="14" t="s">
        <v>25</v>
      </c>
      <c r="E180" s="14">
        <v>0</v>
      </c>
      <c r="F180" s="14">
        <v>1.4430000000000001E-5</v>
      </c>
      <c r="G180" s="14" t="s">
        <v>29</v>
      </c>
      <c r="H180" s="14" t="s">
        <v>29</v>
      </c>
      <c r="I180" s="14" t="s">
        <v>14</v>
      </c>
      <c r="J180" s="14" t="s">
        <v>15</v>
      </c>
    </row>
    <row r="181" spans="1:12">
      <c r="A181" s="14" t="s">
        <v>3692</v>
      </c>
      <c r="B181" s="14" t="s">
        <v>4026</v>
      </c>
      <c r="C181" s="14" t="s">
        <v>4027</v>
      </c>
      <c r="D181" s="14" t="s">
        <v>25</v>
      </c>
      <c r="E181" s="14">
        <v>8.9570000000000008E-6</v>
      </c>
      <c r="F181" s="14">
        <v>4.0629999999999999E-6</v>
      </c>
      <c r="G181" s="14" t="s">
        <v>29</v>
      </c>
      <c r="H181" s="14" t="s">
        <v>29</v>
      </c>
      <c r="I181" s="14" t="s">
        <v>14</v>
      </c>
      <c r="J181" s="14" t="s">
        <v>15</v>
      </c>
    </row>
    <row r="182" spans="1:12">
      <c r="A182" s="14" t="s">
        <v>3692</v>
      </c>
      <c r="B182" s="14" t="s">
        <v>4028</v>
      </c>
      <c r="C182" s="14" t="s">
        <v>4029</v>
      </c>
      <c r="D182" s="14" t="s">
        <v>25</v>
      </c>
      <c r="E182" s="14">
        <v>0</v>
      </c>
      <c r="F182" s="14">
        <v>4.0620000000000002E-6</v>
      </c>
      <c r="G182" s="14" t="s">
        <v>29</v>
      </c>
      <c r="H182" s="14" t="s">
        <v>29</v>
      </c>
      <c r="I182" s="14" t="s">
        <v>14</v>
      </c>
      <c r="J182" s="14" t="s">
        <v>15</v>
      </c>
    </row>
    <row r="183" spans="1:12">
      <c r="A183" s="14" t="s">
        <v>3692</v>
      </c>
      <c r="B183" s="14" t="s">
        <v>4030</v>
      </c>
      <c r="C183" s="14" t="s">
        <v>4031</v>
      </c>
      <c r="D183" s="14" t="s">
        <v>25</v>
      </c>
      <c r="E183" s="14">
        <v>0</v>
      </c>
      <c r="F183" s="14">
        <v>4.0609999999999997E-6</v>
      </c>
      <c r="G183" s="14" t="s">
        <v>29</v>
      </c>
      <c r="H183" s="14" t="s">
        <v>29</v>
      </c>
      <c r="I183" s="14" t="s">
        <v>14</v>
      </c>
      <c r="J183" s="14" t="s">
        <v>15</v>
      </c>
    </row>
    <row r="184" spans="1:12">
      <c r="A184" s="14" t="s">
        <v>3692</v>
      </c>
      <c r="B184" s="14" t="s">
        <v>4032</v>
      </c>
      <c r="C184" s="14" t="s">
        <v>4033</v>
      </c>
      <c r="D184" s="14" t="s">
        <v>25</v>
      </c>
      <c r="E184" s="14">
        <v>8.9549999999999998E-6</v>
      </c>
      <c r="F184" s="14">
        <v>4.0620000000000002E-6</v>
      </c>
      <c r="G184" s="14" t="s">
        <v>29</v>
      </c>
      <c r="H184" s="14" t="s">
        <v>29</v>
      </c>
      <c r="I184" s="14" t="s">
        <v>14</v>
      </c>
      <c r="J184" s="14" t="s">
        <v>15</v>
      </c>
    </row>
    <row r="185" spans="1:12">
      <c r="A185" s="14" t="s">
        <v>3692</v>
      </c>
      <c r="B185" s="14" t="s">
        <v>4034</v>
      </c>
      <c r="C185" s="14" t="s">
        <v>4035</v>
      </c>
      <c r="D185" s="14" t="s">
        <v>25</v>
      </c>
      <c r="E185" s="14">
        <v>8.9619999999999999E-6</v>
      </c>
      <c r="F185" s="14">
        <v>4.0629999999999999E-6</v>
      </c>
      <c r="G185" s="14" t="s">
        <v>29</v>
      </c>
      <c r="H185" s="14" t="s">
        <v>29</v>
      </c>
      <c r="I185" s="14" t="s">
        <v>14</v>
      </c>
      <c r="J185" s="14" t="s">
        <v>15</v>
      </c>
    </row>
    <row r="186" spans="1:12">
      <c r="A186" s="14" t="s">
        <v>3692</v>
      </c>
      <c r="B186" s="14" t="s">
        <v>4036</v>
      </c>
      <c r="C186" s="14" t="s">
        <v>4037</v>
      </c>
      <c r="D186" s="14" t="s">
        <v>25</v>
      </c>
      <c r="E186" s="14">
        <v>0</v>
      </c>
      <c r="F186" s="14">
        <v>4.0629999999999999E-6</v>
      </c>
      <c r="G186" s="14" t="s">
        <v>29</v>
      </c>
      <c r="H186" s="14" t="s">
        <v>29</v>
      </c>
      <c r="I186" s="14" t="s">
        <v>14</v>
      </c>
      <c r="J186" s="14" t="s">
        <v>15</v>
      </c>
    </row>
    <row r="187" spans="1:12">
      <c r="A187" s="14" t="s">
        <v>3692</v>
      </c>
      <c r="B187" s="14" t="s">
        <v>4038</v>
      </c>
      <c r="C187" s="14" t="s">
        <v>4039</v>
      </c>
      <c r="D187" s="14" t="s">
        <v>25</v>
      </c>
      <c r="E187" s="14">
        <v>0</v>
      </c>
      <c r="F187" s="14">
        <v>4.065E-6</v>
      </c>
      <c r="G187" s="14" t="s">
        <v>29</v>
      </c>
      <c r="H187" s="14" t="s">
        <v>29</v>
      </c>
      <c r="I187" s="14" t="s">
        <v>14</v>
      </c>
      <c r="J187" s="14" t="s">
        <v>15</v>
      </c>
    </row>
    <row r="188" spans="1:12">
      <c r="A188" s="14" t="s">
        <v>3692</v>
      </c>
      <c r="B188" s="14" t="s">
        <v>4040</v>
      </c>
      <c r="C188" s="14" t="s">
        <v>4041</v>
      </c>
      <c r="D188" s="14" t="s">
        <v>25</v>
      </c>
      <c r="E188" s="14">
        <v>0</v>
      </c>
      <c r="F188" s="14">
        <v>4.0709999999999996E-6</v>
      </c>
      <c r="G188" s="14" t="s">
        <v>29</v>
      </c>
      <c r="H188" s="14" t="s">
        <v>29</v>
      </c>
      <c r="I188" s="14" t="s">
        <v>14</v>
      </c>
      <c r="J188" s="14" t="s">
        <v>15</v>
      </c>
    </row>
    <row r="189" spans="1:12">
      <c r="A189" s="14" t="s">
        <v>3692</v>
      </c>
      <c r="B189" s="14" t="s">
        <v>4042</v>
      </c>
      <c r="C189" s="14" t="s">
        <v>4043</v>
      </c>
      <c r="D189" s="14" t="s">
        <v>25</v>
      </c>
      <c r="E189" s="14">
        <v>8.9590000000000001E-6</v>
      </c>
      <c r="F189" s="14">
        <v>4.0640000000000004E-6</v>
      </c>
      <c r="G189" s="14" t="s">
        <v>29</v>
      </c>
      <c r="H189" s="14" t="s">
        <v>29</v>
      </c>
      <c r="I189" s="14" t="s">
        <v>14</v>
      </c>
      <c r="J189" s="14" t="s">
        <v>15</v>
      </c>
    </row>
    <row r="190" spans="1:12">
      <c r="A190" s="14" t="s">
        <v>3692</v>
      </c>
      <c r="B190" s="14" t="s">
        <v>4044</v>
      </c>
      <c r="C190" s="14" t="s">
        <v>4045</v>
      </c>
      <c r="D190" s="14" t="s">
        <v>25</v>
      </c>
      <c r="E190" s="14">
        <v>0</v>
      </c>
      <c r="F190" s="14">
        <v>3.2299999999999999E-5</v>
      </c>
      <c r="G190" s="14" t="s">
        <v>29</v>
      </c>
      <c r="H190" s="14" t="s">
        <v>29</v>
      </c>
      <c r="I190" s="14" t="s">
        <v>14</v>
      </c>
      <c r="J190" s="14" t="s">
        <v>15</v>
      </c>
    </row>
    <row r="191" spans="1:12">
      <c r="A191" s="14" t="s">
        <v>3692</v>
      </c>
      <c r="B191" s="14" t="s">
        <v>4022</v>
      </c>
      <c r="C191" s="14" t="s">
        <v>4046</v>
      </c>
      <c r="D191" s="14" t="s">
        <v>25</v>
      </c>
      <c r="E191" s="14">
        <v>6.6680000000000005E-5</v>
      </c>
      <c r="F191" s="14">
        <v>3.2299999999999999E-5</v>
      </c>
      <c r="G191" s="14" t="s">
        <v>29</v>
      </c>
      <c r="H191" s="14" t="s">
        <v>29</v>
      </c>
      <c r="I191" s="14" t="s">
        <v>14</v>
      </c>
      <c r="J191" s="14" t="s">
        <v>15</v>
      </c>
    </row>
    <row r="192" spans="1:12">
      <c r="A192" s="14" t="s">
        <v>3692</v>
      </c>
      <c r="B192" s="14" t="s">
        <v>35</v>
      </c>
      <c r="C192" s="14" t="s">
        <v>4047</v>
      </c>
      <c r="D192" s="14" t="s">
        <v>25</v>
      </c>
      <c r="E192" s="14">
        <v>0</v>
      </c>
      <c r="F192" s="14">
        <v>8.1799999999999996E-6</v>
      </c>
      <c r="G192" s="14" t="s">
        <v>29</v>
      </c>
      <c r="H192" s="14" t="s">
        <v>29</v>
      </c>
      <c r="I192" s="14" t="s">
        <v>13</v>
      </c>
      <c r="J192" s="14" t="s">
        <v>41</v>
      </c>
      <c r="K192" s="14" t="s">
        <v>4048</v>
      </c>
      <c r="L192" s="14"/>
    </row>
    <row r="193" spans="1:14">
      <c r="A193" s="14" t="s">
        <v>3692</v>
      </c>
      <c r="B193" s="14" t="s">
        <v>35</v>
      </c>
      <c r="C193" s="14" t="s">
        <v>4049</v>
      </c>
      <c r="D193" s="14" t="s">
        <v>25</v>
      </c>
      <c r="E193" s="14">
        <v>1.7920000000000001E-5</v>
      </c>
      <c r="F193" s="14">
        <v>8.1249999999999993E-6</v>
      </c>
      <c r="G193" s="14" t="s">
        <v>29</v>
      </c>
      <c r="H193" s="14" t="s">
        <v>29</v>
      </c>
      <c r="I193" s="14" t="s">
        <v>13</v>
      </c>
      <c r="J193" s="14" t="s">
        <v>41</v>
      </c>
      <c r="K193" s="14" t="s">
        <v>4048</v>
      </c>
      <c r="L193" s="14"/>
    </row>
    <row r="194" spans="1:14">
      <c r="A194" s="14" t="s">
        <v>3692</v>
      </c>
      <c r="B194" s="14" t="s">
        <v>35</v>
      </c>
      <c r="C194" s="14" t="s">
        <v>4050</v>
      </c>
      <c r="D194" s="14" t="s">
        <v>25</v>
      </c>
      <c r="E194" s="14">
        <v>1.7920000000000001E-5</v>
      </c>
      <c r="F194" s="14">
        <v>8.1259999999999998E-6</v>
      </c>
      <c r="G194" s="14" t="s">
        <v>29</v>
      </c>
      <c r="H194" s="14" t="s">
        <v>29</v>
      </c>
      <c r="I194" s="14" t="s">
        <v>13</v>
      </c>
      <c r="J194" s="14" t="s">
        <v>41</v>
      </c>
      <c r="K194" s="14" t="s">
        <v>4048</v>
      </c>
      <c r="L194" s="14"/>
    </row>
    <row r="195" spans="1:14">
      <c r="A195" s="14" t="s">
        <v>3692</v>
      </c>
      <c r="B195" s="14" t="s">
        <v>35</v>
      </c>
      <c r="C195" s="14" t="s">
        <v>4051</v>
      </c>
      <c r="D195" s="14" t="s">
        <v>25</v>
      </c>
      <c r="E195" s="14">
        <v>6.6680000000000005E-5</v>
      </c>
      <c r="F195" s="14">
        <v>3.2299999999999999E-5</v>
      </c>
      <c r="G195" s="14" t="s">
        <v>29</v>
      </c>
      <c r="H195" s="14" t="s">
        <v>29</v>
      </c>
      <c r="I195" s="14" t="s">
        <v>13</v>
      </c>
      <c r="J195" s="14" t="s">
        <v>41</v>
      </c>
      <c r="K195" s="14" t="s">
        <v>318</v>
      </c>
      <c r="L195" s="14"/>
    </row>
    <row r="196" spans="1:14">
      <c r="A196" s="14" t="s">
        <v>3692</v>
      </c>
      <c r="B196" s="14" t="s">
        <v>35</v>
      </c>
      <c r="C196" s="14" t="s">
        <v>4052</v>
      </c>
      <c r="D196" s="14" t="s">
        <v>25</v>
      </c>
      <c r="E196" s="14">
        <v>0</v>
      </c>
      <c r="F196" s="14">
        <v>1.155E-4</v>
      </c>
      <c r="G196" s="14" t="s">
        <v>29</v>
      </c>
      <c r="H196" s="14" t="s">
        <v>29</v>
      </c>
      <c r="I196" s="14" t="s">
        <v>13</v>
      </c>
      <c r="J196" s="14" t="s">
        <v>41</v>
      </c>
      <c r="K196" s="14" t="s">
        <v>318</v>
      </c>
      <c r="L196" s="14"/>
    </row>
    <row r="197" spans="1:14">
      <c r="A197" s="14" t="s">
        <v>3692</v>
      </c>
      <c r="B197" s="14" t="s">
        <v>35</v>
      </c>
      <c r="C197" s="14" t="s">
        <v>4053</v>
      </c>
      <c r="D197" s="14" t="s">
        <v>25</v>
      </c>
      <c r="E197" s="14">
        <v>0</v>
      </c>
      <c r="F197" s="14">
        <v>4.0659999999999997E-6</v>
      </c>
      <c r="G197" s="14" t="s">
        <v>29</v>
      </c>
      <c r="H197" s="14" t="s">
        <v>29</v>
      </c>
      <c r="I197" s="14" t="s">
        <v>13</v>
      </c>
      <c r="J197" s="14" t="s">
        <v>41</v>
      </c>
      <c r="K197" s="14" t="s">
        <v>318</v>
      </c>
      <c r="L197" s="14"/>
    </row>
    <row r="198" spans="1:14">
      <c r="D198" s="61"/>
      <c r="L198" s="22">
        <f>SUM(L2:L197)</f>
        <v>40</v>
      </c>
    </row>
    <row r="199" spans="1:14">
      <c r="C199" s="18" t="s">
        <v>299</v>
      </c>
      <c r="D199" s="61">
        <f>SUM(D2:D197)</f>
        <v>1.4154281670205242E-3</v>
      </c>
      <c r="E199" s="61">
        <f t="shared" ref="E199:F199" si="1">SUM(E2:E197)</f>
        <v>1.8256199999999998E-3</v>
      </c>
      <c r="F199" s="61">
        <f t="shared" si="1"/>
        <v>2.2759879999999983E-3</v>
      </c>
      <c r="L199" s="18" t="s">
        <v>305</v>
      </c>
      <c r="M199" s="18" t="s">
        <v>300</v>
      </c>
      <c r="N199" s="18" t="s">
        <v>301</v>
      </c>
    </row>
    <row r="200" spans="1:14">
      <c r="L200" s="17"/>
      <c r="M200" s="17">
        <v>126670</v>
      </c>
      <c r="N200" s="17">
        <v>277142</v>
      </c>
    </row>
    <row r="201" spans="1:14">
      <c r="L201" s="17"/>
      <c r="M201" s="17">
        <f>M200*E199</f>
        <v>231.25128539999997</v>
      </c>
      <c r="N201" s="17">
        <f>N200*F199</f>
        <v>630.77186629599953</v>
      </c>
    </row>
    <row r="202" spans="1:14">
      <c r="C202" s="14"/>
      <c r="D202" s="14">
        <v>1.415428E-3</v>
      </c>
      <c r="E202" s="14">
        <v>1.0113889999999999E-3</v>
      </c>
      <c r="F202" s="14">
        <v>1.9269179999999999E-3</v>
      </c>
      <c r="H202" s="20">
        <f>D202*D202*100000</f>
        <v>0.20034364231839999</v>
      </c>
      <c r="I202" s="20">
        <f t="shared" ref="I202:J202" si="2">E202*E202*100000</f>
        <v>0.10229077093209997</v>
      </c>
      <c r="J202" s="20">
        <f t="shared" si="2"/>
        <v>0.37130129787239996</v>
      </c>
      <c r="L202" s="17"/>
      <c r="M202" s="18" t="s">
        <v>302</v>
      </c>
      <c r="N202" s="18"/>
    </row>
    <row r="203" spans="1:14">
      <c r="C203" s="14"/>
      <c r="D203" s="14"/>
      <c r="E203" s="14"/>
      <c r="F203" s="14"/>
      <c r="H203" s="20"/>
      <c r="I203" s="20"/>
      <c r="J203" s="20"/>
      <c r="L203" s="17"/>
      <c r="M203" s="17" t="s">
        <v>303</v>
      </c>
      <c r="N203" s="17"/>
    </row>
    <row r="204" spans="1:14">
      <c r="C204" s="14"/>
      <c r="D204" s="14">
        <v>1.823636E-3</v>
      </c>
      <c r="E204" s="14">
        <v>1.5962070000000001E-3</v>
      </c>
      <c r="F204" s="14">
        <v>2.0743340000000002E-3</v>
      </c>
      <c r="H204" s="20">
        <f>D204*D204*100000</f>
        <v>0.33256482604960003</v>
      </c>
      <c r="I204" s="20">
        <f t="shared" ref="I204:J204" si="3">E204*E204*100000</f>
        <v>0.25478767868490004</v>
      </c>
      <c r="J204" s="20">
        <f t="shared" si="3"/>
        <v>0.43028615435560008</v>
      </c>
      <c r="L204" s="17"/>
      <c r="M204" s="17">
        <v>28260</v>
      </c>
      <c r="N204" s="17"/>
    </row>
    <row r="205" spans="1:14">
      <c r="C205" s="14"/>
      <c r="D205" s="14"/>
      <c r="E205" s="14"/>
      <c r="F205" s="14"/>
      <c r="H205" s="20"/>
      <c r="I205" s="20"/>
      <c r="J205" s="20"/>
      <c r="M205" s="22">
        <v>40</v>
      </c>
    </row>
    <row r="206" spans="1:14">
      <c r="C206" s="14"/>
      <c r="D206" s="14">
        <v>2.2768110000000001E-3</v>
      </c>
      <c r="E206" s="14">
        <v>2.1027839999999999E-3</v>
      </c>
      <c r="F206" s="14">
        <v>2.4613730000000002E-3</v>
      </c>
      <c r="H206" s="20">
        <f>D206*D206*100000</f>
        <v>0.51838683297210009</v>
      </c>
      <c r="I206" s="20">
        <f t="shared" ref="I206:J206" si="4">E206*E206*100000</f>
        <v>0.44217005506559998</v>
      </c>
      <c r="J206" s="20">
        <f t="shared" si="4"/>
        <v>0.60583570451290003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6"/>
  <sheetViews>
    <sheetView topLeftCell="A280" workbookViewId="0">
      <selection activeCell="A2" sqref="A2"/>
    </sheetView>
  </sheetViews>
  <sheetFormatPr baseColWidth="10" defaultColWidth="10.875" defaultRowHeight="15"/>
  <cols>
    <col min="1" max="1" width="23.125" style="17" customWidth="1"/>
    <col min="2" max="2" width="15.625" style="17" customWidth="1"/>
    <col min="3" max="3" width="16.125" style="17" customWidth="1"/>
    <col min="4" max="4" width="12.5" style="17" customWidth="1"/>
    <col min="5" max="5" width="13.625" style="17" customWidth="1"/>
    <col min="6" max="6" width="12.625" style="17" customWidth="1"/>
    <col min="7" max="7" width="7" style="17" customWidth="1"/>
    <col min="8" max="8" width="10.5" style="17" customWidth="1"/>
    <col min="9" max="9" width="12.125" style="17" customWidth="1"/>
    <col min="10" max="10" width="11.875" style="17" customWidth="1"/>
    <col min="11" max="11" width="10.875" style="17"/>
    <col min="12" max="12" width="12.5" style="17" bestFit="1" customWidth="1"/>
    <col min="13" max="13" width="11.5" style="17" bestFit="1" customWidth="1"/>
    <col min="14" max="16384" width="10.875" style="17"/>
  </cols>
  <sheetData>
    <row r="1" spans="1:14" ht="15.75">
      <c r="A1" s="1" t="s">
        <v>0</v>
      </c>
      <c r="B1" s="1" t="s">
        <v>1</v>
      </c>
      <c r="C1" s="1" t="s">
        <v>2</v>
      </c>
      <c r="D1" s="3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32" t="s">
        <v>334</v>
      </c>
      <c r="K1" s="32" t="s">
        <v>9</v>
      </c>
      <c r="L1" s="4"/>
      <c r="M1" s="4"/>
      <c r="N1" s="4"/>
    </row>
    <row r="2" spans="1:14" s="9" customFormat="1" ht="15.75">
      <c r="A2" s="5" t="s">
        <v>335</v>
      </c>
      <c r="B2" s="5" t="s">
        <v>336</v>
      </c>
      <c r="C2" s="5" t="s">
        <v>337</v>
      </c>
      <c r="D2" s="5">
        <v>0</v>
      </c>
      <c r="E2" s="5">
        <v>1.876E-5</v>
      </c>
      <c r="F2" s="5">
        <v>1.2500000000000001E-5</v>
      </c>
      <c r="G2" s="5" t="s">
        <v>13</v>
      </c>
      <c r="H2" s="5" t="s">
        <v>29</v>
      </c>
      <c r="I2" s="5" t="s">
        <v>14</v>
      </c>
      <c r="J2" s="5" t="s">
        <v>26</v>
      </c>
      <c r="K2" s="5" t="s">
        <v>15</v>
      </c>
      <c r="L2" s="33"/>
      <c r="M2" s="33"/>
      <c r="N2" s="33"/>
    </row>
    <row r="3" spans="1:14">
      <c r="A3" s="10" t="s">
        <v>335</v>
      </c>
      <c r="B3" s="10" t="s">
        <v>338</v>
      </c>
      <c r="C3" s="10" t="s">
        <v>339</v>
      </c>
      <c r="D3" s="34">
        <v>3.5385704175513094E-5</v>
      </c>
      <c r="E3" s="10">
        <v>1.4810000000000001E-5</v>
      </c>
      <c r="F3" s="10">
        <v>5.9819999999999996E-6</v>
      </c>
      <c r="G3" s="10" t="s">
        <v>29</v>
      </c>
      <c r="H3" s="10" t="s">
        <v>14</v>
      </c>
      <c r="I3" s="10" t="s">
        <v>14</v>
      </c>
      <c r="J3" s="10" t="s">
        <v>26</v>
      </c>
      <c r="K3" s="10" t="s">
        <v>22</v>
      </c>
      <c r="M3" s="35"/>
    </row>
    <row r="4" spans="1:14">
      <c r="A4" s="10" t="s">
        <v>335</v>
      </c>
      <c r="B4" s="10" t="s">
        <v>340</v>
      </c>
      <c r="C4" s="10" t="s">
        <v>341</v>
      </c>
      <c r="D4" s="34">
        <v>3.5385704175513094E-5</v>
      </c>
      <c r="E4" s="14" t="s">
        <v>25</v>
      </c>
      <c r="F4" s="14" t="s">
        <v>25</v>
      </c>
      <c r="G4" s="10" t="s">
        <v>29</v>
      </c>
      <c r="H4" s="10" t="s">
        <v>29</v>
      </c>
      <c r="I4" s="10" t="s">
        <v>26</v>
      </c>
      <c r="J4" s="10" t="s">
        <v>26</v>
      </c>
      <c r="K4" s="10" t="s">
        <v>22</v>
      </c>
      <c r="M4" s="35"/>
    </row>
    <row r="5" spans="1:14">
      <c r="A5" s="10" t="s">
        <v>335</v>
      </c>
      <c r="B5" s="10" t="s">
        <v>342</v>
      </c>
      <c r="C5" s="10" t="s">
        <v>343</v>
      </c>
      <c r="D5" s="34">
        <v>3.5385704175513094E-5</v>
      </c>
      <c r="E5" s="14" t="s">
        <v>25</v>
      </c>
      <c r="F5" s="14" t="s">
        <v>25</v>
      </c>
      <c r="G5" s="10" t="s">
        <v>13</v>
      </c>
      <c r="H5" s="10" t="s">
        <v>29</v>
      </c>
      <c r="I5" s="10" t="s">
        <v>26</v>
      </c>
      <c r="J5" s="10" t="s">
        <v>26</v>
      </c>
      <c r="K5" s="10" t="s">
        <v>15</v>
      </c>
      <c r="M5" s="35"/>
    </row>
    <row r="6" spans="1:14">
      <c r="A6" s="10" t="s">
        <v>335</v>
      </c>
      <c r="B6" s="10" t="s">
        <v>344</v>
      </c>
      <c r="C6" s="10" t="s">
        <v>345</v>
      </c>
      <c r="D6" s="34">
        <v>3.5385704175513094E-5</v>
      </c>
      <c r="E6" s="14" t="s">
        <v>25</v>
      </c>
      <c r="F6" s="14" t="s">
        <v>25</v>
      </c>
      <c r="G6" s="10" t="s">
        <v>29</v>
      </c>
      <c r="H6" s="10" t="s">
        <v>29</v>
      </c>
      <c r="I6" s="10" t="s">
        <v>26</v>
      </c>
      <c r="J6" s="10" t="s">
        <v>26</v>
      </c>
      <c r="K6" s="10" t="s">
        <v>22</v>
      </c>
      <c r="M6" s="35"/>
    </row>
    <row r="7" spans="1:14">
      <c r="A7" s="10" t="s">
        <v>335</v>
      </c>
      <c r="B7" s="10" t="s">
        <v>346</v>
      </c>
      <c r="C7" s="10" t="s">
        <v>347</v>
      </c>
      <c r="D7" s="34">
        <v>3.5385704175513094E-5</v>
      </c>
      <c r="E7" s="10">
        <v>7.9209999999999992E-6</v>
      </c>
      <c r="F7" s="10">
        <v>2.8909999999999999E-5</v>
      </c>
      <c r="G7" s="10" t="s">
        <v>13</v>
      </c>
      <c r="H7" s="10" t="s">
        <v>14</v>
      </c>
      <c r="I7" s="10" t="s">
        <v>14</v>
      </c>
      <c r="J7" s="10" t="s">
        <v>13</v>
      </c>
      <c r="K7" s="10" t="s">
        <v>15</v>
      </c>
      <c r="M7" s="35"/>
    </row>
    <row r="8" spans="1:14">
      <c r="A8" s="10" t="s">
        <v>335</v>
      </c>
      <c r="B8" s="10" t="s">
        <v>348</v>
      </c>
      <c r="C8" s="10" t="s">
        <v>349</v>
      </c>
      <c r="D8" s="34">
        <v>3.5385704175513094E-5</v>
      </c>
      <c r="E8" s="10">
        <v>1.791E-5</v>
      </c>
      <c r="F8" s="10">
        <v>1.219E-5</v>
      </c>
      <c r="G8" s="10" t="s">
        <v>13</v>
      </c>
      <c r="H8" s="10" t="s">
        <v>14</v>
      </c>
      <c r="I8" s="10" t="s">
        <v>14</v>
      </c>
      <c r="J8" s="10" t="s">
        <v>13</v>
      </c>
      <c r="K8" s="10" t="s">
        <v>15</v>
      </c>
      <c r="M8" s="35"/>
    </row>
    <row r="9" spans="1:14">
      <c r="A9" s="10" t="s">
        <v>335</v>
      </c>
      <c r="B9" s="10" t="s">
        <v>350</v>
      </c>
      <c r="C9" s="10" t="s">
        <v>351</v>
      </c>
      <c r="D9" s="34">
        <v>3.5385704175513094E-5</v>
      </c>
      <c r="E9" s="10">
        <v>8.9570000000000008E-6</v>
      </c>
      <c r="F9" s="10">
        <v>4.0629999999999999E-6</v>
      </c>
      <c r="G9" s="10" t="s">
        <v>13</v>
      </c>
      <c r="H9" s="10" t="s">
        <v>29</v>
      </c>
      <c r="I9" s="10" t="s">
        <v>14</v>
      </c>
      <c r="J9" s="10" t="s">
        <v>13</v>
      </c>
      <c r="K9" s="10" t="s">
        <v>15</v>
      </c>
      <c r="M9" s="35"/>
    </row>
    <row r="10" spans="1:14">
      <c r="A10" s="10" t="s">
        <v>335</v>
      </c>
      <c r="B10" s="10" t="s">
        <v>352</v>
      </c>
      <c r="C10" s="10" t="s">
        <v>353</v>
      </c>
      <c r="D10" s="34">
        <v>3.5385704175513094E-5</v>
      </c>
      <c r="E10" s="10">
        <v>8.9590000000000001E-6</v>
      </c>
      <c r="F10" s="10">
        <v>8.1289999999999996E-6</v>
      </c>
      <c r="G10" s="10" t="s">
        <v>13</v>
      </c>
      <c r="H10" s="10" t="s">
        <v>29</v>
      </c>
      <c r="I10" s="10" t="s">
        <v>14</v>
      </c>
      <c r="J10" s="10" t="s">
        <v>13</v>
      </c>
      <c r="K10" s="10" t="s">
        <v>15</v>
      </c>
      <c r="M10" s="35"/>
    </row>
    <row r="11" spans="1:14">
      <c r="A11" s="10" t="s">
        <v>335</v>
      </c>
      <c r="B11" s="10" t="s">
        <v>354</v>
      </c>
      <c r="C11" s="10" t="s">
        <v>355</v>
      </c>
      <c r="D11" s="34">
        <v>3.5385704175513094E-5</v>
      </c>
      <c r="E11" s="10">
        <v>3.6010000000000003E-5</v>
      </c>
      <c r="F11" s="10">
        <v>2.478E-5</v>
      </c>
      <c r="G11" s="10" t="s">
        <v>13</v>
      </c>
      <c r="H11" s="10" t="s">
        <v>29</v>
      </c>
      <c r="I11" s="10" t="s">
        <v>14</v>
      </c>
      <c r="J11" s="10" t="s">
        <v>13</v>
      </c>
      <c r="K11" s="10" t="s">
        <v>15</v>
      </c>
      <c r="M11" s="35"/>
    </row>
    <row r="12" spans="1:14">
      <c r="A12" s="10" t="s">
        <v>335</v>
      </c>
      <c r="B12" s="10" t="s">
        <v>356</v>
      </c>
      <c r="C12" s="10" t="s">
        <v>357</v>
      </c>
      <c r="D12" s="34">
        <v>3.5385704175513094E-5</v>
      </c>
      <c r="E12" s="14" t="s">
        <v>25</v>
      </c>
      <c r="F12" s="14" t="s">
        <v>25</v>
      </c>
      <c r="G12" s="10" t="s">
        <v>13</v>
      </c>
      <c r="H12" s="10" t="s">
        <v>29</v>
      </c>
      <c r="I12" s="10" t="s">
        <v>26</v>
      </c>
      <c r="J12" s="10" t="s">
        <v>26</v>
      </c>
      <c r="K12" s="10" t="s">
        <v>15</v>
      </c>
      <c r="M12" s="35"/>
    </row>
    <row r="13" spans="1:14">
      <c r="A13" s="10" t="s">
        <v>335</v>
      </c>
      <c r="B13" s="10" t="s">
        <v>358</v>
      </c>
      <c r="C13" s="10" t="s">
        <v>359</v>
      </c>
      <c r="D13" s="34">
        <v>3.5385704175513094E-5</v>
      </c>
      <c r="E13" s="10">
        <v>8.9539999999999993E-6</v>
      </c>
      <c r="F13" s="10">
        <v>4.0640000000000004E-6</v>
      </c>
      <c r="G13" s="10" t="s">
        <v>13</v>
      </c>
      <c r="H13" s="10" t="s">
        <v>29</v>
      </c>
      <c r="I13" s="10" t="s">
        <v>14</v>
      </c>
      <c r="J13" s="10" t="s">
        <v>13</v>
      </c>
      <c r="K13" s="10" t="s">
        <v>15</v>
      </c>
      <c r="M13" s="35"/>
    </row>
    <row r="14" spans="1:14">
      <c r="A14" s="10" t="s">
        <v>335</v>
      </c>
      <c r="B14" s="10" t="s">
        <v>360</v>
      </c>
      <c r="C14" s="10" t="s">
        <v>361</v>
      </c>
      <c r="D14" s="34">
        <v>3.5385704175513094E-5</v>
      </c>
      <c r="E14" s="10">
        <v>1.836E-5</v>
      </c>
      <c r="F14" s="10">
        <v>2.0740000000000001E-5</v>
      </c>
      <c r="G14" s="10" t="s">
        <v>13</v>
      </c>
      <c r="H14" s="10" t="s">
        <v>29</v>
      </c>
      <c r="I14" s="10" t="s">
        <v>14</v>
      </c>
      <c r="J14" s="10" t="s">
        <v>13</v>
      </c>
      <c r="K14" s="10" t="s">
        <v>15</v>
      </c>
      <c r="M14" s="35"/>
    </row>
    <row r="15" spans="1:14">
      <c r="A15" s="10" t="s">
        <v>335</v>
      </c>
      <c r="B15" s="10" t="s">
        <v>362</v>
      </c>
      <c r="C15" s="10" t="s">
        <v>363</v>
      </c>
      <c r="D15" s="34">
        <v>3.5385704175513094E-5</v>
      </c>
      <c r="E15" s="10">
        <v>8.9590000000000001E-6</v>
      </c>
      <c r="F15" s="10">
        <v>8.1249999999999993E-6</v>
      </c>
      <c r="G15" s="10" t="s">
        <v>13</v>
      </c>
      <c r="H15" s="10" t="s">
        <v>29</v>
      </c>
      <c r="I15" s="10" t="s">
        <v>14</v>
      </c>
      <c r="J15" s="10" t="s">
        <v>13</v>
      </c>
      <c r="K15" s="10" t="s">
        <v>15</v>
      </c>
      <c r="M15" s="35"/>
    </row>
    <row r="16" spans="1:14">
      <c r="A16" s="10" t="s">
        <v>335</v>
      </c>
      <c r="B16" s="10" t="s">
        <v>364</v>
      </c>
      <c r="C16" s="10" t="s">
        <v>365</v>
      </c>
      <c r="D16" s="34">
        <v>3.5385704175513094E-5</v>
      </c>
      <c r="E16" s="10">
        <v>6.6760000000000005E-5</v>
      </c>
      <c r="F16" s="10">
        <v>3.2339999999999999E-5</v>
      </c>
      <c r="G16" s="10" t="s">
        <v>13</v>
      </c>
      <c r="H16" s="10" t="s">
        <v>29</v>
      </c>
      <c r="I16" s="10" t="s">
        <v>14</v>
      </c>
      <c r="J16" s="10" t="s">
        <v>26</v>
      </c>
      <c r="K16" s="10" t="s">
        <v>15</v>
      </c>
      <c r="M16" s="35"/>
    </row>
    <row r="17" spans="1:13">
      <c r="A17" s="10" t="s">
        <v>335</v>
      </c>
      <c r="B17" s="10" t="s">
        <v>366</v>
      </c>
      <c r="C17" s="10" t="s">
        <v>367</v>
      </c>
      <c r="D17" s="34">
        <v>3.5385704175513094E-5</v>
      </c>
      <c r="E17" s="14" t="s">
        <v>25</v>
      </c>
      <c r="F17" s="14" t="s">
        <v>25</v>
      </c>
      <c r="G17" s="10" t="s">
        <v>29</v>
      </c>
      <c r="H17" s="10" t="s">
        <v>29</v>
      </c>
      <c r="I17" s="10" t="s">
        <v>26</v>
      </c>
      <c r="J17" s="10" t="s">
        <v>26</v>
      </c>
      <c r="K17" s="10" t="s">
        <v>22</v>
      </c>
      <c r="M17" s="35"/>
    </row>
    <row r="18" spans="1:13">
      <c r="A18" s="10" t="s">
        <v>335</v>
      </c>
      <c r="B18" s="10" t="s">
        <v>368</v>
      </c>
      <c r="C18" s="10" t="s">
        <v>369</v>
      </c>
      <c r="D18" s="34">
        <v>3.5385704175513094E-5</v>
      </c>
      <c r="E18" s="10">
        <v>9.8480000000000006E-5</v>
      </c>
      <c r="F18" s="10">
        <v>4.4669999999999998E-5</v>
      </c>
      <c r="G18" s="10" t="s">
        <v>13</v>
      </c>
      <c r="H18" s="10" t="s">
        <v>14</v>
      </c>
      <c r="I18" s="10" t="s">
        <v>14</v>
      </c>
      <c r="J18" s="10" t="s">
        <v>13</v>
      </c>
      <c r="K18" s="10" t="s">
        <v>15</v>
      </c>
      <c r="M18" s="35"/>
    </row>
    <row r="19" spans="1:13">
      <c r="A19" s="10" t="s">
        <v>335</v>
      </c>
      <c r="B19" s="10" t="s">
        <v>370</v>
      </c>
      <c r="C19" s="10" t="s">
        <v>371</v>
      </c>
      <c r="D19" s="34">
        <v>3.5385704175513094E-5</v>
      </c>
      <c r="E19" s="10">
        <v>2.686E-5</v>
      </c>
      <c r="F19" s="10">
        <v>3.2490000000000002E-5</v>
      </c>
      <c r="G19" s="10" t="s">
        <v>13</v>
      </c>
      <c r="H19" s="10" t="s">
        <v>14</v>
      </c>
      <c r="I19" s="10" t="s">
        <v>14</v>
      </c>
      <c r="J19" s="10" t="s">
        <v>13</v>
      </c>
      <c r="K19" s="10" t="s">
        <v>15</v>
      </c>
      <c r="M19" s="35"/>
    </row>
    <row r="20" spans="1:13">
      <c r="A20" s="10" t="s">
        <v>335</v>
      </c>
      <c r="B20" s="10" t="s">
        <v>35</v>
      </c>
      <c r="C20" s="10" t="s">
        <v>372</v>
      </c>
      <c r="D20" s="34">
        <v>3.5385704175513094E-5</v>
      </c>
      <c r="E20" s="10" t="s">
        <v>25</v>
      </c>
      <c r="F20" s="10" t="s">
        <v>25</v>
      </c>
      <c r="G20" s="10" t="s">
        <v>29</v>
      </c>
      <c r="H20" s="10" t="s">
        <v>29</v>
      </c>
      <c r="I20" s="10" t="s">
        <v>29</v>
      </c>
      <c r="J20" s="10" t="s">
        <v>29</v>
      </c>
      <c r="K20" s="17" t="s">
        <v>41</v>
      </c>
      <c r="M20" s="35"/>
    </row>
    <row r="21" spans="1:13">
      <c r="A21" s="10" t="s">
        <v>335</v>
      </c>
      <c r="B21" s="10" t="s">
        <v>373</v>
      </c>
      <c r="C21" s="10" t="s">
        <v>374</v>
      </c>
      <c r="D21" s="36">
        <v>3.5385704175513094E-5</v>
      </c>
      <c r="E21" s="10">
        <v>1.7900000000000001E-5</v>
      </c>
      <c r="F21" s="10">
        <v>8.1219999999999995E-6</v>
      </c>
      <c r="G21" s="10" t="s">
        <v>13</v>
      </c>
      <c r="H21" s="10" t="s">
        <v>14</v>
      </c>
      <c r="I21" s="10" t="s">
        <v>14</v>
      </c>
      <c r="J21" s="10" t="s">
        <v>13</v>
      </c>
      <c r="K21" s="10" t="s">
        <v>22</v>
      </c>
      <c r="M21" s="35"/>
    </row>
    <row r="22" spans="1:13">
      <c r="A22" s="10" t="s">
        <v>335</v>
      </c>
      <c r="B22" s="10" t="s">
        <v>375</v>
      </c>
      <c r="C22" s="10" t="s">
        <v>376</v>
      </c>
      <c r="D22" s="36">
        <v>3.5385704175513094E-5</v>
      </c>
      <c r="E22" s="10">
        <v>8.9779999999999994E-6</v>
      </c>
      <c r="F22" s="10">
        <v>4.0670000000000002E-6</v>
      </c>
      <c r="G22" s="10" t="s">
        <v>13</v>
      </c>
      <c r="H22" s="10" t="s">
        <v>29</v>
      </c>
      <c r="I22" s="10" t="s">
        <v>14</v>
      </c>
      <c r="J22" s="10" t="s">
        <v>13</v>
      </c>
      <c r="K22" s="10" t="s">
        <v>15</v>
      </c>
      <c r="M22" s="35"/>
    </row>
    <row r="23" spans="1:13">
      <c r="A23" s="10" t="s">
        <v>377</v>
      </c>
      <c r="B23" s="10" t="s">
        <v>378</v>
      </c>
      <c r="C23" s="10" t="s">
        <v>379</v>
      </c>
      <c r="D23" s="34">
        <v>3.5385704175513094E-5</v>
      </c>
      <c r="E23" s="10">
        <v>8.9560000000000003E-6</v>
      </c>
      <c r="F23" s="10">
        <v>1.6249999999999999E-5</v>
      </c>
      <c r="G23" s="10" t="s">
        <v>13</v>
      </c>
      <c r="H23" s="10" t="s">
        <v>29</v>
      </c>
      <c r="I23" s="10" t="s">
        <v>13</v>
      </c>
      <c r="J23" s="10" t="s">
        <v>29</v>
      </c>
      <c r="K23" s="10" t="s">
        <v>15</v>
      </c>
      <c r="M23" s="35"/>
    </row>
    <row r="24" spans="1:13">
      <c r="A24" s="10" t="s">
        <v>380</v>
      </c>
      <c r="B24" s="10" t="s">
        <v>35</v>
      </c>
      <c r="C24" s="10" t="s">
        <v>381</v>
      </c>
      <c r="D24" s="34">
        <v>3.5385704175513094E-5</v>
      </c>
      <c r="E24" s="36" t="s">
        <v>25</v>
      </c>
      <c r="F24" s="36" t="s">
        <v>25</v>
      </c>
      <c r="G24" s="10" t="s">
        <v>26</v>
      </c>
      <c r="H24" s="10" t="s">
        <v>26</v>
      </c>
      <c r="I24" s="10" t="s">
        <v>26</v>
      </c>
      <c r="J24" s="10" t="s">
        <v>26</v>
      </c>
      <c r="K24" s="10" t="s">
        <v>15</v>
      </c>
      <c r="M24" s="35"/>
    </row>
    <row r="25" spans="1:13">
      <c r="A25" s="10" t="s">
        <v>335</v>
      </c>
      <c r="B25" s="10" t="s">
        <v>383</v>
      </c>
      <c r="C25" s="10" t="s">
        <v>384</v>
      </c>
      <c r="D25" s="34">
        <v>7.0771408351026188E-5</v>
      </c>
      <c r="E25" s="10">
        <v>1.3329999999999999E-4</v>
      </c>
      <c r="F25" s="10">
        <v>6.4629999999999996E-5</v>
      </c>
      <c r="G25" s="10" t="s">
        <v>13</v>
      </c>
      <c r="H25" s="10" t="s">
        <v>29</v>
      </c>
      <c r="I25" s="10" t="s">
        <v>14</v>
      </c>
      <c r="J25" s="10" t="s">
        <v>26</v>
      </c>
      <c r="K25" s="10" t="s">
        <v>22</v>
      </c>
      <c r="M25" s="35"/>
    </row>
    <row r="26" spans="1:13">
      <c r="A26" s="10" t="s">
        <v>335</v>
      </c>
      <c r="B26" s="10" t="s">
        <v>385</v>
      </c>
      <c r="C26" s="10" t="s">
        <v>386</v>
      </c>
      <c r="D26" s="34">
        <v>7.0771408351026188E-5</v>
      </c>
      <c r="E26" s="10">
        <v>4.4759999999999998E-5</v>
      </c>
      <c r="F26" s="10">
        <v>2.0299999999999999E-5</v>
      </c>
      <c r="G26" s="10" t="s">
        <v>29</v>
      </c>
      <c r="H26" s="10" t="s">
        <v>14</v>
      </c>
      <c r="I26" s="10" t="s">
        <v>14</v>
      </c>
      <c r="J26" s="10" t="s">
        <v>26</v>
      </c>
      <c r="K26" s="10" t="s">
        <v>22</v>
      </c>
      <c r="M26" s="35"/>
    </row>
    <row r="27" spans="1:13">
      <c r="A27" s="10" t="s">
        <v>335</v>
      </c>
      <c r="B27" s="10" t="s">
        <v>387</v>
      </c>
      <c r="C27" s="10" t="s">
        <v>388</v>
      </c>
      <c r="D27" s="34">
        <v>7.0771408351026188E-5</v>
      </c>
      <c r="E27" s="10">
        <v>2.368E-5</v>
      </c>
      <c r="F27" s="10">
        <v>1.082E-5</v>
      </c>
      <c r="G27" s="10" t="s">
        <v>29</v>
      </c>
      <c r="H27" s="10" t="s">
        <v>29</v>
      </c>
      <c r="I27" s="10" t="s">
        <v>14</v>
      </c>
      <c r="J27" s="10" t="s">
        <v>26</v>
      </c>
      <c r="K27" s="10" t="s">
        <v>22</v>
      </c>
      <c r="M27" s="35"/>
    </row>
    <row r="28" spans="1:13">
      <c r="A28" s="10" t="s">
        <v>335</v>
      </c>
      <c r="B28" s="10" t="s">
        <v>389</v>
      </c>
      <c r="C28" s="10" t="s">
        <v>390</v>
      </c>
      <c r="D28" s="34">
        <v>7.0771408351026188E-5</v>
      </c>
      <c r="E28" s="10">
        <v>0</v>
      </c>
      <c r="F28" s="10">
        <v>3.252E-5</v>
      </c>
      <c r="G28" s="10" t="s">
        <v>13</v>
      </c>
      <c r="H28" s="10" t="s">
        <v>29</v>
      </c>
      <c r="I28" s="10" t="s">
        <v>14</v>
      </c>
      <c r="J28" s="10" t="s">
        <v>13</v>
      </c>
      <c r="K28" s="10" t="s">
        <v>15</v>
      </c>
      <c r="M28" s="35"/>
    </row>
    <row r="29" spans="1:13">
      <c r="A29" s="10" t="s">
        <v>335</v>
      </c>
      <c r="B29" s="10" t="s">
        <v>391</v>
      </c>
      <c r="C29" s="10" t="s">
        <v>392</v>
      </c>
      <c r="D29" s="34">
        <v>7.0771408351026188E-5</v>
      </c>
      <c r="E29" s="10">
        <v>1.791E-5</v>
      </c>
      <c r="F29" s="10">
        <v>8.123E-6</v>
      </c>
      <c r="G29" s="10" t="s">
        <v>13</v>
      </c>
      <c r="H29" s="10" t="s">
        <v>29</v>
      </c>
      <c r="I29" s="10" t="s">
        <v>14</v>
      </c>
      <c r="J29" s="10" t="s">
        <v>13</v>
      </c>
      <c r="K29" s="10" t="s">
        <v>15</v>
      </c>
      <c r="M29" s="35"/>
    </row>
    <row r="30" spans="1:13">
      <c r="A30" s="10" t="s">
        <v>335</v>
      </c>
      <c r="B30" s="10" t="s">
        <v>393</v>
      </c>
      <c r="C30" s="10" t="s">
        <v>394</v>
      </c>
      <c r="D30" s="34">
        <v>7.0771408351026188E-5</v>
      </c>
      <c r="E30" s="10">
        <v>8.9770000000000006E-6</v>
      </c>
      <c r="F30" s="10">
        <v>4.0659999999999997E-6</v>
      </c>
      <c r="G30" s="10" t="s">
        <v>13</v>
      </c>
      <c r="H30" s="10" t="s">
        <v>29</v>
      </c>
      <c r="I30" s="10" t="s">
        <v>14</v>
      </c>
      <c r="J30" s="10" t="s">
        <v>13</v>
      </c>
      <c r="K30" s="10" t="s">
        <v>15</v>
      </c>
      <c r="M30" s="35"/>
    </row>
    <row r="31" spans="1:13">
      <c r="A31" s="10" t="s">
        <v>335</v>
      </c>
      <c r="B31" s="10" t="s">
        <v>395</v>
      </c>
      <c r="C31" s="10" t="s">
        <v>396</v>
      </c>
      <c r="D31" s="34">
        <v>7.0771408351026188E-5</v>
      </c>
      <c r="E31" s="10">
        <v>0</v>
      </c>
      <c r="F31" s="10">
        <v>2.0360000000000002E-5</v>
      </c>
      <c r="G31" s="10" t="s">
        <v>13</v>
      </c>
      <c r="H31" s="10" t="s">
        <v>14</v>
      </c>
      <c r="I31" s="10" t="s">
        <v>14</v>
      </c>
      <c r="J31" s="10" t="s">
        <v>13</v>
      </c>
      <c r="K31" s="10" t="s">
        <v>15</v>
      </c>
      <c r="M31" s="35"/>
    </row>
    <row r="32" spans="1:13">
      <c r="A32" s="10" t="s">
        <v>335</v>
      </c>
      <c r="B32" s="10" t="s">
        <v>397</v>
      </c>
      <c r="C32" s="10" t="s">
        <v>398</v>
      </c>
      <c r="D32" s="34">
        <v>1.0615711252653927E-4</v>
      </c>
      <c r="E32" s="10">
        <v>2.37E-5</v>
      </c>
      <c r="F32" s="10">
        <v>3.9709999999999998E-5</v>
      </c>
      <c r="G32" s="10" t="s">
        <v>13</v>
      </c>
      <c r="H32" s="10" t="s">
        <v>14</v>
      </c>
      <c r="I32" s="10" t="s">
        <v>14</v>
      </c>
      <c r="J32" s="10" t="s">
        <v>13</v>
      </c>
      <c r="K32" s="10" t="s">
        <v>30</v>
      </c>
      <c r="M32" s="35"/>
    </row>
    <row r="33" spans="1:13">
      <c r="A33" s="10" t="s">
        <v>335</v>
      </c>
      <c r="B33" s="10" t="s">
        <v>399</v>
      </c>
      <c r="C33" s="10" t="s">
        <v>400</v>
      </c>
      <c r="D33" s="34">
        <v>1.0615711252653927E-4</v>
      </c>
      <c r="E33" s="10">
        <v>3.5849999999999997E-5</v>
      </c>
      <c r="F33" s="10">
        <v>1.6249999999999999E-5</v>
      </c>
      <c r="G33" s="10" t="s">
        <v>13</v>
      </c>
      <c r="H33" s="10" t="s">
        <v>14</v>
      </c>
      <c r="I33" s="10" t="s">
        <v>14</v>
      </c>
      <c r="J33" s="10" t="s">
        <v>13</v>
      </c>
      <c r="K33" s="10" t="s">
        <v>15</v>
      </c>
      <c r="M33" s="35"/>
    </row>
    <row r="34" spans="1:13">
      <c r="A34" s="10" t="s">
        <v>335</v>
      </c>
      <c r="B34" s="10" t="s">
        <v>401</v>
      </c>
      <c r="C34" s="10" t="s">
        <v>402</v>
      </c>
      <c r="D34" s="34">
        <v>1.0615711252653927E-4</v>
      </c>
      <c r="E34" s="10">
        <v>1.8479999999999999E-5</v>
      </c>
      <c r="F34" s="10">
        <v>5.7779999999999999E-5</v>
      </c>
      <c r="G34" s="10" t="s">
        <v>13</v>
      </c>
      <c r="H34" s="10" t="s">
        <v>14</v>
      </c>
      <c r="I34" s="10" t="s">
        <v>14</v>
      </c>
      <c r="J34" s="10" t="s">
        <v>13</v>
      </c>
      <c r="K34" s="10" t="s">
        <v>15</v>
      </c>
      <c r="M34" s="35"/>
    </row>
    <row r="35" spans="1:13">
      <c r="A35" s="10" t="s">
        <v>335</v>
      </c>
      <c r="B35" s="10" t="s">
        <v>403</v>
      </c>
      <c r="C35" s="10" t="s">
        <v>404</v>
      </c>
      <c r="D35" s="34">
        <v>2.4769992922859163E-4</v>
      </c>
      <c r="E35" s="10">
        <v>7.1130000000000005E-5</v>
      </c>
      <c r="F35" s="10">
        <v>3.9969999999999998E-5</v>
      </c>
      <c r="G35" s="10" t="s">
        <v>13</v>
      </c>
      <c r="H35" s="10" t="s">
        <v>29</v>
      </c>
      <c r="I35" s="10" t="s">
        <v>14</v>
      </c>
      <c r="J35" s="10" t="s">
        <v>13</v>
      </c>
      <c r="K35" s="10" t="s">
        <v>15</v>
      </c>
      <c r="M35" s="35"/>
    </row>
    <row r="36" spans="1:13">
      <c r="A36" s="10" t="s">
        <v>335</v>
      </c>
      <c r="B36" s="10" t="s">
        <v>405</v>
      </c>
      <c r="C36" s="10" t="s">
        <v>406</v>
      </c>
      <c r="D36" s="34">
        <v>3.1847133757961782E-4</v>
      </c>
      <c r="E36" s="10">
        <v>3.3940000000000001E-4</v>
      </c>
      <c r="F36" s="10">
        <v>1.7679999999999999E-4</v>
      </c>
      <c r="G36" s="10" t="s">
        <v>13</v>
      </c>
      <c r="H36" s="10" t="s">
        <v>14</v>
      </c>
      <c r="I36" s="10" t="s">
        <v>14</v>
      </c>
      <c r="J36" s="10" t="s">
        <v>13</v>
      </c>
      <c r="K36" s="10" t="s">
        <v>15</v>
      </c>
      <c r="M36" s="35"/>
    </row>
    <row r="37" spans="1:13">
      <c r="A37" s="10" t="s">
        <v>335</v>
      </c>
      <c r="B37" s="10" t="s">
        <v>407</v>
      </c>
      <c r="C37" s="10" t="s">
        <v>408</v>
      </c>
      <c r="D37" s="34">
        <v>4.9539985845718326E-4</v>
      </c>
      <c r="E37" s="10">
        <v>1.279E-3</v>
      </c>
      <c r="F37" s="10">
        <v>7.1440000000000002E-4</v>
      </c>
      <c r="G37" s="10" t="s">
        <v>13</v>
      </c>
      <c r="H37" s="10" t="s">
        <v>14</v>
      </c>
      <c r="I37" s="10" t="s">
        <v>14</v>
      </c>
      <c r="J37" s="10" t="s">
        <v>13</v>
      </c>
      <c r="K37" s="10" t="s">
        <v>409</v>
      </c>
      <c r="M37" s="35"/>
    </row>
    <row r="38" spans="1:13">
      <c r="A38" s="10" t="s">
        <v>335</v>
      </c>
      <c r="B38" s="10" t="s">
        <v>410</v>
      </c>
      <c r="C38" s="10" t="s">
        <v>411</v>
      </c>
      <c r="D38" s="34">
        <v>7.0771408351026188E-4</v>
      </c>
      <c r="E38" s="10">
        <v>8.6870000000000003E-4</v>
      </c>
      <c r="F38" s="10">
        <v>1.029E-3</v>
      </c>
      <c r="G38" s="10" t="s">
        <v>13</v>
      </c>
      <c r="H38" s="10" t="s">
        <v>14</v>
      </c>
      <c r="I38" s="10" t="s">
        <v>14</v>
      </c>
      <c r="J38" s="10" t="s">
        <v>13</v>
      </c>
      <c r="K38" s="10" t="s">
        <v>15</v>
      </c>
      <c r="M38" s="35"/>
    </row>
    <row r="39" spans="1:13">
      <c r="A39" s="10" t="s">
        <v>335</v>
      </c>
      <c r="B39" s="10" t="s">
        <v>412</v>
      </c>
      <c r="C39" s="10" t="s">
        <v>413</v>
      </c>
      <c r="D39" s="34">
        <v>7.7848549186128801E-4</v>
      </c>
      <c r="E39" s="10">
        <v>9.4709999999999998E-4</v>
      </c>
      <c r="F39" s="10">
        <v>4.8339999999999999E-4</v>
      </c>
      <c r="G39" s="10" t="s">
        <v>13</v>
      </c>
      <c r="H39" s="10" t="s">
        <v>14</v>
      </c>
      <c r="I39" s="10" t="s">
        <v>14</v>
      </c>
      <c r="J39" s="10" t="s">
        <v>13</v>
      </c>
      <c r="K39" s="10" t="s">
        <v>15</v>
      </c>
      <c r="M39" s="35"/>
    </row>
    <row r="40" spans="1:13">
      <c r="A40" s="10" t="s">
        <v>335</v>
      </c>
      <c r="B40" s="10" t="s">
        <v>414</v>
      </c>
      <c r="C40" s="10" t="s">
        <v>415</v>
      </c>
      <c r="D40" s="34">
        <v>1.910828025477707E-3</v>
      </c>
      <c r="E40" s="10">
        <v>2.5790000000000001E-3</v>
      </c>
      <c r="F40" s="10">
        <v>1.5200000000000001E-3</v>
      </c>
      <c r="G40" s="10" t="s">
        <v>13</v>
      </c>
      <c r="H40" s="10" t="s">
        <v>14</v>
      </c>
      <c r="I40" s="10" t="s">
        <v>14</v>
      </c>
      <c r="J40" s="10" t="s">
        <v>13</v>
      </c>
      <c r="K40" s="10" t="s">
        <v>15</v>
      </c>
      <c r="M40" s="35"/>
    </row>
    <row r="41" spans="1:13">
      <c r="A41" s="10" t="s">
        <v>335</v>
      </c>
      <c r="B41" s="10" t="s">
        <v>416</v>
      </c>
      <c r="C41" s="10" t="s">
        <v>417</v>
      </c>
      <c r="D41" s="36" t="s">
        <v>25</v>
      </c>
      <c r="E41" s="36" t="s">
        <v>25</v>
      </c>
      <c r="F41" s="36" t="s">
        <v>25</v>
      </c>
      <c r="G41" s="10" t="s">
        <v>29</v>
      </c>
      <c r="H41" s="10" t="s">
        <v>29</v>
      </c>
      <c r="I41" s="10" t="s">
        <v>26</v>
      </c>
      <c r="J41" s="10" t="s">
        <v>13</v>
      </c>
      <c r="K41" s="10" t="s">
        <v>15</v>
      </c>
    </row>
    <row r="42" spans="1:13">
      <c r="A42" s="10" t="s">
        <v>335</v>
      </c>
      <c r="B42" s="10" t="s">
        <v>418</v>
      </c>
      <c r="C42" s="10" t="s">
        <v>419</v>
      </c>
      <c r="D42" s="14" t="s">
        <v>25</v>
      </c>
      <c r="E42" s="14" t="s">
        <v>25</v>
      </c>
      <c r="F42" s="14" t="s">
        <v>25</v>
      </c>
      <c r="G42" s="10" t="s">
        <v>29</v>
      </c>
      <c r="H42" s="10" t="s">
        <v>14</v>
      </c>
      <c r="I42" s="10" t="s">
        <v>26</v>
      </c>
      <c r="J42" s="10" t="s">
        <v>26</v>
      </c>
      <c r="K42" s="10" t="s">
        <v>22</v>
      </c>
    </row>
    <row r="43" spans="1:13">
      <c r="A43" s="10" t="s">
        <v>335</v>
      </c>
      <c r="B43" s="10" t="s">
        <v>420</v>
      </c>
      <c r="C43" s="10" t="s">
        <v>421</v>
      </c>
      <c r="D43" s="14" t="s">
        <v>25</v>
      </c>
      <c r="E43" s="14" t="s">
        <v>25</v>
      </c>
      <c r="F43" s="14" t="s">
        <v>25</v>
      </c>
      <c r="G43" s="10" t="s">
        <v>29</v>
      </c>
      <c r="H43" s="10" t="s">
        <v>14</v>
      </c>
      <c r="I43" s="10" t="s">
        <v>26</v>
      </c>
      <c r="J43" s="10" t="s">
        <v>26</v>
      </c>
      <c r="K43" s="10" t="s">
        <v>22</v>
      </c>
    </row>
    <row r="44" spans="1:13">
      <c r="A44" s="10" t="s">
        <v>335</v>
      </c>
      <c r="B44" s="10" t="s">
        <v>422</v>
      </c>
      <c r="C44" s="10" t="s">
        <v>423</v>
      </c>
      <c r="D44" s="14" t="s">
        <v>25</v>
      </c>
      <c r="E44" s="10">
        <v>2.6869999999999999E-5</v>
      </c>
      <c r="F44" s="10">
        <v>2.031E-5</v>
      </c>
      <c r="G44" s="10" t="s">
        <v>29</v>
      </c>
      <c r="H44" s="10" t="s">
        <v>14</v>
      </c>
      <c r="I44" s="10" t="s">
        <v>14</v>
      </c>
      <c r="J44" s="10" t="s">
        <v>26</v>
      </c>
      <c r="K44" s="10" t="s">
        <v>22</v>
      </c>
    </row>
    <row r="45" spans="1:13">
      <c r="A45" s="10" t="s">
        <v>335</v>
      </c>
      <c r="B45" s="10" t="s">
        <v>424</v>
      </c>
      <c r="C45" s="10" t="s">
        <v>425</v>
      </c>
      <c r="D45" s="14" t="s">
        <v>25</v>
      </c>
      <c r="E45" s="14" t="s">
        <v>25</v>
      </c>
      <c r="F45" s="14" t="s">
        <v>25</v>
      </c>
      <c r="G45" s="10" t="s">
        <v>13</v>
      </c>
      <c r="H45" s="10" t="s">
        <v>14</v>
      </c>
      <c r="I45" s="10" t="s">
        <v>13</v>
      </c>
      <c r="J45" s="10" t="s">
        <v>26</v>
      </c>
      <c r="K45" s="10" t="s">
        <v>22</v>
      </c>
    </row>
    <row r="46" spans="1:13">
      <c r="A46" s="10" t="s">
        <v>335</v>
      </c>
      <c r="B46" s="10" t="s">
        <v>426</v>
      </c>
      <c r="C46" s="10" t="s">
        <v>427</v>
      </c>
      <c r="D46" s="14" t="s">
        <v>25</v>
      </c>
      <c r="E46" s="10">
        <v>8.9619999999999999E-6</v>
      </c>
      <c r="F46" s="10">
        <v>2.0360000000000002E-5</v>
      </c>
      <c r="G46" s="10" t="s">
        <v>13</v>
      </c>
      <c r="H46" s="10" t="s">
        <v>14</v>
      </c>
      <c r="I46" s="10" t="s">
        <v>14</v>
      </c>
      <c r="J46" s="10" t="s">
        <v>13</v>
      </c>
      <c r="K46" s="10" t="s">
        <v>22</v>
      </c>
    </row>
    <row r="47" spans="1:13">
      <c r="A47" s="10" t="s">
        <v>335</v>
      </c>
      <c r="B47" s="10" t="s">
        <v>428</v>
      </c>
      <c r="C47" s="10" t="s">
        <v>429</v>
      </c>
      <c r="D47" s="14" t="s">
        <v>25</v>
      </c>
      <c r="E47" s="10">
        <v>0</v>
      </c>
      <c r="F47" s="10">
        <v>1.224E-5</v>
      </c>
      <c r="G47" s="10" t="s">
        <v>13</v>
      </c>
      <c r="H47" s="10" t="s">
        <v>14</v>
      </c>
      <c r="I47" s="10" t="s">
        <v>14</v>
      </c>
      <c r="J47" s="10" t="s">
        <v>13</v>
      </c>
      <c r="K47" s="10" t="s">
        <v>22</v>
      </c>
    </row>
    <row r="48" spans="1:13">
      <c r="A48" s="10" t="s">
        <v>335</v>
      </c>
      <c r="B48" s="10" t="s">
        <v>430</v>
      </c>
      <c r="C48" s="10" t="s">
        <v>431</v>
      </c>
      <c r="D48" s="14" t="s">
        <v>25</v>
      </c>
      <c r="E48" s="14" t="s">
        <v>25</v>
      </c>
      <c r="F48" s="14" t="s">
        <v>25</v>
      </c>
      <c r="G48" s="10" t="s">
        <v>13</v>
      </c>
      <c r="H48" s="10" t="s">
        <v>14</v>
      </c>
      <c r="I48" s="10" t="s">
        <v>26</v>
      </c>
      <c r="J48" s="10" t="s">
        <v>26</v>
      </c>
      <c r="K48" s="10" t="s">
        <v>22</v>
      </c>
    </row>
    <row r="49" spans="1:11">
      <c r="A49" s="10" t="s">
        <v>335</v>
      </c>
      <c r="B49" s="10" t="s">
        <v>432</v>
      </c>
      <c r="C49" s="10" t="s">
        <v>433</v>
      </c>
      <c r="D49" s="14" t="s">
        <v>25</v>
      </c>
      <c r="E49" s="14" t="s">
        <v>25</v>
      </c>
      <c r="F49" s="14" t="s">
        <v>25</v>
      </c>
      <c r="G49" s="10" t="s">
        <v>29</v>
      </c>
      <c r="H49" s="10" t="s">
        <v>14</v>
      </c>
      <c r="I49" s="10" t="s">
        <v>26</v>
      </c>
      <c r="J49" s="10" t="s">
        <v>26</v>
      </c>
      <c r="K49" s="10" t="s">
        <v>22</v>
      </c>
    </row>
    <row r="50" spans="1:11">
      <c r="A50" s="10" t="s">
        <v>335</v>
      </c>
      <c r="B50" s="10" t="s">
        <v>434</v>
      </c>
      <c r="C50" s="10" t="s">
        <v>435</v>
      </c>
      <c r="D50" s="14" t="s">
        <v>25</v>
      </c>
      <c r="E50" s="10">
        <v>7.9820000000000008E-6</v>
      </c>
      <c r="F50" s="10">
        <v>2.9090000000000001E-5</v>
      </c>
      <c r="G50" s="10" t="s">
        <v>13</v>
      </c>
      <c r="H50" s="10" t="s">
        <v>14</v>
      </c>
      <c r="I50" s="10" t="s">
        <v>14</v>
      </c>
      <c r="J50" s="10" t="s">
        <v>13</v>
      </c>
      <c r="K50" s="10" t="s">
        <v>22</v>
      </c>
    </row>
    <row r="51" spans="1:11">
      <c r="A51" s="10" t="s">
        <v>335</v>
      </c>
      <c r="B51" s="10" t="s">
        <v>436</v>
      </c>
      <c r="C51" s="10" t="s">
        <v>437</v>
      </c>
      <c r="D51" s="14" t="s">
        <v>25</v>
      </c>
      <c r="E51" s="14" t="s">
        <v>25</v>
      </c>
      <c r="F51" s="14" t="s">
        <v>25</v>
      </c>
      <c r="G51" s="10" t="s">
        <v>29</v>
      </c>
      <c r="H51" s="10" t="s">
        <v>14</v>
      </c>
      <c r="I51" s="10" t="s">
        <v>26</v>
      </c>
      <c r="J51" s="10" t="s">
        <v>26</v>
      </c>
      <c r="K51" s="10" t="s">
        <v>22</v>
      </c>
    </row>
    <row r="52" spans="1:11">
      <c r="A52" s="10" t="s">
        <v>335</v>
      </c>
      <c r="B52" s="10" t="s">
        <v>438</v>
      </c>
      <c r="C52" s="10" t="s">
        <v>439</v>
      </c>
      <c r="D52" s="14" t="s">
        <v>25</v>
      </c>
      <c r="E52" s="10">
        <v>0</v>
      </c>
      <c r="F52" s="10">
        <v>1.6259999999999999E-4</v>
      </c>
      <c r="G52" s="10" t="s">
        <v>29</v>
      </c>
      <c r="H52" s="10" t="s">
        <v>14</v>
      </c>
      <c r="I52" s="10" t="s">
        <v>14</v>
      </c>
      <c r="J52" s="10" t="s">
        <v>26</v>
      </c>
      <c r="K52" s="10" t="s">
        <v>22</v>
      </c>
    </row>
    <row r="53" spans="1:11">
      <c r="A53" s="10" t="s">
        <v>335</v>
      </c>
      <c r="B53" s="10" t="s">
        <v>440</v>
      </c>
      <c r="C53" s="10" t="s">
        <v>441</v>
      </c>
      <c r="D53" s="14" t="s">
        <v>25</v>
      </c>
      <c r="E53" s="10">
        <v>8.9539999999999993E-6</v>
      </c>
      <c r="F53" s="10">
        <v>4.0640000000000004E-6</v>
      </c>
      <c r="G53" s="10" t="s">
        <v>29</v>
      </c>
      <c r="H53" s="10" t="s">
        <v>14</v>
      </c>
      <c r="I53" s="10" t="s">
        <v>14</v>
      </c>
      <c r="J53" s="10" t="s">
        <v>26</v>
      </c>
      <c r="K53" s="10" t="s">
        <v>22</v>
      </c>
    </row>
    <row r="54" spans="1:11">
      <c r="A54" s="10" t="s">
        <v>335</v>
      </c>
      <c r="B54" s="10" t="s">
        <v>35</v>
      </c>
      <c r="C54" s="10" t="s">
        <v>442</v>
      </c>
      <c r="D54" s="14" t="s">
        <v>25</v>
      </c>
      <c r="E54" s="14" t="s">
        <v>25</v>
      </c>
      <c r="F54" s="14" t="s">
        <v>25</v>
      </c>
      <c r="G54" s="10" t="s">
        <v>29</v>
      </c>
      <c r="H54" s="10" t="s">
        <v>14</v>
      </c>
      <c r="I54" s="10" t="s">
        <v>26</v>
      </c>
      <c r="J54" s="10" t="s">
        <v>26</v>
      </c>
      <c r="K54" s="10" t="s">
        <v>22</v>
      </c>
    </row>
    <row r="55" spans="1:11">
      <c r="A55" s="10" t="s">
        <v>335</v>
      </c>
      <c r="B55" s="10" t="s">
        <v>35</v>
      </c>
      <c r="C55" s="10" t="s">
        <v>443</v>
      </c>
      <c r="D55" s="14" t="s">
        <v>25</v>
      </c>
      <c r="E55" s="10">
        <v>8.952E-6</v>
      </c>
      <c r="F55" s="10">
        <v>8.1219999999999995E-6</v>
      </c>
      <c r="G55" s="10" t="s">
        <v>29</v>
      </c>
      <c r="H55" s="10" t="s">
        <v>14</v>
      </c>
      <c r="I55" s="10" t="s">
        <v>14</v>
      </c>
      <c r="J55" s="10" t="s">
        <v>26</v>
      </c>
      <c r="K55" s="10" t="s">
        <v>22</v>
      </c>
    </row>
    <row r="56" spans="1:11">
      <c r="A56" s="10" t="s">
        <v>335</v>
      </c>
      <c r="B56" s="10" t="s">
        <v>444</v>
      </c>
      <c r="C56" s="10" t="s">
        <v>445</v>
      </c>
      <c r="D56" s="14" t="s">
        <v>25</v>
      </c>
      <c r="E56" s="10">
        <v>8.9809999999999992E-6</v>
      </c>
      <c r="F56" s="10">
        <v>4.0679999999999998E-6</v>
      </c>
      <c r="G56" s="10" t="s">
        <v>13</v>
      </c>
      <c r="H56" s="10" t="s">
        <v>14</v>
      </c>
      <c r="I56" s="10" t="s">
        <v>14</v>
      </c>
      <c r="J56" s="10" t="s">
        <v>26</v>
      </c>
      <c r="K56" s="10" t="s">
        <v>15</v>
      </c>
    </row>
    <row r="57" spans="1:11">
      <c r="A57" s="10" t="s">
        <v>335</v>
      </c>
      <c r="B57" s="10" t="s">
        <v>446</v>
      </c>
      <c r="C57" s="10" t="s">
        <v>447</v>
      </c>
      <c r="D57" s="14" t="s">
        <v>25</v>
      </c>
      <c r="E57" s="10">
        <v>1.579E-5</v>
      </c>
      <c r="F57" s="10">
        <v>1.082E-5</v>
      </c>
      <c r="G57" s="10" t="s">
        <v>29</v>
      </c>
      <c r="H57" s="10" t="s">
        <v>14</v>
      </c>
      <c r="I57" s="10" t="s">
        <v>14</v>
      </c>
      <c r="J57" s="10" t="s">
        <v>26</v>
      </c>
      <c r="K57" s="10" t="s">
        <v>22</v>
      </c>
    </row>
    <row r="58" spans="1:11">
      <c r="A58" s="10" t="s">
        <v>335</v>
      </c>
      <c r="B58" s="10" t="s">
        <v>448</v>
      </c>
      <c r="C58" s="10" t="s">
        <v>449</v>
      </c>
      <c r="D58" s="14" t="s">
        <v>25</v>
      </c>
      <c r="E58" s="14" t="s">
        <v>25</v>
      </c>
      <c r="F58" s="14" t="s">
        <v>25</v>
      </c>
      <c r="G58" s="10" t="s">
        <v>13</v>
      </c>
      <c r="H58" s="10" t="s">
        <v>14</v>
      </c>
      <c r="I58" s="10" t="s">
        <v>26</v>
      </c>
      <c r="J58" s="10" t="s">
        <v>13</v>
      </c>
      <c r="K58" s="10" t="s">
        <v>22</v>
      </c>
    </row>
    <row r="59" spans="1:11">
      <c r="A59" s="10" t="s">
        <v>335</v>
      </c>
      <c r="B59" s="10" t="s">
        <v>450</v>
      </c>
      <c r="C59" s="10" t="s">
        <v>451</v>
      </c>
      <c r="D59" s="14" t="s">
        <v>25</v>
      </c>
      <c r="E59" s="14" t="s">
        <v>25</v>
      </c>
      <c r="F59" s="14" t="s">
        <v>25</v>
      </c>
      <c r="G59" s="10" t="s">
        <v>29</v>
      </c>
      <c r="H59" s="10" t="s">
        <v>14</v>
      </c>
      <c r="I59" s="10" t="s">
        <v>26</v>
      </c>
      <c r="J59" s="10" t="s">
        <v>26</v>
      </c>
      <c r="K59" s="10" t="s">
        <v>22</v>
      </c>
    </row>
    <row r="60" spans="1:11">
      <c r="A60" s="10" t="s">
        <v>335</v>
      </c>
      <c r="B60" s="10" t="s">
        <v>452</v>
      </c>
      <c r="C60" s="10" t="s">
        <v>453</v>
      </c>
      <c r="D60" s="14" t="s">
        <v>25</v>
      </c>
      <c r="E60" s="14" t="s">
        <v>25</v>
      </c>
      <c r="F60" s="14" t="s">
        <v>25</v>
      </c>
      <c r="G60" s="10" t="s">
        <v>29</v>
      </c>
      <c r="H60" s="10" t="s">
        <v>14</v>
      </c>
      <c r="I60" s="10" t="s">
        <v>26</v>
      </c>
      <c r="J60" s="10" t="s">
        <v>26</v>
      </c>
      <c r="K60" s="10" t="s">
        <v>22</v>
      </c>
    </row>
    <row r="61" spans="1:11">
      <c r="A61" s="10" t="s">
        <v>335</v>
      </c>
      <c r="B61" s="10" t="s">
        <v>35</v>
      </c>
      <c r="C61" s="10" t="s">
        <v>454</v>
      </c>
      <c r="D61" s="14" t="s">
        <v>25</v>
      </c>
      <c r="E61" s="14" t="s">
        <v>25</v>
      </c>
      <c r="F61" s="14" t="s">
        <v>25</v>
      </c>
      <c r="G61" s="10" t="s">
        <v>29</v>
      </c>
      <c r="H61" s="10" t="s">
        <v>14</v>
      </c>
      <c r="I61" s="10" t="s">
        <v>26</v>
      </c>
      <c r="J61" s="10" t="s">
        <v>26</v>
      </c>
      <c r="K61" s="10" t="s">
        <v>22</v>
      </c>
    </row>
    <row r="62" spans="1:11">
      <c r="A62" s="10" t="s">
        <v>335</v>
      </c>
      <c r="B62" s="10" t="s">
        <v>455</v>
      </c>
      <c r="C62" s="10" t="s">
        <v>456</v>
      </c>
      <c r="D62" s="14" t="s">
        <v>25</v>
      </c>
      <c r="E62" s="14" t="s">
        <v>25</v>
      </c>
      <c r="F62" s="14" t="s">
        <v>25</v>
      </c>
      <c r="G62" s="10" t="s">
        <v>29</v>
      </c>
      <c r="H62" s="10" t="s">
        <v>14</v>
      </c>
      <c r="I62" s="10" t="s">
        <v>26</v>
      </c>
      <c r="J62" s="10" t="s">
        <v>26</v>
      </c>
      <c r="K62" s="10" t="s">
        <v>22</v>
      </c>
    </row>
    <row r="63" spans="1:11">
      <c r="A63" s="10" t="s">
        <v>335</v>
      </c>
      <c r="B63" s="10" t="s">
        <v>457</v>
      </c>
      <c r="C63" s="10" t="s">
        <v>458</v>
      </c>
      <c r="D63" s="14" t="s">
        <v>25</v>
      </c>
      <c r="E63" s="14" t="s">
        <v>25</v>
      </c>
      <c r="F63" s="14" t="s">
        <v>25</v>
      </c>
      <c r="G63" s="10" t="s">
        <v>29</v>
      </c>
      <c r="H63" s="10" t="s">
        <v>14</v>
      </c>
      <c r="I63" s="10" t="s">
        <v>26</v>
      </c>
      <c r="J63" s="10" t="s">
        <v>26</v>
      </c>
      <c r="K63" s="10" t="s">
        <v>22</v>
      </c>
    </row>
    <row r="64" spans="1:11">
      <c r="A64" s="10" t="s">
        <v>335</v>
      </c>
      <c r="B64" s="10" t="s">
        <v>459</v>
      </c>
      <c r="C64" s="10" t="s">
        <v>460</v>
      </c>
      <c r="D64" s="14" t="s">
        <v>25</v>
      </c>
      <c r="E64" s="14" t="s">
        <v>25</v>
      </c>
      <c r="F64" s="14" t="s">
        <v>25</v>
      </c>
      <c r="G64" s="10" t="s">
        <v>13</v>
      </c>
      <c r="H64" s="10" t="s">
        <v>14</v>
      </c>
      <c r="I64" s="10" t="s">
        <v>26</v>
      </c>
      <c r="J64" s="10" t="s">
        <v>13</v>
      </c>
      <c r="K64" s="10" t="s">
        <v>22</v>
      </c>
    </row>
    <row r="65" spans="1:11">
      <c r="A65" s="10" t="s">
        <v>335</v>
      </c>
      <c r="B65" s="10" t="s">
        <v>461</v>
      </c>
      <c r="C65" s="10" t="s">
        <v>462</v>
      </c>
      <c r="D65" s="14" t="s">
        <v>25</v>
      </c>
      <c r="E65" s="14" t="s">
        <v>25</v>
      </c>
      <c r="F65" s="14" t="s">
        <v>25</v>
      </c>
      <c r="G65" s="10" t="s">
        <v>29</v>
      </c>
      <c r="H65" s="10" t="s">
        <v>14</v>
      </c>
      <c r="I65" s="10" t="s">
        <v>26</v>
      </c>
      <c r="J65" s="10" t="s">
        <v>26</v>
      </c>
      <c r="K65" s="10" t="s">
        <v>22</v>
      </c>
    </row>
    <row r="66" spans="1:11">
      <c r="A66" s="10" t="s">
        <v>335</v>
      </c>
      <c r="B66" s="10" t="s">
        <v>463</v>
      </c>
      <c r="C66" s="10" t="s">
        <v>464</v>
      </c>
      <c r="D66" s="14" t="s">
        <v>25</v>
      </c>
      <c r="E66" s="14" t="s">
        <v>25</v>
      </c>
      <c r="F66" s="14" t="s">
        <v>25</v>
      </c>
      <c r="G66" s="10" t="s">
        <v>29</v>
      </c>
      <c r="H66" s="10" t="s">
        <v>14</v>
      </c>
      <c r="I66" s="10" t="s">
        <v>26</v>
      </c>
      <c r="J66" s="10" t="s">
        <v>26</v>
      </c>
      <c r="K66" s="10" t="s">
        <v>22</v>
      </c>
    </row>
    <row r="67" spans="1:11">
      <c r="A67" s="10" t="s">
        <v>335</v>
      </c>
      <c r="B67" s="10" t="s">
        <v>465</v>
      </c>
      <c r="C67" s="10" t="s">
        <v>466</v>
      </c>
      <c r="D67" s="14" t="s">
        <v>25</v>
      </c>
      <c r="E67" s="14" t="s">
        <v>25</v>
      </c>
      <c r="F67" s="14" t="s">
        <v>25</v>
      </c>
      <c r="G67" s="10" t="s">
        <v>29</v>
      </c>
      <c r="H67" s="10" t="s">
        <v>14</v>
      </c>
      <c r="I67" s="10" t="s">
        <v>26</v>
      </c>
      <c r="J67" s="10" t="s">
        <v>26</v>
      </c>
      <c r="K67" s="10" t="s">
        <v>22</v>
      </c>
    </row>
    <row r="68" spans="1:11">
      <c r="A68" s="10" t="s">
        <v>335</v>
      </c>
      <c r="B68" s="10" t="s">
        <v>467</v>
      </c>
      <c r="C68" s="10" t="s">
        <v>468</v>
      </c>
      <c r="D68" s="14" t="s">
        <v>25</v>
      </c>
      <c r="E68" s="10">
        <v>3.9619999999999997E-5</v>
      </c>
      <c r="F68" s="10">
        <v>1.8070000000000001E-5</v>
      </c>
      <c r="G68" s="10" t="s">
        <v>29</v>
      </c>
      <c r="H68" s="10" t="s">
        <v>14</v>
      </c>
      <c r="I68" s="10" t="s">
        <v>14</v>
      </c>
      <c r="J68" s="10" t="s">
        <v>26</v>
      </c>
      <c r="K68" s="10" t="s">
        <v>22</v>
      </c>
    </row>
    <row r="69" spans="1:11">
      <c r="A69" s="10" t="s">
        <v>335</v>
      </c>
      <c r="B69" s="10" t="s">
        <v>469</v>
      </c>
      <c r="C69" s="10" t="s">
        <v>470</v>
      </c>
      <c r="D69" s="14" t="s">
        <v>25</v>
      </c>
      <c r="E69" s="10">
        <v>2.423E-5</v>
      </c>
      <c r="F69" s="10">
        <v>1.825E-5</v>
      </c>
      <c r="G69" s="10" t="s">
        <v>13</v>
      </c>
      <c r="H69" s="10" t="s">
        <v>14</v>
      </c>
      <c r="I69" s="10" t="s">
        <v>14</v>
      </c>
      <c r="J69" s="10" t="s">
        <v>13</v>
      </c>
      <c r="K69" s="10" t="s">
        <v>22</v>
      </c>
    </row>
    <row r="70" spans="1:11">
      <c r="A70" s="10" t="s">
        <v>335</v>
      </c>
      <c r="B70" s="10" t="s">
        <v>471</v>
      </c>
      <c r="C70" s="10" t="s">
        <v>472</v>
      </c>
      <c r="D70" s="14" t="s">
        <v>25</v>
      </c>
      <c r="E70" s="14" t="s">
        <v>25</v>
      </c>
      <c r="F70" s="14" t="s">
        <v>25</v>
      </c>
      <c r="G70" s="10" t="s">
        <v>13</v>
      </c>
      <c r="H70" s="10" t="s">
        <v>29</v>
      </c>
      <c r="I70" s="10" t="s">
        <v>26</v>
      </c>
      <c r="J70" s="10" t="s">
        <v>26</v>
      </c>
      <c r="K70" s="10" t="s">
        <v>15</v>
      </c>
    </row>
    <row r="71" spans="1:11">
      <c r="A71" s="10" t="s">
        <v>335</v>
      </c>
      <c r="B71" s="10" t="s">
        <v>473</v>
      </c>
      <c r="C71" s="10" t="s">
        <v>474</v>
      </c>
      <c r="D71" s="14" t="s">
        <v>25</v>
      </c>
      <c r="E71" s="14" t="s">
        <v>25</v>
      </c>
      <c r="F71" s="14" t="s">
        <v>25</v>
      </c>
      <c r="G71" s="10" t="s">
        <v>13</v>
      </c>
      <c r="H71" s="10" t="s">
        <v>29</v>
      </c>
      <c r="I71" s="10" t="s">
        <v>26</v>
      </c>
      <c r="J71" s="10" t="s">
        <v>13</v>
      </c>
      <c r="K71" s="10" t="s">
        <v>15</v>
      </c>
    </row>
    <row r="72" spans="1:11">
      <c r="A72" s="10" t="s">
        <v>335</v>
      </c>
      <c r="B72" s="10" t="s">
        <v>475</v>
      </c>
      <c r="C72" s="10" t="s">
        <v>476</v>
      </c>
      <c r="D72" s="14" t="s">
        <v>25</v>
      </c>
      <c r="E72" s="14" t="s">
        <v>25</v>
      </c>
      <c r="F72" s="14" t="s">
        <v>25</v>
      </c>
      <c r="G72" s="10" t="s">
        <v>13</v>
      </c>
      <c r="H72" s="10" t="s">
        <v>29</v>
      </c>
      <c r="I72" s="10" t="s">
        <v>26</v>
      </c>
      <c r="J72" s="10" t="s">
        <v>13</v>
      </c>
      <c r="K72" s="10" t="s">
        <v>15</v>
      </c>
    </row>
    <row r="73" spans="1:11">
      <c r="A73" s="10" t="s">
        <v>335</v>
      </c>
      <c r="B73" s="10" t="s">
        <v>477</v>
      </c>
      <c r="C73" s="10" t="s">
        <v>478</v>
      </c>
      <c r="D73" s="14" t="s">
        <v>25</v>
      </c>
      <c r="E73" s="10">
        <v>0</v>
      </c>
      <c r="F73" s="10">
        <v>4.065E-6</v>
      </c>
      <c r="G73" s="10" t="s">
        <v>13</v>
      </c>
      <c r="H73" s="10" t="s">
        <v>29</v>
      </c>
      <c r="I73" s="10" t="s">
        <v>14</v>
      </c>
      <c r="J73" s="10" t="s">
        <v>13</v>
      </c>
      <c r="K73" s="10" t="s">
        <v>15</v>
      </c>
    </row>
    <row r="74" spans="1:11">
      <c r="A74" s="10" t="s">
        <v>335</v>
      </c>
      <c r="B74" s="10" t="s">
        <v>479</v>
      </c>
      <c r="C74" s="10" t="s">
        <v>480</v>
      </c>
      <c r="D74" s="14" t="s">
        <v>25</v>
      </c>
      <c r="E74" s="14" t="s">
        <v>25</v>
      </c>
      <c r="F74" s="14" t="s">
        <v>25</v>
      </c>
      <c r="G74" s="10" t="s">
        <v>13</v>
      </c>
      <c r="H74" s="10" t="s">
        <v>29</v>
      </c>
      <c r="I74" s="10" t="s">
        <v>26</v>
      </c>
      <c r="J74" s="10" t="s">
        <v>13</v>
      </c>
      <c r="K74" s="10" t="s">
        <v>15</v>
      </c>
    </row>
    <row r="75" spans="1:11">
      <c r="A75" s="10" t="s">
        <v>335</v>
      </c>
      <c r="B75" s="10" t="s">
        <v>481</v>
      </c>
      <c r="C75" s="10" t="s">
        <v>482</v>
      </c>
      <c r="D75" s="14" t="s">
        <v>25</v>
      </c>
      <c r="E75" s="14" t="s">
        <v>25</v>
      </c>
      <c r="F75" s="14" t="s">
        <v>25</v>
      </c>
      <c r="G75" s="10" t="s">
        <v>13</v>
      </c>
      <c r="H75" s="10" t="s">
        <v>29</v>
      </c>
      <c r="I75" s="10" t="s">
        <v>26</v>
      </c>
      <c r="J75" s="10" t="s">
        <v>26</v>
      </c>
      <c r="K75" s="10" t="s">
        <v>15</v>
      </c>
    </row>
    <row r="76" spans="1:11">
      <c r="A76" s="10" t="s">
        <v>335</v>
      </c>
      <c r="B76" s="10" t="s">
        <v>483</v>
      </c>
      <c r="C76" s="10" t="s">
        <v>484</v>
      </c>
      <c r="D76" s="14" t="s">
        <v>25</v>
      </c>
      <c r="E76" s="14" t="s">
        <v>25</v>
      </c>
      <c r="F76" s="14" t="s">
        <v>25</v>
      </c>
      <c r="G76" s="10" t="s">
        <v>13</v>
      </c>
      <c r="H76" s="10" t="s">
        <v>29</v>
      </c>
      <c r="I76" s="10" t="s">
        <v>26</v>
      </c>
      <c r="J76" s="10" t="s">
        <v>13</v>
      </c>
      <c r="K76" s="10" t="s">
        <v>15</v>
      </c>
    </row>
    <row r="77" spans="1:11">
      <c r="A77" s="10" t="s">
        <v>335</v>
      </c>
      <c r="B77" s="10" t="s">
        <v>485</v>
      </c>
      <c r="C77" s="10" t="s">
        <v>486</v>
      </c>
      <c r="D77" s="14" t="s">
        <v>25</v>
      </c>
      <c r="E77" s="14" t="s">
        <v>25</v>
      </c>
      <c r="F77" s="14" t="s">
        <v>25</v>
      </c>
      <c r="G77" s="10" t="s">
        <v>13</v>
      </c>
      <c r="H77" s="10" t="s">
        <v>29</v>
      </c>
      <c r="I77" s="10" t="s">
        <v>26</v>
      </c>
      <c r="J77" s="10" t="s">
        <v>13</v>
      </c>
      <c r="K77" s="10" t="s">
        <v>15</v>
      </c>
    </row>
    <row r="78" spans="1:11">
      <c r="A78" s="10" t="s">
        <v>335</v>
      </c>
      <c r="B78" s="10" t="s">
        <v>487</v>
      </c>
      <c r="C78" s="10" t="s">
        <v>488</v>
      </c>
      <c r="D78" s="14" t="s">
        <v>25</v>
      </c>
      <c r="E78" s="14" t="s">
        <v>25</v>
      </c>
      <c r="F78" s="14" t="s">
        <v>25</v>
      </c>
      <c r="G78" s="10" t="s">
        <v>13</v>
      </c>
      <c r="H78" s="10" t="s">
        <v>29</v>
      </c>
      <c r="I78" s="10" t="s">
        <v>26</v>
      </c>
      <c r="J78" s="10" t="s">
        <v>26</v>
      </c>
      <c r="K78" s="10" t="s">
        <v>15</v>
      </c>
    </row>
    <row r="79" spans="1:11">
      <c r="A79" s="10" t="s">
        <v>335</v>
      </c>
      <c r="B79" s="10" t="s">
        <v>489</v>
      </c>
      <c r="C79" s="10" t="s">
        <v>490</v>
      </c>
      <c r="D79" s="14" t="s">
        <v>25</v>
      </c>
      <c r="E79" s="14" t="s">
        <v>25</v>
      </c>
      <c r="F79" s="14" t="s">
        <v>25</v>
      </c>
      <c r="G79" s="10" t="s">
        <v>13</v>
      </c>
      <c r="H79" s="10" t="s">
        <v>29</v>
      </c>
      <c r="I79" s="10" t="s">
        <v>26</v>
      </c>
      <c r="J79" s="10" t="s">
        <v>13</v>
      </c>
      <c r="K79" s="10" t="s">
        <v>15</v>
      </c>
    </row>
    <row r="80" spans="1:11">
      <c r="A80" s="10" t="s">
        <v>335</v>
      </c>
      <c r="B80" s="10" t="s">
        <v>491</v>
      </c>
      <c r="C80" s="10" t="s">
        <v>492</v>
      </c>
      <c r="D80" s="14" t="s">
        <v>25</v>
      </c>
      <c r="E80" s="14" t="s">
        <v>25</v>
      </c>
      <c r="F80" s="14" t="s">
        <v>25</v>
      </c>
      <c r="G80" s="10" t="s">
        <v>13</v>
      </c>
      <c r="H80" s="10" t="s">
        <v>29</v>
      </c>
      <c r="I80" s="10" t="s">
        <v>26</v>
      </c>
      <c r="J80" s="10" t="s">
        <v>26</v>
      </c>
      <c r="K80" s="10" t="s">
        <v>15</v>
      </c>
    </row>
    <row r="81" spans="1:11">
      <c r="A81" s="10" t="s">
        <v>335</v>
      </c>
      <c r="B81" s="10" t="s">
        <v>493</v>
      </c>
      <c r="C81" s="10" t="s">
        <v>494</v>
      </c>
      <c r="D81" s="14" t="s">
        <v>25</v>
      </c>
      <c r="E81" s="14" t="s">
        <v>25</v>
      </c>
      <c r="F81" s="14" t="s">
        <v>25</v>
      </c>
      <c r="G81" s="10" t="s">
        <v>13</v>
      </c>
      <c r="H81" s="10" t="s">
        <v>29</v>
      </c>
      <c r="I81" s="10" t="s">
        <v>26</v>
      </c>
      <c r="J81" s="10" t="s">
        <v>13</v>
      </c>
      <c r="K81" s="10" t="s">
        <v>15</v>
      </c>
    </row>
    <row r="82" spans="1:11">
      <c r="A82" s="10" t="s">
        <v>335</v>
      </c>
      <c r="B82" s="10" t="s">
        <v>495</v>
      </c>
      <c r="C82" s="10" t="s">
        <v>496</v>
      </c>
      <c r="D82" s="14" t="s">
        <v>25</v>
      </c>
      <c r="E82" s="14" t="s">
        <v>25</v>
      </c>
      <c r="F82" s="14" t="s">
        <v>25</v>
      </c>
      <c r="G82" s="10" t="s">
        <v>13</v>
      </c>
      <c r="H82" s="10" t="s">
        <v>29</v>
      </c>
      <c r="I82" s="10" t="s">
        <v>26</v>
      </c>
      <c r="J82" s="10" t="s">
        <v>13</v>
      </c>
      <c r="K82" s="10" t="s">
        <v>15</v>
      </c>
    </row>
    <row r="83" spans="1:11">
      <c r="A83" s="10" t="s">
        <v>335</v>
      </c>
      <c r="B83" s="10" t="s">
        <v>497</v>
      </c>
      <c r="C83" s="10" t="s">
        <v>498</v>
      </c>
      <c r="D83" s="14" t="s">
        <v>25</v>
      </c>
      <c r="E83" s="14" t="s">
        <v>25</v>
      </c>
      <c r="F83" s="14" t="s">
        <v>25</v>
      </c>
      <c r="G83" s="10" t="s">
        <v>13</v>
      </c>
      <c r="H83" s="10" t="s">
        <v>29</v>
      </c>
      <c r="I83" s="10" t="s">
        <v>26</v>
      </c>
      <c r="J83" s="10" t="s">
        <v>13</v>
      </c>
      <c r="K83" s="10" t="s">
        <v>15</v>
      </c>
    </row>
    <row r="84" spans="1:11">
      <c r="A84" s="10" t="s">
        <v>335</v>
      </c>
      <c r="B84" s="10" t="s">
        <v>499</v>
      </c>
      <c r="C84" s="10" t="s">
        <v>500</v>
      </c>
      <c r="D84" s="14" t="s">
        <v>25</v>
      </c>
      <c r="E84" s="10">
        <v>0</v>
      </c>
      <c r="F84" s="10">
        <v>3.235E-5</v>
      </c>
      <c r="G84" s="10" t="s">
        <v>13</v>
      </c>
      <c r="H84" s="10" t="s">
        <v>29</v>
      </c>
      <c r="I84" s="10" t="s">
        <v>14</v>
      </c>
      <c r="J84" s="10" t="s">
        <v>13</v>
      </c>
      <c r="K84" s="10" t="s">
        <v>15</v>
      </c>
    </row>
    <row r="85" spans="1:11">
      <c r="A85" s="10" t="s">
        <v>335</v>
      </c>
      <c r="B85" s="10" t="s">
        <v>501</v>
      </c>
      <c r="C85" s="10" t="s">
        <v>502</v>
      </c>
      <c r="D85" s="14" t="s">
        <v>25</v>
      </c>
      <c r="E85" s="10">
        <v>0</v>
      </c>
      <c r="F85" s="10">
        <v>4.0899999999999998E-6</v>
      </c>
      <c r="G85" s="10" t="s">
        <v>13</v>
      </c>
      <c r="H85" s="10" t="s">
        <v>29</v>
      </c>
      <c r="I85" s="10" t="s">
        <v>14</v>
      </c>
      <c r="J85" s="10" t="s">
        <v>13</v>
      </c>
      <c r="K85" s="10" t="s">
        <v>15</v>
      </c>
    </row>
    <row r="86" spans="1:11">
      <c r="A86" s="10" t="s">
        <v>335</v>
      </c>
      <c r="B86" s="10" t="s">
        <v>503</v>
      </c>
      <c r="C86" s="10" t="s">
        <v>504</v>
      </c>
      <c r="D86" s="14" t="s">
        <v>25</v>
      </c>
      <c r="E86" s="14" t="s">
        <v>25</v>
      </c>
      <c r="F86" s="14" t="s">
        <v>25</v>
      </c>
      <c r="G86" s="10" t="s">
        <v>13</v>
      </c>
      <c r="H86" s="10" t="s">
        <v>29</v>
      </c>
      <c r="I86" s="10" t="s">
        <v>26</v>
      </c>
      <c r="J86" s="10" t="s">
        <v>13</v>
      </c>
      <c r="K86" s="10" t="s">
        <v>15</v>
      </c>
    </row>
    <row r="87" spans="1:11">
      <c r="A87" s="10" t="s">
        <v>335</v>
      </c>
      <c r="B87" s="10" t="s">
        <v>505</v>
      </c>
      <c r="C87" s="10" t="s">
        <v>506</v>
      </c>
      <c r="D87" s="14" t="s">
        <v>25</v>
      </c>
      <c r="E87" s="14" t="s">
        <v>25</v>
      </c>
      <c r="F87" s="14" t="s">
        <v>25</v>
      </c>
      <c r="G87" s="10" t="s">
        <v>13</v>
      </c>
      <c r="H87" s="10" t="s">
        <v>29</v>
      </c>
      <c r="I87" s="10" t="s">
        <v>26</v>
      </c>
      <c r="J87" s="10" t="s">
        <v>13</v>
      </c>
      <c r="K87" s="10" t="s">
        <v>15</v>
      </c>
    </row>
    <row r="88" spans="1:11">
      <c r="A88" s="10" t="s">
        <v>335</v>
      </c>
      <c r="B88" s="37" t="s">
        <v>507</v>
      </c>
      <c r="C88" s="10" t="s">
        <v>508</v>
      </c>
      <c r="D88" s="14" t="s">
        <v>25</v>
      </c>
      <c r="E88" s="14" t="s">
        <v>25</v>
      </c>
      <c r="F88" s="14" t="s">
        <v>25</v>
      </c>
      <c r="G88" s="10" t="s">
        <v>13</v>
      </c>
      <c r="H88" s="10" t="s">
        <v>29</v>
      </c>
      <c r="I88" s="10" t="s">
        <v>26</v>
      </c>
      <c r="J88" s="10" t="s">
        <v>26</v>
      </c>
      <c r="K88" s="10" t="s">
        <v>15</v>
      </c>
    </row>
    <row r="89" spans="1:11">
      <c r="A89" s="10" t="s">
        <v>335</v>
      </c>
      <c r="B89" s="10" t="s">
        <v>509</v>
      </c>
      <c r="C89" s="10" t="s">
        <v>510</v>
      </c>
      <c r="D89" s="14" t="s">
        <v>25</v>
      </c>
      <c r="E89" s="10">
        <v>8.952E-6</v>
      </c>
      <c r="F89" s="10">
        <v>4.0609999999999997E-6</v>
      </c>
      <c r="G89" s="10" t="s">
        <v>13</v>
      </c>
      <c r="H89" s="10" t="s">
        <v>29</v>
      </c>
      <c r="I89" s="10" t="s">
        <v>14</v>
      </c>
      <c r="J89" s="10" t="s">
        <v>13</v>
      </c>
      <c r="K89" s="10" t="s">
        <v>15</v>
      </c>
    </row>
    <row r="90" spans="1:11">
      <c r="A90" s="10" t="s">
        <v>335</v>
      </c>
      <c r="B90" s="10" t="s">
        <v>511</v>
      </c>
      <c r="C90" s="10" t="s">
        <v>512</v>
      </c>
      <c r="D90" s="14" t="s">
        <v>25</v>
      </c>
      <c r="E90" s="14" t="s">
        <v>25</v>
      </c>
      <c r="F90" s="14" t="s">
        <v>25</v>
      </c>
      <c r="G90" s="10" t="s">
        <v>13</v>
      </c>
      <c r="H90" s="10" t="s">
        <v>29</v>
      </c>
      <c r="I90" s="10" t="s">
        <v>26</v>
      </c>
      <c r="J90" s="10" t="s">
        <v>13</v>
      </c>
      <c r="K90" s="10" t="s">
        <v>15</v>
      </c>
    </row>
    <row r="91" spans="1:11">
      <c r="A91" s="10" t="s">
        <v>335</v>
      </c>
      <c r="B91" s="10" t="s">
        <v>513</v>
      </c>
      <c r="C91" s="10" t="s">
        <v>514</v>
      </c>
      <c r="D91" s="14" t="s">
        <v>25</v>
      </c>
      <c r="E91" s="14" t="s">
        <v>25</v>
      </c>
      <c r="F91" s="14" t="s">
        <v>25</v>
      </c>
      <c r="G91" s="10" t="s">
        <v>13</v>
      </c>
      <c r="H91" s="10" t="s">
        <v>29</v>
      </c>
      <c r="I91" s="10" t="s">
        <v>26</v>
      </c>
      <c r="J91" s="10" t="s">
        <v>13</v>
      </c>
      <c r="K91" s="10" t="s">
        <v>15</v>
      </c>
    </row>
    <row r="92" spans="1:11">
      <c r="A92" s="10" t="s">
        <v>335</v>
      </c>
      <c r="B92" s="10" t="s">
        <v>515</v>
      </c>
      <c r="C92" s="10" t="s">
        <v>516</v>
      </c>
      <c r="D92" s="14" t="s">
        <v>25</v>
      </c>
      <c r="E92" s="14" t="s">
        <v>25</v>
      </c>
      <c r="F92" s="14" t="s">
        <v>25</v>
      </c>
      <c r="G92" s="10" t="s">
        <v>13</v>
      </c>
      <c r="H92" s="10" t="s">
        <v>29</v>
      </c>
      <c r="I92" s="10" t="s">
        <v>26</v>
      </c>
      <c r="J92" s="10" t="s">
        <v>13</v>
      </c>
      <c r="K92" s="10" t="s">
        <v>15</v>
      </c>
    </row>
    <row r="93" spans="1:11">
      <c r="A93" s="10" t="s">
        <v>335</v>
      </c>
      <c r="B93" s="10" t="s">
        <v>517</v>
      </c>
      <c r="C93" s="10" t="s">
        <v>518</v>
      </c>
      <c r="D93" s="14" t="s">
        <v>25</v>
      </c>
      <c r="E93" s="14" t="s">
        <v>25</v>
      </c>
      <c r="F93" s="14" t="s">
        <v>25</v>
      </c>
      <c r="G93" s="10" t="s">
        <v>13</v>
      </c>
      <c r="H93" s="10" t="s">
        <v>29</v>
      </c>
      <c r="I93" s="10" t="s">
        <v>26</v>
      </c>
      <c r="J93" s="10" t="s">
        <v>13</v>
      </c>
      <c r="K93" s="10" t="s">
        <v>15</v>
      </c>
    </row>
    <row r="94" spans="1:11">
      <c r="A94" s="10" t="s">
        <v>335</v>
      </c>
      <c r="B94" s="10" t="s">
        <v>519</v>
      </c>
      <c r="C94" s="10" t="s">
        <v>520</v>
      </c>
      <c r="D94" s="14" t="s">
        <v>25</v>
      </c>
      <c r="E94" s="10">
        <v>0</v>
      </c>
      <c r="F94" s="10">
        <v>7.2230000000000001E-6</v>
      </c>
      <c r="G94" s="10" t="s">
        <v>13</v>
      </c>
      <c r="H94" s="10" t="s">
        <v>29</v>
      </c>
      <c r="I94" s="10" t="s">
        <v>14</v>
      </c>
      <c r="J94" s="10" t="s">
        <v>13</v>
      </c>
      <c r="K94" s="10" t="s">
        <v>15</v>
      </c>
    </row>
    <row r="95" spans="1:11">
      <c r="A95" s="10" t="s">
        <v>335</v>
      </c>
      <c r="B95" s="10" t="s">
        <v>521</v>
      </c>
      <c r="C95" s="10" t="s">
        <v>522</v>
      </c>
      <c r="D95" s="14" t="s">
        <v>25</v>
      </c>
      <c r="E95" s="14" t="s">
        <v>25</v>
      </c>
      <c r="F95" s="14" t="s">
        <v>25</v>
      </c>
      <c r="G95" s="10" t="s">
        <v>13</v>
      </c>
      <c r="H95" s="10" t="s">
        <v>29</v>
      </c>
      <c r="I95" s="10" t="s">
        <v>26</v>
      </c>
      <c r="J95" s="10" t="s">
        <v>26</v>
      </c>
      <c r="K95" s="10" t="s">
        <v>15</v>
      </c>
    </row>
    <row r="96" spans="1:11">
      <c r="A96" s="10" t="s">
        <v>335</v>
      </c>
      <c r="B96" s="10" t="s">
        <v>523</v>
      </c>
      <c r="C96" s="10" t="s">
        <v>524</v>
      </c>
      <c r="D96" s="14" t="s">
        <v>25</v>
      </c>
      <c r="E96" s="14" t="s">
        <v>25</v>
      </c>
      <c r="F96" s="14" t="s">
        <v>25</v>
      </c>
      <c r="G96" s="10" t="s">
        <v>13</v>
      </c>
      <c r="H96" s="10" t="s">
        <v>29</v>
      </c>
      <c r="I96" s="10" t="s">
        <v>26</v>
      </c>
      <c r="J96" s="10" t="s">
        <v>13</v>
      </c>
      <c r="K96" s="10" t="s">
        <v>15</v>
      </c>
    </row>
    <row r="97" spans="1:11">
      <c r="A97" s="10" t="s">
        <v>335</v>
      </c>
      <c r="B97" s="10" t="s">
        <v>525</v>
      </c>
      <c r="C97" s="10" t="s">
        <v>526</v>
      </c>
      <c r="D97" s="14" t="s">
        <v>25</v>
      </c>
      <c r="E97" s="10">
        <v>0</v>
      </c>
      <c r="F97" s="10">
        <v>4.065E-6</v>
      </c>
      <c r="G97" s="10" t="s">
        <v>13</v>
      </c>
      <c r="H97" s="10" t="s">
        <v>29</v>
      </c>
      <c r="I97" s="10" t="s">
        <v>14</v>
      </c>
      <c r="J97" s="10" t="s">
        <v>13</v>
      </c>
      <c r="K97" s="10" t="s">
        <v>15</v>
      </c>
    </row>
    <row r="98" spans="1:11">
      <c r="A98" s="10" t="s">
        <v>335</v>
      </c>
      <c r="B98" s="10" t="s">
        <v>527</v>
      </c>
      <c r="C98" s="10" t="s">
        <v>528</v>
      </c>
      <c r="D98" s="14" t="s">
        <v>25</v>
      </c>
      <c r="E98" s="14" t="s">
        <v>25</v>
      </c>
      <c r="F98" s="14" t="s">
        <v>25</v>
      </c>
      <c r="G98" s="10" t="s">
        <v>13</v>
      </c>
      <c r="H98" s="10" t="s">
        <v>29</v>
      </c>
      <c r="I98" s="10" t="s">
        <v>26</v>
      </c>
      <c r="J98" s="10" t="s">
        <v>13</v>
      </c>
      <c r="K98" s="10" t="s">
        <v>15</v>
      </c>
    </row>
    <row r="99" spans="1:11">
      <c r="A99" s="10" t="s">
        <v>335</v>
      </c>
      <c r="B99" s="10" t="s">
        <v>35</v>
      </c>
      <c r="C99" s="10" t="s">
        <v>529</v>
      </c>
      <c r="D99" s="14" t="s">
        <v>25</v>
      </c>
      <c r="E99" s="14" t="s">
        <v>25</v>
      </c>
      <c r="F99" s="14" t="s">
        <v>25</v>
      </c>
      <c r="G99" s="10" t="s">
        <v>13</v>
      </c>
      <c r="H99" s="10" t="s">
        <v>29</v>
      </c>
      <c r="I99" s="10" t="s">
        <v>26</v>
      </c>
      <c r="J99" s="10" t="s">
        <v>13</v>
      </c>
      <c r="K99" s="10" t="s">
        <v>15</v>
      </c>
    </row>
    <row r="100" spans="1:11">
      <c r="A100" s="10" t="s">
        <v>335</v>
      </c>
      <c r="B100" s="10" t="s">
        <v>35</v>
      </c>
      <c r="C100" s="10" t="s">
        <v>530</v>
      </c>
      <c r="D100" s="14" t="s">
        <v>25</v>
      </c>
      <c r="E100" s="14" t="s">
        <v>25</v>
      </c>
      <c r="F100" s="14" t="s">
        <v>25</v>
      </c>
      <c r="G100" s="10" t="s">
        <v>13</v>
      </c>
      <c r="H100" s="10" t="s">
        <v>29</v>
      </c>
      <c r="I100" s="10" t="s">
        <v>26</v>
      </c>
      <c r="J100" s="10" t="s">
        <v>26</v>
      </c>
      <c r="K100" s="10" t="s">
        <v>15</v>
      </c>
    </row>
    <row r="101" spans="1:11">
      <c r="A101" s="10" t="s">
        <v>335</v>
      </c>
      <c r="B101" s="10" t="s">
        <v>531</v>
      </c>
      <c r="C101" s="10" t="s">
        <v>532</v>
      </c>
      <c r="D101" s="14" t="s">
        <v>25</v>
      </c>
      <c r="E101" s="10">
        <v>0</v>
      </c>
      <c r="F101" s="10">
        <v>8.123E-6</v>
      </c>
      <c r="G101" s="10" t="s">
        <v>13</v>
      </c>
      <c r="H101" s="10" t="s">
        <v>29</v>
      </c>
      <c r="I101" s="10" t="s">
        <v>14</v>
      </c>
      <c r="J101" s="10" t="s">
        <v>13</v>
      </c>
      <c r="K101" s="10" t="s">
        <v>15</v>
      </c>
    </row>
    <row r="102" spans="1:11">
      <c r="A102" s="10" t="s">
        <v>335</v>
      </c>
      <c r="B102" s="10" t="s">
        <v>533</v>
      </c>
      <c r="C102" s="10" t="s">
        <v>534</v>
      </c>
      <c r="D102" s="14" t="s">
        <v>25</v>
      </c>
      <c r="E102" s="14" t="s">
        <v>25</v>
      </c>
      <c r="F102" s="14" t="s">
        <v>25</v>
      </c>
      <c r="G102" s="10" t="s">
        <v>13</v>
      </c>
      <c r="H102" s="10" t="s">
        <v>29</v>
      </c>
      <c r="I102" s="10" t="s">
        <v>26</v>
      </c>
      <c r="J102" s="10" t="s">
        <v>26</v>
      </c>
      <c r="K102" s="10" t="s">
        <v>15</v>
      </c>
    </row>
    <row r="103" spans="1:11">
      <c r="A103" s="10" t="s">
        <v>335</v>
      </c>
      <c r="B103" s="10" t="s">
        <v>535</v>
      </c>
      <c r="C103" s="10" t="s">
        <v>536</v>
      </c>
      <c r="D103" s="14" t="s">
        <v>25</v>
      </c>
      <c r="E103" s="10">
        <v>8.9539999999999993E-6</v>
      </c>
      <c r="F103" s="10">
        <v>4.0620000000000002E-6</v>
      </c>
      <c r="G103" s="10" t="s">
        <v>13</v>
      </c>
      <c r="H103" s="10" t="s">
        <v>29</v>
      </c>
      <c r="I103" s="10" t="s">
        <v>14</v>
      </c>
      <c r="J103" s="10" t="s">
        <v>13</v>
      </c>
      <c r="K103" s="10" t="s">
        <v>15</v>
      </c>
    </row>
    <row r="104" spans="1:11">
      <c r="A104" s="10" t="s">
        <v>335</v>
      </c>
      <c r="B104" s="10" t="s">
        <v>537</v>
      </c>
      <c r="C104" s="10" t="s">
        <v>538</v>
      </c>
      <c r="D104" s="14" t="s">
        <v>25</v>
      </c>
      <c r="E104" s="14" t="s">
        <v>25</v>
      </c>
      <c r="F104" s="14" t="s">
        <v>25</v>
      </c>
      <c r="G104" s="10" t="s">
        <v>13</v>
      </c>
      <c r="H104" s="10" t="s">
        <v>29</v>
      </c>
      <c r="I104" s="10" t="s">
        <v>26</v>
      </c>
      <c r="J104" s="10" t="s">
        <v>26</v>
      </c>
      <c r="K104" s="10" t="s">
        <v>15</v>
      </c>
    </row>
    <row r="105" spans="1:11">
      <c r="A105" s="10" t="s">
        <v>335</v>
      </c>
      <c r="B105" s="10" t="s">
        <v>539</v>
      </c>
      <c r="C105" s="10" t="s">
        <v>540</v>
      </c>
      <c r="D105" s="14" t="s">
        <v>25</v>
      </c>
      <c r="E105" s="14" t="s">
        <v>25</v>
      </c>
      <c r="F105" s="14" t="s">
        <v>25</v>
      </c>
      <c r="G105" s="10" t="s">
        <v>13</v>
      </c>
      <c r="H105" s="10" t="s">
        <v>29</v>
      </c>
      <c r="I105" s="10" t="s">
        <v>26</v>
      </c>
      <c r="J105" s="10" t="s">
        <v>26</v>
      </c>
      <c r="K105" s="10" t="s">
        <v>15</v>
      </c>
    </row>
    <row r="106" spans="1:11">
      <c r="A106" s="10" t="s">
        <v>335</v>
      </c>
      <c r="B106" s="10" t="s">
        <v>541</v>
      </c>
      <c r="C106" s="10" t="s">
        <v>542</v>
      </c>
      <c r="D106" s="14" t="s">
        <v>25</v>
      </c>
      <c r="E106" s="14" t="s">
        <v>25</v>
      </c>
      <c r="F106" s="14" t="s">
        <v>25</v>
      </c>
      <c r="G106" s="10" t="s">
        <v>13</v>
      </c>
      <c r="H106" s="10" t="s">
        <v>29</v>
      </c>
      <c r="I106" s="10" t="s">
        <v>26</v>
      </c>
      <c r="J106" s="10" t="s">
        <v>13</v>
      </c>
      <c r="K106" s="10" t="s">
        <v>15</v>
      </c>
    </row>
    <row r="107" spans="1:11">
      <c r="A107" s="10" t="s">
        <v>335</v>
      </c>
      <c r="B107" s="10" t="s">
        <v>543</v>
      </c>
      <c r="C107" s="10" t="s">
        <v>544</v>
      </c>
      <c r="D107" s="14" t="s">
        <v>25</v>
      </c>
      <c r="E107" s="14" t="s">
        <v>25</v>
      </c>
      <c r="F107" s="14" t="s">
        <v>25</v>
      </c>
      <c r="G107" s="10" t="s">
        <v>13</v>
      </c>
      <c r="H107" s="10" t="s">
        <v>29</v>
      </c>
      <c r="I107" s="10" t="s">
        <v>26</v>
      </c>
      <c r="J107" s="10" t="s">
        <v>13</v>
      </c>
      <c r="K107" s="10" t="s">
        <v>15</v>
      </c>
    </row>
    <row r="108" spans="1:11">
      <c r="A108" s="10" t="s">
        <v>335</v>
      </c>
      <c r="B108" s="10" t="s">
        <v>545</v>
      </c>
      <c r="C108" s="10" t="s">
        <v>546</v>
      </c>
      <c r="D108" s="14" t="s">
        <v>25</v>
      </c>
      <c r="E108" s="14" t="s">
        <v>25</v>
      </c>
      <c r="F108" s="14" t="s">
        <v>25</v>
      </c>
      <c r="G108" s="10" t="s">
        <v>13</v>
      </c>
      <c r="H108" s="10" t="s">
        <v>29</v>
      </c>
      <c r="I108" s="10" t="s">
        <v>26</v>
      </c>
      <c r="J108" s="10" t="s">
        <v>13</v>
      </c>
      <c r="K108" s="10" t="s">
        <v>15</v>
      </c>
    </row>
    <row r="109" spans="1:11">
      <c r="A109" s="10" t="s">
        <v>335</v>
      </c>
      <c r="B109" s="10" t="s">
        <v>547</v>
      </c>
      <c r="C109" s="10" t="s">
        <v>548</v>
      </c>
      <c r="D109" s="14" t="s">
        <v>25</v>
      </c>
      <c r="E109" s="10">
        <v>0</v>
      </c>
      <c r="F109" s="10">
        <v>4.0640000000000004E-6</v>
      </c>
      <c r="G109" s="10" t="s">
        <v>13</v>
      </c>
      <c r="H109" s="10" t="s">
        <v>29</v>
      </c>
      <c r="I109" s="10" t="s">
        <v>14</v>
      </c>
      <c r="J109" s="10" t="s">
        <v>13</v>
      </c>
      <c r="K109" s="10" t="s">
        <v>15</v>
      </c>
    </row>
    <row r="110" spans="1:11">
      <c r="A110" s="10" t="s">
        <v>335</v>
      </c>
      <c r="B110" s="10" t="s">
        <v>549</v>
      </c>
      <c r="C110" s="10" t="s">
        <v>550</v>
      </c>
      <c r="D110" s="14" t="s">
        <v>25</v>
      </c>
      <c r="E110" s="14" t="s">
        <v>25</v>
      </c>
      <c r="F110" s="14" t="s">
        <v>25</v>
      </c>
      <c r="G110" s="10" t="s">
        <v>13</v>
      </c>
      <c r="H110" s="10" t="s">
        <v>29</v>
      </c>
      <c r="I110" s="10" t="s">
        <v>26</v>
      </c>
      <c r="J110" s="10" t="s">
        <v>13</v>
      </c>
      <c r="K110" s="10" t="s">
        <v>15</v>
      </c>
    </row>
    <row r="111" spans="1:11">
      <c r="A111" s="10" t="s">
        <v>335</v>
      </c>
      <c r="B111" s="10" t="s">
        <v>551</v>
      </c>
      <c r="C111" s="10" t="s">
        <v>552</v>
      </c>
      <c r="D111" s="14" t="s">
        <v>25</v>
      </c>
      <c r="E111" s="10">
        <v>7.9049999999999997E-6</v>
      </c>
      <c r="F111" s="10">
        <v>3.6100000000000003E-5</v>
      </c>
      <c r="G111" s="10" t="s">
        <v>13</v>
      </c>
      <c r="H111" s="10" t="s">
        <v>29</v>
      </c>
      <c r="I111" s="10" t="s">
        <v>14</v>
      </c>
      <c r="J111" s="10" t="s">
        <v>13</v>
      </c>
      <c r="K111" s="10" t="s">
        <v>15</v>
      </c>
    </row>
    <row r="112" spans="1:11">
      <c r="A112" s="10" t="s">
        <v>335</v>
      </c>
      <c r="B112" s="10" t="s">
        <v>553</v>
      </c>
      <c r="C112" s="10" t="s">
        <v>554</v>
      </c>
      <c r="D112" s="14" t="s">
        <v>25</v>
      </c>
      <c r="E112" s="14" t="s">
        <v>25</v>
      </c>
      <c r="F112" s="14" t="s">
        <v>25</v>
      </c>
      <c r="G112" s="10" t="s">
        <v>13</v>
      </c>
      <c r="H112" s="10" t="s">
        <v>29</v>
      </c>
      <c r="I112" s="10" t="s">
        <v>26</v>
      </c>
      <c r="J112" s="10" t="s">
        <v>26</v>
      </c>
      <c r="K112" s="10" t="s">
        <v>15</v>
      </c>
    </row>
    <row r="113" spans="1:11">
      <c r="A113" s="10" t="s">
        <v>335</v>
      </c>
      <c r="B113" s="10" t="s">
        <v>555</v>
      </c>
      <c r="C113" s="10" t="s">
        <v>556</v>
      </c>
      <c r="D113" s="14" t="s">
        <v>25</v>
      </c>
      <c r="E113" s="14" t="s">
        <v>25</v>
      </c>
      <c r="F113" s="14" t="s">
        <v>25</v>
      </c>
      <c r="G113" s="10" t="s">
        <v>13</v>
      </c>
      <c r="H113" s="10" t="s">
        <v>29</v>
      </c>
      <c r="I113" s="10" t="s">
        <v>26</v>
      </c>
      <c r="J113" s="10" t="s">
        <v>13</v>
      </c>
      <c r="K113" s="10" t="s">
        <v>15</v>
      </c>
    </row>
    <row r="114" spans="1:11">
      <c r="A114" s="10" t="s">
        <v>335</v>
      </c>
      <c r="B114" s="10" t="s">
        <v>557</v>
      </c>
      <c r="C114" s="10" t="s">
        <v>558</v>
      </c>
      <c r="D114" s="14" t="s">
        <v>25</v>
      </c>
      <c r="E114" s="14" t="s">
        <v>25</v>
      </c>
      <c r="F114" s="14" t="s">
        <v>25</v>
      </c>
      <c r="G114" s="10" t="s">
        <v>13</v>
      </c>
      <c r="H114" s="10" t="s">
        <v>29</v>
      </c>
      <c r="I114" s="10" t="s">
        <v>26</v>
      </c>
      <c r="J114" s="10" t="s">
        <v>26</v>
      </c>
      <c r="K114" s="10" t="s">
        <v>15</v>
      </c>
    </row>
    <row r="115" spans="1:11">
      <c r="A115" s="10" t="s">
        <v>335</v>
      </c>
      <c r="B115" s="10" t="s">
        <v>559</v>
      </c>
      <c r="C115" s="10" t="s">
        <v>560</v>
      </c>
      <c r="D115" s="14" t="s">
        <v>25</v>
      </c>
      <c r="E115" s="14" t="s">
        <v>25</v>
      </c>
      <c r="F115" s="14" t="s">
        <v>25</v>
      </c>
      <c r="G115" s="10" t="s">
        <v>13</v>
      </c>
      <c r="H115" s="10" t="s">
        <v>29</v>
      </c>
      <c r="I115" s="10" t="s">
        <v>26</v>
      </c>
      <c r="J115" s="10" t="s">
        <v>26</v>
      </c>
      <c r="K115" s="10" t="s">
        <v>15</v>
      </c>
    </row>
    <row r="116" spans="1:11">
      <c r="A116" s="10" t="s">
        <v>335</v>
      </c>
      <c r="B116" s="10" t="s">
        <v>561</v>
      </c>
      <c r="C116" s="10" t="s">
        <v>562</v>
      </c>
      <c r="D116" s="14" t="s">
        <v>25</v>
      </c>
      <c r="E116" s="14" t="s">
        <v>25</v>
      </c>
      <c r="F116" s="14" t="s">
        <v>25</v>
      </c>
      <c r="G116" s="10" t="s">
        <v>13</v>
      </c>
      <c r="H116" s="10" t="s">
        <v>29</v>
      </c>
      <c r="I116" s="10" t="s">
        <v>26</v>
      </c>
      <c r="J116" s="10" t="s">
        <v>13</v>
      </c>
      <c r="K116" s="10" t="s">
        <v>15</v>
      </c>
    </row>
    <row r="117" spans="1:11">
      <c r="A117" s="10" t="s">
        <v>335</v>
      </c>
      <c r="B117" s="10" t="s">
        <v>563</v>
      </c>
      <c r="C117" s="10" t="s">
        <v>564</v>
      </c>
      <c r="D117" s="14" t="s">
        <v>25</v>
      </c>
      <c r="E117" s="14" t="s">
        <v>25</v>
      </c>
      <c r="F117" s="14" t="s">
        <v>25</v>
      </c>
      <c r="G117" s="10" t="s">
        <v>13</v>
      </c>
      <c r="H117" s="10" t="s">
        <v>29</v>
      </c>
      <c r="I117" s="10" t="s">
        <v>26</v>
      </c>
      <c r="J117" s="10" t="s">
        <v>13</v>
      </c>
      <c r="K117" s="10" t="s">
        <v>15</v>
      </c>
    </row>
    <row r="118" spans="1:11">
      <c r="A118" s="10" t="s">
        <v>335</v>
      </c>
      <c r="B118" s="10" t="s">
        <v>565</v>
      </c>
      <c r="C118" s="10" t="s">
        <v>566</v>
      </c>
      <c r="D118" s="14" t="s">
        <v>25</v>
      </c>
      <c r="E118" s="14" t="s">
        <v>25</v>
      </c>
      <c r="F118" s="14" t="s">
        <v>25</v>
      </c>
      <c r="G118" s="10" t="s">
        <v>13</v>
      </c>
      <c r="H118" s="10" t="s">
        <v>29</v>
      </c>
      <c r="I118" s="10" t="s">
        <v>26</v>
      </c>
      <c r="J118" s="10" t="s">
        <v>13</v>
      </c>
      <c r="K118" s="10" t="s">
        <v>15</v>
      </c>
    </row>
    <row r="119" spans="1:11">
      <c r="A119" s="10" t="s">
        <v>335</v>
      </c>
      <c r="B119" s="10" t="s">
        <v>567</v>
      </c>
      <c r="C119" s="10" t="s">
        <v>568</v>
      </c>
      <c r="D119" s="14" t="s">
        <v>25</v>
      </c>
      <c r="E119" s="14" t="s">
        <v>25</v>
      </c>
      <c r="F119" s="14" t="s">
        <v>25</v>
      </c>
      <c r="G119" s="10" t="s">
        <v>13</v>
      </c>
      <c r="H119" s="10" t="s">
        <v>29</v>
      </c>
      <c r="I119" s="10" t="s">
        <v>26</v>
      </c>
      <c r="J119" s="10" t="s">
        <v>26</v>
      </c>
      <c r="K119" s="10" t="s">
        <v>15</v>
      </c>
    </row>
    <row r="120" spans="1:11">
      <c r="A120" s="10" t="s">
        <v>335</v>
      </c>
      <c r="B120" s="10" t="s">
        <v>569</v>
      </c>
      <c r="C120" s="10" t="s">
        <v>570</v>
      </c>
      <c r="D120" s="14" t="s">
        <v>25</v>
      </c>
      <c r="E120" s="14" t="s">
        <v>25</v>
      </c>
      <c r="F120" s="14" t="s">
        <v>25</v>
      </c>
      <c r="G120" s="10" t="s">
        <v>13</v>
      </c>
      <c r="H120" s="10" t="s">
        <v>29</v>
      </c>
      <c r="I120" s="10" t="s">
        <v>26</v>
      </c>
      <c r="J120" s="10" t="s">
        <v>13</v>
      </c>
      <c r="K120" s="10" t="s">
        <v>15</v>
      </c>
    </row>
    <row r="121" spans="1:11">
      <c r="A121" s="10" t="s">
        <v>335</v>
      </c>
      <c r="B121" s="10" t="s">
        <v>571</v>
      </c>
      <c r="C121" s="10" t="s">
        <v>572</v>
      </c>
      <c r="D121" s="14" t="s">
        <v>25</v>
      </c>
      <c r="E121" s="14" t="s">
        <v>25</v>
      </c>
      <c r="F121" s="14" t="s">
        <v>25</v>
      </c>
      <c r="G121" s="10" t="s">
        <v>13</v>
      </c>
      <c r="H121" s="10" t="s">
        <v>29</v>
      </c>
      <c r="I121" s="10" t="s">
        <v>26</v>
      </c>
      <c r="J121" s="10" t="s">
        <v>26</v>
      </c>
      <c r="K121" s="10" t="s">
        <v>15</v>
      </c>
    </row>
    <row r="122" spans="1:11">
      <c r="A122" s="10" t="s">
        <v>335</v>
      </c>
      <c r="B122" s="10" t="s">
        <v>35</v>
      </c>
      <c r="C122" s="10" t="s">
        <v>573</v>
      </c>
      <c r="D122" s="14" t="s">
        <v>25</v>
      </c>
      <c r="E122" s="10">
        <v>8.0569999999999996E-5</v>
      </c>
      <c r="F122" s="10">
        <v>3.6550000000000001E-5</v>
      </c>
      <c r="G122" s="10" t="s">
        <v>13</v>
      </c>
      <c r="H122" s="10" t="s">
        <v>29</v>
      </c>
      <c r="I122" s="10" t="s">
        <v>14</v>
      </c>
      <c r="J122" s="10" t="s">
        <v>13</v>
      </c>
      <c r="K122" s="10" t="s">
        <v>15</v>
      </c>
    </row>
    <row r="123" spans="1:11">
      <c r="A123" s="10" t="s">
        <v>335</v>
      </c>
      <c r="B123" s="10" t="s">
        <v>574</v>
      </c>
      <c r="C123" s="10" t="s">
        <v>575</v>
      </c>
      <c r="D123" s="14" t="s">
        <v>25</v>
      </c>
      <c r="E123" s="14" t="s">
        <v>25</v>
      </c>
      <c r="F123" s="14" t="s">
        <v>25</v>
      </c>
      <c r="G123" s="10" t="s">
        <v>13</v>
      </c>
      <c r="H123" s="10" t="s">
        <v>29</v>
      </c>
      <c r="I123" s="10" t="s">
        <v>26</v>
      </c>
      <c r="J123" s="10" t="s">
        <v>13</v>
      </c>
      <c r="K123" s="10" t="s">
        <v>15</v>
      </c>
    </row>
    <row r="124" spans="1:11">
      <c r="A124" s="10" t="s">
        <v>335</v>
      </c>
      <c r="B124" s="10" t="s">
        <v>576</v>
      </c>
      <c r="C124" s="10" t="s">
        <v>577</v>
      </c>
      <c r="D124" s="14" t="s">
        <v>25</v>
      </c>
      <c r="E124" s="14" t="s">
        <v>25</v>
      </c>
      <c r="F124" s="14" t="s">
        <v>25</v>
      </c>
      <c r="G124" s="10" t="s">
        <v>13</v>
      </c>
      <c r="H124" s="10" t="s">
        <v>29</v>
      </c>
      <c r="I124" s="10" t="s">
        <v>26</v>
      </c>
      <c r="J124" s="10" t="s">
        <v>13</v>
      </c>
      <c r="K124" s="10" t="s">
        <v>15</v>
      </c>
    </row>
    <row r="125" spans="1:11">
      <c r="A125" s="10" t="s">
        <v>335</v>
      </c>
      <c r="B125" s="10" t="s">
        <v>578</v>
      </c>
      <c r="C125" s="10" t="s">
        <v>579</v>
      </c>
      <c r="D125" s="14" t="s">
        <v>25</v>
      </c>
      <c r="E125" s="14" t="s">
        <v>25</v>
      </c>
      <c r="F125" s="14" t="s">
        <v>25</v>
      </c>
      <c r="G125" s="10" t="s">
        <v>13</v>
      </c>
      <c r="H125" s="10" t="s">
        <v>29</v>
      </c>
      <c r="I125" s="10" t="s">
        <v>26</v>
      </c>
      <c r="J125" s="10" t="s">
        <v>13</v>
      </c>
      <c r="K125" s="10" t="s">
        <v>15</v>
      </c>
    </row>
    <row r="126" spans="1:11">
      <c r="A126" s="10" t="s">
        <v>335</v>
      </c>
      <c r="B126" s="10" t="s">
        <v>580</v>
      </c>
      <c r="C126" s="10" t="s">
        <v>581</v>
      </c>
      <c r="D126" s="14" t="s">
        <v>25</v>
      </c>
      <c r="E126" s="10">
        <v>8.9539999999999993E-6</v>
      </c>
      <c r="F126" s="10">
        <v>4.0609999999999997E-6</v>
      </c>
      <c r="G126" s="10" t="s">
        <v>13</v>
      </c>
      <c r="H126" s="10" t="s">
        <v>29</v>
      </c>
      <c r="I126" s="10" t="s">
        <v>14</v>
      </c>
      <c r="J126" s="10" t="s">
        <v>13</v>
      </c>
      <c r="K126" s="10" t="s">
        <v>15</v>
      </c>
    </row>
    <row r="127" spans="1:11">
      <c r="A127" s="10" t="s">
        <v>335</v>
      </c>
      <c r="B127" s="10" t="s">
        <v>582</v>
      </c>
      <c r="C127" s="10" t="s">
        <v>583</v>
      </c>
      <c r="D127" s="14" t="s">
        <v>25</v>
      </c>
      <c r="E127" s="10">
        <v>0</v>
      </c>
      <c r="F127" s="10">
        <v>2.031E-5</v>
      </c>
      <c r="G127" s="10" t="s">
        <v>13</v>
      </c>
      <c r="H127" s="10" t="s">
        <v>29</v>
      </c>
      <c r="I127" s="10" t="s">
        <v>14</v>
      </c>
      <c r="J127" s="10" t="s">
        <v>13</v>
      </c>
      <c r="K127" s="10" t="s">
        <v>15</v>
      </c>
    </row>
    <row r="128" spans="1:11">
      <c r="A128" s="10" t="s">
        <v>335</v>
      </c>
      <c r="B128" s="10" t="s">
        <v>584</v>
      </c>
      <c r="C128" s="10" t="s">
        <v>585</v>
      </c>
      <c r="D128" s="14" t="s">
        <v>25</v>
      </c>
      <c r="E128" s="14" t="s">
        <v>25</v>
      </c>
      <c r="F128" s="14" t="s">
        <v>25</v>
      </c>
      <c r="G128" s="10" t="s">
        <v>13</v>
      </c>
      <c r="H128" s="10" t="s">
        <v>29</v>
      </c>
      <c r="I128" s="10" t="s">
        <v>26</v>
      </c>
      <c r="J128" s="10" t="s">
        <v>13</v>
      </c>
      <c r="K128" s="10" t="s">
        <v>15</v>
      </c>
    </row>
    <row r="129" spans="1:11">
      <c r="A129" s="10" t="s">
        <v>335</v>
      </c>
      <c r="B129" s="10" t="s">
        <v>586</v>
      </c>
      <c r="C129" s="10" t="s">
        <v>587</v>
      </c>
      <c r="D129" s="14" t="s">
        <v>25</v>
      </c>
      <c r="E129" s="14" t="s">
        <v>25</v>
      </c>
      <c r="F129" s="14" t="s">
        <v>25</v>
      </c>
      <c r="G129" s="10" t="s">
        <v>13</v>
      </c>
      <c r="H129" s="10" t="s">
        <v>29</v>
      </c>
      <c r="I129" s="10" t="s">
        <v>26</v>
      </c>
      <c r="J129" s="10" t="s">
        <v>13</v>
      </c>
      <c r="K129" s="10" t="s">
        <v>15</v>
      </c>
    </row>
    <row r="130" spans="1:11">
      <c r="A130" s="10" t="s">
        <v>335</v>
      </c>
      <c r="B130" s="10" t="s">
        <v>588</v>
      </c>
      <c r="C130" s="10" t="s">
        <v>589</v>
      </c>
      <c r="D130" s="14" t="s">
        <v>25</v>
      </c>
      <c r="E130" s="14" t="s">
        <v>25</v>
      </c>
      <c r="F130" s="14" t="s">
        <v>25</v>
      </c>
      <c r="G130" s="10" t="s">
        <v>13</v>
      </c>
      <c r="H130" s="10" t="s">
        <v>29</v>
      </c>
      <c r="I130" s="10" t="s">
        <v>26</v>
      </c>
      <c r="J130" s="10" t="s">
        <v>13</v>
      </c>
      <c r="K130" s="10" t="s">
        <v>15</v>
      </c>
    </row>
    <row r="131" spans="1:11">
      <c r="A131" s="10" t="s">
        <v>335</v>
      </c>
      <c r="B131" s="10" t="s">
        <v>590</v>
      </c>
      <c r="C131" s="10" t="s">
        <v>591</v>
      </c>
      <c r="D131" s="14" t="s">
        <v>25</v>
      </c>
      <c r="E131" s="14" t="s">
        <v>25</v>
      </c>
      <c r="F131" s="14" t="s">
        <v>25</v>
      </c>
      <c r="G131" s="10" t="s">
        <v>13</v>
      </c>
      <c r="H131" s="10" t="s">
        <v>29</v>
      </c>
      <c r="I131" s="10" t="s">
        <v>26</v>
      </c>
      <c r="J131" s="10" t="s">
        <v>13</v>
      </c>
      <c r="K131" s="10" t="s">
        <v>15</v>
      </c>
    </row>
    <row r="132" spans="1:11">
      <c r="A132" s="10" t="s">
        <v>335</v>
      </c>
      <c r="B132" s="10" t="s">
        <v>592</v>
      </c>
      <c r="C132" s="10" t="s">
        <v>593</v>
      </c>
      <c r="D132" s="14" t="s">
        <v>25</v>
      </c>
      <c r="E132" s="14" t="s">
        <v>25</v>
      </c>
      <c r="F132" s="14" t="s">
        <v>25</v>
      </c>
      <c r="G132" s="10" t="s">
        <v>13</v>
      </c>
      <c r="H132" s="10" t="s">
        <v>29</v>
      </c>
      <c r="I132" s="10" t="s">
        <v>26</v>
      </c>
      <c r="J132" s="10" t="s">
        <v>13</v>
      </c>
      <c r="K132" s="10" t="s">
        <v>15</v>
      </c>
    </row>
    <row r="133" spans="1:11">
      <c r="A133" s="10" t="s">
        <v>335</v>
      </c>
      <c r="B133" s="10" t="s">
        <v>594</v>
      </c>
      <c r="C133" s="10" t="s">
        <v>595</v>
      </c>
      <c r="D133" s="14" t="s">
        <v>25</v>
      </c>
      <c r="E133" s="10">
        <v>0</v>
      </c>
      <c r="F133" s="10">
        <v>4.0609999999999997E-6</v>
      </c>
      <c r="G133" s="10" t="s">
        <v>13</v>
      </c>
      <c r="H133" s="10" t="s">
        <v>29</v>
      </c>
      <c r="I133" s="10" t="s">
        <v>14</v>
      </c>
      <c r="J133" s="10" t="s">
        <v>26</v>
      </c>
      <c r="K133" s="10" t="s">
        <v>15</v>
      </c>
    </row>
    <row r="134" spans="1:11">
      <c r="A134" s="10" t="s">
        <v>335</v>
      </c>
      <c r="B134" s="10" t="s">
        <v>596</v>
      </c>
      <c r="C134" s="10" t="s">
        <v>597</v>
      </c>
      <c r="D134" s="14" t="s">
        <v>25</v>
      </c>
      <c r="E134" s="14" t="s">
        <v>25</v>
      </c>
      <c r="F134" s="14" t="s">
        <v>25</v>
      </c>
      <c r="G134" s="10" t="s">
        <v>13</v>
      </c>
      <c r="H134" s="10" t="s">
        <v>29</v>
      </c>
      <c r="I134" s="10" t="s">
        <v>26</v>
      </c>
      <c r="J134" s="10" t="s">
        <v>13</v>
      </c>
      <c r="K134" s="10" t="s">
        <v>15</v>
      </c>
    </row>
    <row r="135" spans="1:11">
      <c r="A135" s="10" t="s">
        <v>335</v>
      </c>
      <c r="B135" s="10" t="s">
        <v>598</v>
      </c>
      <c r="C135" s="10" t="s">
        <v>599</v>
      </c>
      <c r="D135" s="14" t="s">
        <v>25</v>
      </c>
      <c r="E135" s="14" t="s">
        <v>25</v>
      </c>
      <c r="F135" s="14" t="s">
        <v>25</v>
      </c>
      <c r="G135" s="10" t="s">
        <v>13</v>
      </c>
      <c r="H135" s="10" t="s">
        <v>29</v>
      </c>
      <c r="I135" s="10" t="s">
        <v>26</v>
      </c>
      <c r="J135" s="10" t="s">
        <v>13</v>
      </c>
      <c r="K135" s="10" t="s">
        <v>15</v>
      </c>
    </row>
    <row r="136" spans="1:11">
      <c r="A136" s="10" t="s">
        <v>335</v>
      </c>
      <c r="B136" s="10" t="s">
        <v>600</v>
      </c>
      <c r="C136" s="10" t="s">
        <v>601</v>
      </c>
      <c r="D136" s="14" t="s">
        <v>25</v>
      </c>
      <c r="E136" s="14" t="s">
        <v>25</v>
      </c>
      <c r="F136" s="14" t="s">
        <v>25</v>
      </c>
      <c r="G136" s="10" t="s">
        <v>13</v>
      </c>
      <c r="H136" s="10" t="s">
        <v>29</v>
      </c>
      <c r="I136" s="10" t="s">
        <v>26</v>
      </c>
      <c r="J136" s="10" t="s">
        <v>26</v>
      </c>
      <c r="K136" s="10" t="s">
        <v>15</v>
      </c>
    </row>
    <row r="137" spans="1:11">
      <c r="A137" s="10" t="s">
        <v>335</v>
      </c>
      <c r="B137" s="10" t="s">
        <v>35</v>
      </c>
      <c r="C137" s="10" t="s">
        <v>602</v>
      </c>
      <c r="D137" s="14" t="s">
        <v>25</v>
      </c>
      <c r="E137" s="10">
        <v>8.952E-6</v>
      </c>
      <c r="F137" s="10">
        <v>4.0609999999999997E-6</v>
      </c>
      <c r="G137" s="10" t="s">
        <v>13</v>
      </c>
      <c r="H137" s="10" t="s">
        <v>29</v>
      </c>
      <c r="I137" s="10" t="s">
        <v>14</v>
      </c>
      <c r="J137" s="10" t="s">
        <v>13</v>
      </c>
      <c r="K137" s="10" t="s">
        <v>15</v>
      </c>
    </row>
    <row r="138" spans="1:11">
      <c r="A138" s="10" t="s">
        <v>335</v>
      </c>
      <c r="B138" s="10" t="s">
        <v>603</v>
      </c>
      <c r="C138" s="10" t="s">
        <v>604</v>
      </c>
      <c r="D138" s="14" t="s">
        <v>25</v>
      </c>
      <c r="E138" s="10">
        <v>0</v>
      </c>
      <c r="F138" s="10">
        <v>7.2180000000000002E-6</v>
      </c>
      <c r="G138" s="10" t="s">
        <v>13</v>
      </c>
      <c r="H138" s="10" t="s">
        <v>29</v>
      </c>
      <c r="I138" s="10" t="s">
        <v>14</v>
      </c>
      <c r="J138" s="10" t="s">
        <v>26</v>
      </c>
      <c r="K138" s="10" t="s">
        <v>15</v>
      </c>
    </row>
    <row r="139" spans="1:11">
      <c r="A139" s="10" t="s">
        <v>335</v>
      </c>
      <c r="B139" s="10" t="s">
        <v>605</v>
      </c>
      <c r="C139" s="10" t="s">
        <v>606</v>
      </c>
      <c r="D139" s="14" t="s">
        <v>25</v>
      </c>
      <c r="E139" s="10">
        <v>0</v>
      </c>
      <c r="F139" s="10">
        <v>4.0740000000000003E-6</v>
      </c>
      <c r="G139" s="10" t="s">
        <v>13</v>
      </c>
      <c r="H139" s="10" t="s">
        <v>29</v>
      </c>
      <c r="I139" s="10" t="s">
        <v>14</v>
      </c>
      <c r="J139" s="10" t="s">
        <v>13</v>
      </c>
      <c r="K139" s="10" t="s">
        <v>15</v>
      </c>
    </row>
    <row r="140" spans="1:11">
      <c r="A140" s="10" t="s">
        <v>335</v>
      </c>
      <c r="B140" s="10" t="s">
        <v>607</v>
      </c>
      <c r="C140" s="10" t="s">
        <v>608</v>
      </c>
      <c r="D140" s="14" t="s">
        <v>25</v>
      </c>
      <c r="E140" s="14" t="s">
        <v>25</v>
      </c>
      <c r="F140" s="14" t="s">
        <v>25</v>
      </c>
      <c r="G140" s="10" t="s">
        <v>13</v>
      </c>
      <c r="H140" s="10" t="s">
        <v>29</v>
      </c>
      <c r="I140" s="10" t="s">
        <v>26</v>
      </c>
      <c r="J140" s="10" t="s">
        <v>13</v>
      </c>
      <c r="K140" s="10" t="s">
        <v>15</v>
      </c>
    </row>
    <row r="141" spans="1:11">
      <c r="A141" s="10" t="s">
        <v>335</v>
      </c>
      <c r="B141" s="10" t="s">
        <v>609</v>
      </c>
      <c r="C141" s="10" t="s">
        <v>610</v>
      </c>
      <c r="D141" s="14" t="s">
        <v>25</v>
      </c>
      <c r="E141" s="14" t="s">
        <v>25</v>
      </c>
      <c r="F141" s="14" t="s">
        <v>25</v>
      </c>
      <c r="G141" s="10" t="s">
        <v>13</v>
      </c>
      <c r="H141" s="10" t="s">
        <v>29</v>
      </c>
      <c r="I141" s="10" t="s">
        <v>26</v>
      </c>
      <c r="J141" s="10" t="s">
        <v>13</v>
      </c>
      <c r="K141" s="10" t="s">
        <v>15</v>
      </c>
    </row>
    <row r="142" spans="1:11">
      <c r="A142" s="10" t="s">
        <v>335</v>
      </c>
      <c r="B142" s="10" t="s">
        <v>611</v>
      </c>
      <c r="C142" s="10" t="s">
        <v>612</v>
      </c>
      <c r="D142" s="14" t="s">
        <v>25</v>
      </c>
      <c r="E142" s="14" t="s">
        <v>25</v>
      </c>
      <c r="F142" s="14" t="s">
        <v>25</v>
      </c>
      <c r="G142" s="10" t="s">
        <v>13</v>
      </c>
      <c r="H142" s="10" t="s">
        <v>29</v>
      </c>
      <c r="I142" s="10" t="s">
        <v>26</v>
      </c>
      <c r="J142" s="10" t="s">
        <v>13</v>
      </c>
      <c r="K142" s="10" t="s">
        <v>15</v>
      </c>
    </row>
    <row r="143" spans="1:11">
      <c r="A143" s="10" t="s">
        <v>335</v>
      </c>
      <c r="B143" s="10" t="s">
        <v>613</v>
      </c>
      <c r="C143" s="10" t="s">
        <v>614</v>
      </c>
      <c r="D143" s="14" t="s">
        <v>25</v>
      </c>
      <c r="E143" s="14" t="s">
        <v>25</v>
      </c>
      <c r="F143" s="14" t="s">
        <v>25</v>
      </c>
      <c r="G143" s="10" t="s">
        <v>13</v>
      </c>
      <c r="H143" s="10" t="s">
        <v>29</v>
      </c>
      <c r="I143" s="10" t="s">
        <v>26</v>
      </c>
      <c r="J143" s="10" t="s">
        <v>26</v>
      </c>
      <c r="K143" s="10" t="s">
        <v>15</v>
      </c>
    </row>
    <row r="144" spans="1:11">
      <c r="A144" s="10" t="s">
        <v>335</v>
      </c>
      <c r="B144" s="10" t="s">
        <v>615</v>
      </c>
      <c r="C144" s="10" t="s">
        <v>616</v>
      </c>
      <c r="D144" s="14" t="s">
        <v>25</v>
      </c>
      <c r="E144" s="10">
        <v>0</v>
      </c>
      <c r="F144" s="10">
        <v>8.2619999999999998E-6</v>
      </c>
      <c r="G144" s="10" t="s">
        <v>14</v>
      </c>
      <c r="H144" s="10" t="s">
        <v>26</v>
      </c>
      <c r="I144" s="10" t="s">
        <v>14</v>
      </c>
      <c r="J144" s="10" t="s">
        <v>13</v>
      </c>
      <c r="K144" s="10" t="s">
        <v>15</v>
      </c>
    </row>
    <row r="145" spans="1:11">
      <c r="A145" s="10" t="s">
        <v>335</v>
      </c>
      <c r="B145" s="10" t="s">
        <v>617</v>
      </c>
      <c r="C145" s="10" t="s">
        <v>618</v>
      </c>
      <c r="D145" s="14" t="s">
        <v>25</v>
      </c>
      <c r="E145" s="10">
        <v>0</v>
      </c>
      <c r="F145" s="10">
        <v>4.1189999999999999E-6</v>
      </c>
      <c r="G145" s="10" t="s">
        <v>14</v>
      </c>
      <c r="H145" s="10" t="s">
        <v>26</v>
      </c>
      <c r="I145" s="10" t="s">
        <v>14</v>
      </c>
      <c r="J145" s="10" t="s">
        <v>13</v>
      </c>
      <c r="K145" s="10" t="s">
        <v>15</v>
      </c>
    </row>
    <row r="146" spans="1:11">
      <c r="A146" s="10" t="s">
        <v>335</v>
      </c>
      <c r="B146" s="10" t="s">
        <v>619</v>
      </c>
      <c r="C146" s="10" t="s">
        <v>620</v>
      </c>
      <c r="D146" s="14" t="s">
        <v>25</v>
      </c>
      <c r="E146" s="10">
        <v>2.3960000000000001E-5</v>
      </c>
      <c r="F146" s="10">
        <v>1.0890000000000001E-5</v>
      </c>
      <c r="G146" s="10" t="s">
        <v>14</v>
      </c>
      <c r="H146" s="10" t="s">
        <v>26</v>
      </c>
      <c r="I146" s="10" t="s">
        <v>14</v>
      </c>
      <c r="J146" s="10" t="s">
        <v>13</v>
      </c>
      <c r="K146" s="10" t="s">
        <v>15</v>
      </c>
    </row>
    <row r="147" spans="1:11">
      <c r="A147" s="10" t="s">
        <v>335</v>
      </c>
      <c r="B147" s="10" t="s">
        <v>621</v>
      </c>
      <c r="C147" s="10" t="s">
        <v>312</v>
      </c>
      <c r="D147" s="14" t="s">
        <v>25</v>
      </c>
      <c r="E147" s="10">
        <v>8.9560000000000003E-6</v>
      </c>
      <c r="F147" s="10">
        <v>4.0620000000000002E-6</v>
      </c>
      <c r="G147" s="10" t="s">
        <v>14</v>
      </c>
      <c r="H147" s="10" t="s">
        <v>26</v>
      </c>
      <c r="I147" s="10" t="s">
        <v>14</v>
      </c>
      <c r="J147" s="10" t="s">
        <v>26</v>
      </c>
      <c r="K147" s="10" t="s">
        <v>15</v>
      </c>
    </row>
    <row r="148" spans="1:11">
      <c r="A148" s="10" t="s">
        <v>335</v>
      </c>
      <c r="B148" s="10" t="s">
        <v>622</v>
      </c>
      <c r="C148" s="10" t="s">
        <v>623</v>
      </c>
      <c r="D148" s="14" t="s">
        <v>25</v>
      </c>
      <c r="E148" s="10">
        <v>0</v>
      </c>
      <c r="F148" s="10">
        <v>4.0609999999999997E-6</v>
      </c>
      <c r="G148" s="10" t="s">
        <v>26</v>
      </c>
      <c r="H148" s="10" t="s">
        <v>26</v>
      </c>
      <c r="I148" s="10" t="s">
        <v>14</v>
      </c>
      <c r="J148" s="10" t="s">
        <v>26</v>
      </c>
      <c r="K148" s="10" t="s">
        <v>15</v>
      </c>
    </row>
    <row r="149" spans="1:11">
      <c r="A149" s="10" t="s">
        <v>335</v>
      </c>
      <c r="B149" s="10" t="s">
        <v>624</v>
      </c>
      <c r="C149" s="10" t="s">
        <v>625</v>
      </c>
      <c r="D149" s="14" t="s">
        <v>25</v>
      </c>
      <c r="E149" s="10">
        <v>8.9570000000000008E-6</v>
      </c>
      <c r="F149" s="10">
        <v>4.0629999999999999E-6</v>
      </c>
      <c r="G149" s="10" t="s">
        <v>26</v>
      </c>
      <c r="H149" s="10" t="s">
        <v>26</v>
      </c>
      <c r="I149" s="10" t="s">
        <v>14</v>
      </c>
      <c r="J149" s="10" t="s">
        <v>26</v>
      </c>
      <c r="K149" s="10" t="s">
        <v>15</v>
      </c>
    </row>
    <row r="150" spans="1:11">
      <c r="A150" s="10" t="s">
        <v>335</v>
      </c>
      <c r="B150" s="10" t="s">
        <v>626</v>
      </c>
      <c r="C150" s="10" t="s">
        <v>627</v>
      </c>
      <c r="D150" s="14" t="s">
        <v>25</v>
      </c>
      <c r="E150" s="14" t="s">
        <v>25</v>
      </c>
      <c r="F150" s="14" t="s">
        <v>25</v>
      </c>
      <c r="G150" s="10" t="s">
        <v>14</v>
      </c>
      <c r="H150" s="10" t="s">
        <v>26</v>
      </c>
      <c r="I150" s="10" t="s">
        <v>26</v>
      </c>
      <c r="J150" s="10" t="s">
        <v>13</v>
      </c>
      <c r="K150" s="10" t="s">
        <v>15</v>
      </c>
    </row>
    <row r="151" spans="1:11">
      <c r="A151" s="10" t="s">
        <v>335</v>
      </c>
      <c r="B151" s="10" t="s">
        <v>628</v>
      </c>
      <c r="C151" s="10" t="s">
        <v>629</v>
      </c>
      <c r="D151" s="14" t="s">
        <v>25</v>
      </c>
      <c r="E151" s="10">
        <v>0</v>
      </c>
      <c r="F151" s="10">
        <v>4.0609999999999997E-6</v>
      </c>
      <c r="G151" s="10" t="s">
        <v>26</v>
      </c>
      <c r="H151" s="10" t="s">
        <v>26</v>
      </c>
      <c r="I151" s="10" t="s">
        <v>14</v>
      </c>
      <c r="J151" s="10" t="s">
        <v>26</v>
      </c>
      <c r="K151" s="10" t="s">
        <v>15</v>
      </c>
    </row>
    <row r="152" spans="1:11">
      <c r="A152" s="10" t="s">
        <v>335</v>
      </c>
      <c r="B152" s="10" t="s">
        <v>630</v>
      </c>
      <c r="C152" s="10" t="s">
        <v>631</v>
      </c>
      <c r="D152" s="14" t="s">
        <v>25</v>
      </c>
      <c r="E152" s="14" t="s">
        <v>25</v>
      </c>
      <c r="F152" s="14" t="s">
        <v>25</v>
      </c>
      <c r="G152" s="10" t="s">
        <v>14</v>
      </c>
      <c r="H152" s="10" t="s">
        <v>26</v>
      </c>
      <c r="I152" s="10" t="s">
        <v>26</v>
      </c>
      <c r="J152" s="10" t="s">
        <v>13</v>
      </c>
      <c r="K152" s="10" t="s">
        <v>15</v>
      </c>
    </row>
    <row r="153" spans="1:11">
      <c r="A153" s="10" t="s">
        <v>335</v>
      </c>
      <c r="B153" s="10" t="s">
        <v>632</v>
      </c>
      <c r="C153" s="10" t="s">
        <v>633</v>
      </c>
      <c r="D153" s="14" t="s">
        <v>25</v>
      </c>
      <c r="E153" s="10">
        <v>6.6699999999999995E-5</v>
      </c>
      <c r="F153" s="10">
        <v>3.2299999999999999E-5</v>
      </c>
      <c r="G153" s="10" t="s">
        <v>26</v>
      </c>
      <c r="H153" s="10" t="s">
        <v>26</v>
      </c>
      <c r="I153" s="10" t="s">
        <v>14</v>
      </c>
      <c r="J153" s="10" t="s">
        <v>13</v>
      </c>
      <c r="K153" s="10" t="s">
        <v>15</v>
      </c>
    </row>
    <row r="154" spans="1:11">
      <c r="A154" s="10" t="s">
        <v>335</v>
      </c>
      <c r="B154" s="10" t="s">
        <v>35</v>
      </c>
      <c r="C154" s="10" t="s">
        <v>634</v>
      </c>
      <c r="D154" s="14" t="s">
        <v>25</v>
      </c>
      <c r="E154" s="14" t="s">
        <v>25</v>
      </c>
      <c r="F154" s="14" t="s">
        <v>25</v>
      </c>
      <c r="G154" s="10" t="s">
        <v>14</v>
      </c>
      <c r="H154" s="10" t="s">
        <v>26</v>
      </c>
      <c r="I154" s="10" t="s">
        <v>26</v>
      </c>
      <c r="J154" s="10" t="s">
        <v>13</v>
      </c>
      <c r="K154" s="10" t="s">
        <v>15</v>
      </c>
    </row>
    <row r="155" spans="1:11">
      <c r="A155" s="10" t="s">
        <v>335</v>
      </c>
      <c r="B155" s="10" t="s">
        <v>635</v>
      </c>
      <c r="C155" s="10" t="s">
        <v>636</v>
      </c>
      <c r="D155" s="14" t="s">
        <v>25</v>
      </c>
      <c r="E155" s="10">
        <v>2.6930000000000001E-5</v>
      </c>
      <c r="F155" s="10">
        <v>2.035E-5</v>
      </c>
      <c r="G155" s="10" t="s">
        <v>14</v>
      </c>
      <c r="H155" s="10" t="s">
        <v>26</v>
      </c>
      <c r="I155" s="10" t="s">
        <v>14</v>
      </c>
      <c r="J155" s="10" t="s">
        <v>13</v>
      </c>
      <c r="K155" s="10" t="s">
        <v>15</v>
      </c>
    </row>
    <row r="156" spans="1:11">
      <c r="A156" s="10" t="s">
        <v>335</v>
      </c>
      <c r="B156" s="10" t="s">
        <v>637</v>
      </c>
      <c r="C156" s="10" t="s">
        <v>638</v>
      </c>
      <c r="D156" s="14" t="s">
        <v>25</v>
      </c>
      <c r="E156" s="10">
        <v>0</v>
      </c>
      <c r="F156" s="10">
        <v>4.0609999999999997E-6</v>
      </c>
      <c r="G156" s="10" t="s">
        <v>26</v>
      </c>
      <c r="H156" s="10" t="s">
        <v>26</v>
      </c>
      <c r="I156" s="10" t="s">
        <v>14</v>
      </c>
      <c r="J156" s="10" t="s">
        <v>26</v>
      </c>
      <c r="K156" s="38" t="s">
        <v>22</v>
      </c>
    </row>
    <row r="157" spans="1:11">
      <c r="A157" s="10" t="s">
        <v>335</v>
      </c>
      <c r="B157" s="10" t="s">
        <v>639</v>
      </c>
      <c r="C157" s="10" t="s">
        <v>640</v>
      </c>
      <c r="D157" s="14" t="s">
        <v>25</v>
      </c>
      <c r="E157" s="14" t="s">
        <v>25</v>
      </c>
      <c r="F157" s="14" t="s">
        <v>25</v>
      </c>
      <c r="G157" s="10" t="s">
        <v>14</v>
      </c>
      <c r="H157" s="10" t="s">
        <v>26</v>
      </c>
      <c r="I157" s="10" t="s">
        <v>26</v>
      </c>
      <c r="J157" s="10" t="s">
        <v>26</v>
      </c>
      <c r="K157" s="10" t="s">
        <v>15</v>
      </c>
    </row>
    <row r="158" spans="1:11">
      <c r="A158" s="10" t="s">
        <v>335</v>
      </c>
      <c r="B158" s="10" t="s">
        <v>641</v>
      </c>
      <c r="C158" s="10" t="s">
        <v>642</v>
      </c>
      <c r="D158" s="14" t="s">
        <v>25</v>
      </c>
      <c r="E158" s="14" t="s">
        <v>25</v>
      </c>
      <c r="F158" s="14" t="s">
        <v>25</v>
      </c>
      <c r="G158" s="10" t="s">
        <v>14</v>
      </c>
      <c r="H158" s="10" t="s">
        <v>26</v>
      </c>
      <c r="I158" s="10" t="s">
        <v>26</v>
      </c>
      <c r="J158" s="10" t="s">
        <v>13</v>
      </c>
      <c r="K158" s="10" t="s">
        <v>15</v>
      </c>
    </row>
    <row r="159" spans="1:11">
      <c r="A159" s="10" t="s">
        <v>335</v>
      </c>
      <c r="B159" s="10" t="s">
        <v>643</v>
      </c>
      <c r="C159" s="10" t="s">
        <v>644</v>
      </c>
      <c r="D159" s="14" t="s">
        <v>25</v>
      </c>
      <c r="E159" s="10">
        <v>0</v>
      </c>
      <c r="F159" s="10">
        <v>4.0670000000000002E-6</v>
      </c>
      <c r="G159" s="10" t="s">
        <v>26</v>
      </c>
      <c r="H159" s="10" t="s">
        <v>26</v>
      </c>
      <c r="I159" s="10" t="s">
        <v>14</v>
      </c>
      <c r="J159" s="10" t="s">
        <v>26</v>
      </c>
      <c r="K159" s="10" t="s">
        <v>15</v>
      </c>
    </row>
    <row r="160" spans="1:11">
      <c r="A160" s="10" t="s">
        <v>335</v>
      </c>
      <c r="B160" s="10" t="s">
        <v>645</v>
      </c>
      <c r="C160" s="10" t="s">
        <v>646</v>
      </c>
      <c r="D160" s="14" t="s">
        <v>25</v>
      </c>
      <c r="E160" s="14" t="s">
        <v>25</v>
      </c>
      <c r="F160" s="14" t="s">
        <v>25</v>
      </c>
      <c r="G160" s="10" t="s">
        <v>14</v>
      </c>
      <c r="H160" s="10" t="s">
        <v>26</v>
      </c>
      <c r="I160" s="10" t="s">
        <v>26</v>
      </c>
      <c r="J160" s="10" t="s">
        <v>13</v>
      </c>
      <c r="K160" s="10" t="s">
        <v>15</v>
      </c>
    </row>
    <row r="161" spans="1:11">
      <c r="A161" s="10" t="s">
        <v>335</v>
      </c>
      <c r="B161" s="10" t="s">
        <v>647</v>
      </c>
      <c r="C161" s="10" t="s">
        <v>648</v>
      </c>
      <c r="D161" s="14" t="s">
        <v>25</v>
      </c>
      <c r="E161" s="10">
        <v>8.9549999999999998E-6</v>
      </c>
      <c r="F161" s="10">
        <v>2.031E-5</v>
      </c>
      <c r="G161" s="10" t="s">
        <v>26</v>
      </c>
      <c r="H161" s="10" t="s">
        <v>26</v>
      </c>
      <c r="I161" s="10" t="s">
        <v>14</v>
      </c>
      <c r="J161" s="10" t="s">
        <v>26</v>
      </c>
      <c r="K161" s="10" t="s">
        <v>15</v>
      </c>
    </row>
    <row r="162" spans="1:11">
      <c r="A162" s="10" t="s">
        <v>335</v>
      </c>
      <c r="B162" s="10" t="s">
        <v>649</v>
      </c>
      <c r="C162" s="10" t="s">
        <v>650</v>
      </c>
      <c r="D162" s="14" t="s">
        <v>25</v>
      </c>
      <c r="E162" s="10">
        <v>0</v>
      </c>
      <c r="F162" s="10">
        <v>4.07E-6</v>
      </c>
      <c r="G162" s="10" t="s">
        <v>26</v>
      </c>
      <c r="H162" s="10" t="s">
        <v>26</v>
      </c>
      <c r="I162" s="10" t="s">
        <v>14</v>
      </c>
      <c r="J162" s="10" t="s">
        <v>26</v>
      </c>
      <c r="K162" s="10" t="s">
        <v>15</v>
      </c>
    </row>
    <row r="163" spans="1:11">
      <c r="A163" s="10" t="s">
        <v>335</v>
      </c>
      <c r="B163" s="10" t="s">
        <v>651</v>
      </c>
      <c r="C163" s="10" t="s">
        <v>652</v>
      </c>
      <c r="D163" s="14" t="s">
        <v>25</v>
      </c>
      <c r="E163" s="14" t="s">
        <v>25</v>
      </c>
      <c r="F163" s="14" t="s">
        <v>25</v>
      </c>
      <c r="G163" s="10" t="s">
        <v>14</v>
      </c>
      <c r="H163" s="10" t="s">
        <v>26</v>
      </c>
      <c r="I163" s="10" t="s">
        <v>26</v>
      </c>
      <c r="J163" s="10" t="s">
        <v>26</v>
      </c>
      <c r="K163" s="10" t="s">
        <v>15</v>
      </c>
    </row>
    <row r="164" spans="1:11">
      <c r="A164" s="10" t="s">
        <v>335</v>
      </c>
      <c r="B164" s="10" t="s">
        <v>653</v>
      </c>
      <c r="C164" s="10" t="s">
        <v>654</v>
      </c>
      <c r="D164" s="14" t="s">
        <v>25</v>
      </c>
      <c r="E164" s="14" t="s">
        <v>25</v>
      </c>
      <c r="F164" s="14" t="s">
        <v>25</v>
      </c>
      <c r="G164" s="10" t="s">
        <v>14</v>
      </c>
      <c r="H164" s="10" t="s">
        <v>26</v>
      </c>
      <c r="I164" s="10" t="s">
        <v>26</v>
      </c>
      <c r="J164" s="10" t="s">
        <v>13</v>
      </c>
      <c r="K164" s="10" t="s">
        <v>15</v>
      </c>
    </row>
    <row r="165" spans="1:11">
      <c r="A165" s="10" t="s">
        <v>335</v>
      </c>
      <c r="B165" s="10" t="s">
        <v>655</v>
      </c>
      <c r="C165" s="10" t="s">
        <v>656</v>
      </c>
      <c r="D165" s="14" t="s">
        <v>25</v>
      </c>
      <c r="E165" s="14" t="s">
        <v>25</v>
      </c>
      <c r="F165" s="14" t="s">
        <v>25</v>
      </c>
      <c r="G165" s="10" t="s">
        <v>26</v>
      </c>
      <c r="H165" s="10" t="s">
        <v>26</v>
      </c>
      <c r="I165" s="10" t="s">
        <v>26</v>
      </c>
      <c r="J165" s="10" t="s">
        <v>13</v>
      </c>
      <c r="K165" s="10" t="s">
        <v>22</v>
      </c>
    </row>
    <row r="166" spans="1:11">
      <c r="A166" s="10" t="s">
        <v>335</v>
      </c>
      <c r="B166" s="10" t="s">
        <v>657</v>
      </c>
      <c r="C166" s="10" t="s">
        <v>658</v>
      </c>
      <c r="D166" s="14" t="s">
        <v>25</v>
      </c>
      <c r="E166" s="14" t="s">
        <v>25</v>
      </c>
      <c r="F166" s="14" t="s">
        <v>25</v>
      </c>
      <c r="G166" s="10" t="s">
        <v>14</v>
      </c>
      <c r="H166" s="10" t="s">
        <v>26</v>
      </c>
      <c r="I166" s="10" t="s">
        <v>26</v>
      </c>
      <c r="J166" s="10" t="s">
        <v>13</v>
      </c>
      <c r="K166" s="10" t="s">
        <v>15</v>
      </c>
    </row>
    <row r="167" spans="1:11">
      <c r="A167" s="10" t="s">
        <v>335</v>
      </c>
      <c r="B167" s="10" t="s">
        <v>659</v>
      </c>
      <c r="C167" s="10" t="s">
        <v>660</v>
      </c>
      <c r="D167" s="14" t="s">
        <v>25</v>
      </c>
      <c r="E167" s="14" t="s">
        <v>25</v>
      </c>
      <c r="F167" s="14" t="s">
        <v>25</v>
      </c>
      <c r="G167" s="10" t="s">
        <v>14</v>
      </c>
      <c r="H167" s="10" t="s">
        <v>26</v>
      </c>
      <c r="I167" s="10" t="s">
        <v>26</v>
      </c>
      <c r="J167" s="10" t="s">
        <v>13</v>
      </c>
      <c r="K167" s="10" t="s">
        <v>15</v>
      </c>
    </row>
    <row r="168" spans="1:11">
      <c r="A168" s="10" t="s">
        <v>335</v>
      </c>
      <c r="B168" s="10" t="s">
        <v>661</v>
      </c>
      <c r="C168" s="10" t="s">
        <v>662</v>
      </c>
      <c r="D168" s="14" t="s">
        <v>25</v>
      </c>
      <c r="E168" s="10">
        <v>0</v>
      </c>
      <c r="F168" s="10">
        <v>4.0659999999999997E-6</v>
      </c>
      <c r="G168" s="10" t="s">
        <v>26</v>
      </c>
      <c r="H168" s="10" t="s">
        <v>26</v>
      </c>
      <c r="I168" s="10" t="s">
        <v>14</v>
      </c>
      <c r="J168" s="10" t="s">
        <v>26</v>
      </c>
      <c r="K168" s="10" t="s">
        <v>15</v>
      </c>
    </row>
    <row r="169" spans="1:11">
      <c r="A169" s="10" t="s">
        <v>335</v>
      </c>
      <c r="B169" s="10" t="s">
        <v>663</v>
      </c>
      <c r="C169" s="10" t="s">
        <v>664</v>
      </c>
      <c r="D169" s="14" t="s">
        <v>25</v>
      </c>
      <c r="E169" s="10">
        <v>6.6719999999999998E-5</v>
      </c>
      <c r="F169" s="10">
        <v>3.2310000000000001E-5</v>
      </c>
      <c r="G169" s="10" t="s">
        <v>26</v>
      </c>
      <c r="H169" s="10" t="s">
        <v>26</v>
      </c>
      <c r="I169" s="10" t="s">
        <v>14</v>
      </c>
      <c r="J169" s="10" t="s">
        <v>26</v>
      </c>
      <c r="K169" s="10" t="s">
        <v>15</v>
      </c>
    </row>
    <row r="170" spans="1:11">
      <c r="A170" s="10" t="s">
        <v>335</v>
      </c>
      <c r="B170" s="10" t="s">
        <v>665</v>
      </c>
      <c r="C170" s="10" t="s">
        <v>666</v>
      </c>
      <c r="D170" s="14" t="s">
        <v>25</v>
      </c>
      <c r="E170" s="10">
        <v>0</v>
      </c>
      <c r="F170" s="10">
        <v>8.4430000000000003E-6</v>
      </c>
      <c r="G170" s="10" t="s">
        <v>26</v>
      </c>
      <c r="H170" s="10" t="s">
        <v>26</v>
      </c>
      <c r="I170" s="10" t="s">
        <v>14</v>
      </c>
      <c r="J170" s="10" t="s">
        <v>26</v>
      </c>
      <c r="K170" s="10" t="s">
        <v>15</v>
      </c>
    </row>
    <row r="171" spans="1:11">
      <c r="A171" s="10" t="s">
        <v>335</v>
      </c>
      <c r="B171" s="10" t="s">
        <v>667</v>
      </c>
      <c r="C171" s="10" t="s">
        <v>668</v>
      </c>
      <c r="D171" s="14" t="s">
        <v>25</v>
      </c>
      <c r="E171" s="10">
        <v>0</v>
      </c>
      <c r="F171" s="10">
        <v>4.1169999999999997E-6</v>
      </c>
      <c r="G171" s="10" t="s">
        <v>26</v>
      </c>
      <c r="H171" s="10" t="s">
        <v>26</v>
      </c>
      <c r="I171" s="10" t="s">
        <v>14</v>
      </c>
      <c r="J171" s="10" t="s">
        <v>26</v>
      </c>
      <c r="K171" s="10" t="s">
        <v>15</v>
      </c>
    </row>
    <row r="172" spans="1:11">
      <c r="A172" s="10" t="s">
        <v>335</v>
      </c>
      <c r="B172" s="10" t="s">
        <v>35</v>
      </c>
      <c r="C172" s="10" t="s">
        <v>669</v>
      </c>
      <c r="D172" s="14" t="s">
        <v>25</v>
      </c>
      <c r="E172" s="14" t="s">
        <v>25</v>
      </c>
      <c r="F172" s="14" t="s">
        <v>25</v>
      </c>
      <c r="G172" s="10" t="s">
        <v>14</v>
      </c>
      <c r="H172" s="10" t="s">
        <v>26</v>
      </c>
      <c r="I172" s="10" t="s">
        <v>26</v>
      </c>
      <c r="J172" s="10" t="s">
        <v>13</v>
      </c>
      <c r="K172" s="10" t="s">
        <v>15</v>
      </c>
    </row>
    <row r="173" spans="1:11">
      <c r="A173" s="10" t="s">
        <v>335</v>
      </c>
      <c r="B173" s="10" t="s">
        <v>670</v>
      </c>
      <c r="C173" s="10" t="s">
        <v>671</v>
      </c>
      <c r="D173" s="14" t="s">
        <v>25</v>
      </c>
      <c r="E173" s="10">
        <v>0</v>
      </c>
      <c r="F173" s="10">
        <v>8.1240000000000005E-6</v>
      </c>
      <c r="G173" s="10" t="s">
        <v>26</v>
      </c>
      <c r="H173" s="10" t="s">
        <v>26</v>
      </c>
      <c r="I173" s="10" t="s">
        <v>14</v>
      </c>
      <c r="J173" s="10" t="s">
        <v>26</v>
      </c>
      <c r="K173" s="10" t="s">
        <v>15</v>
      </c>
    </row>
    <row r="174" spans="1:11">
      <c r="A174" s="10" t="s">
        <v>335</v>
      </c>
      <c r="B174" s="10" t="s">
        <v>672</v>
      </c>
      <c r="C174" s="10" t="s">
        <v>673</v>
      </c>
      <c r="D174" s="14" t="s">
        <v>25</v>
      </c>
      <c r="E174" s="10">
        <v>6.669E-5</v>
      </c>
      <c r="F174" s="10">
        <v>3.2299999999999999E-5</v>
      </c>
      <c r="G174" s="10" t="s">
        <v>26</v>
      </c>
      <c r="H174" s="10" t="s">
        <v>26</v>
      </c>
      <c r="I174" s="10" t="s">
        <v>14</v>
      </c>
      <c r="J174" s="10" t="s">
        <v>26</v>
      </c>
      <c r="K174" s="10" t="s">
        <v>15</v>
      </c>
    </row>
    <row r="175" spans="1:11">
      <c r="A175" s="10" t="s">
        <v>335</v>
      </c>
      <c r="B175" s="10" t="s">
        <v>674</v>
      </c>
      <c r="C175" s="10" t="s">
        <v>675</v>
      </c>
      <c r="D175" s="14" t="s">
        <v>25</v>
      </c>
      <c r="E175" s="10">
        <v>8.9570000000000008E-6</v>
      </c>
      <c r="F175" s="10">
        <v>4.0620000000000002E-6</v>
      </c>
      <c r="G175" s="10" t="s">
        <v>26</v>
      </c>
      <c r="H175" s="10" t="s">
        <v>26</v>
      </c>
      <c r="I175" s="10" t="s">
        <v>14</v>
      </c>
      <c r="J175" s="10" t="s">
        <v>26</v>
      </c>
      <c r="K175" s="10" t="s">
        <v>15</v>
      </c>
    </row>
    <row r="176" spans="1:11">
      <c r="A176" s="10" t="s">
        <v>335</v>
      </c>
      <c r="B176" s="10" t="s">
        <v>676</v>
      </c>
      <c r="C176" s="10" t="s">
        <v>677</v>
      </c>
      <c r="D176" s="14" t="s">
        <v>25</v>
      </c>
      <c r="E176" s="14" t="s">
        <v>25</v>
      </c>
      <c r="F176" s="14" t="s">
        <v>25</v>
      </c>
      <c r="G176" s="10" t="s">
        <v>14</v>
      </c>
      <c r="H176" s="10" t="s">
        <v>26</v>
      </c>
      <c r="I176" s="10" t="s">
        <v>26</v>
      </c>
      <c r="J176" s="10" t="s">
        <v>13</v>
      </c>
      <c r="K176" s="10" t="s">
        <v>15</v>
      </c>
    </row>
    <row r="177" spans="1:11">
      <c r="A177" s="10" t="s">
        <v>335</v>
      </c>
      <c r="B177" s="10" t="s">
        <v>678</v>
      </c>
      <c r="C177" s="10" t="s">
        <v>679</v>
      </c>
      <c r="D177" s="14" t="s">
        <v>25</v>
      </c>
      <c r="E177" s="14" t="s">
        <v>25</v>
      </c>
      <c r="F177" s="14" t="s">
        <v>25</v>
      </c>
      <c r="G177" s="10" t="s">
        <v>14</v>
      </c>
      <c r="H177" s="10" t="s">
        <v>26</v>
      </c>
      <c r="I177" s="10" t="s">
        <v>26</v>
      </c>
      <c r="J177" s="10" t="s">
        <v>13</v>
      </c>
      <c r="K177" s="10" t="s">
        <v>15</v>
      </c>
    </row>
    <row r="178" spans="1:11">
      <c r="A178" s="10" t="s">
        <v>335</v>
      </c>
      <c r="B178" s="10" t="s">
        <v>680</v>
      </c>
      <c r="C178" s="10" t="s">
        <v>681</v>
      </c>
      <c r="D178" s="14" t="s">
        <v>25</v>
      </c>
      <c r="E178" s="14" t="s">
        <v>25</v>
      </c>
      <c r="F178" s="14" t="s">
        <v>25</v>
      </c>
      <c r="G178" s="10" t="s">
        <v>14</v>
      </c>
      <c r="H178" s="10" t="s">
        <v>26</v>
      </c>
      <c r="I178" s="10" t="s">
        <v>26</v>
      </c>
      <c r="J178" s="10" t="s">
        <v>13</v>
      </c>
      <c r="K178" s="10" t="s">
        <v>15</v>
      </c>
    </row>
    <row r="179" spans="1:11">
      <c r="A179" s="10" t="s">
        <v>335</v>
      </c>
      <c r="B179" s="10" t="s">
        <v>682</v>
      </c>
      <c r="C179" s="10" t="s">
        <v>683</v>
      </c>
      <c r="D179" s="14" t="s">
        <v>25</v>
      </c>
      <c r="E179" s="14" t="s">
        <v>25</v>
      </c>
      <c r="F179" s="14" t="s">
        <v>25</v>
      </c>
      <c r="G179" s="10" t="s">
        <v>14</v>
      </c>
      <c r="H179" s="10" t="s">
        <v>26</v>
      </c>
      <c r="I179" s="10" t="s">
        <v>26</v>
      </c>
      <c r="J179" s="10" t="s">
        <v>13</v>
      </c>
      <c r="K179" s="10" t="s">
        <v>15</v>
      </c>
    </row>
    <row r="180" spans="1:11">
      <c r="A180" s="10" t="s">
        <v>335</v>
      </c>
      <c r="B180" s="10" t="s">
        <v>684</v>
      </c>
      <c r="C180" s="10" t="s">
        <v>685</v>
      </c>
      <c r="D180" s="14" t="s">
        <v>25</v>
      </c>
      <c r="E180" s="14" t="s">
        <v>25</v>
      </c>
      <c r="F180" s="14" t="s">
        <v>25</v>
      </c>
      <c r="G180" s="10" t="s">
        <v>14</v>
      </c>
      <c r="H180" s="10" t="s">
        <v>26</v>
      </c>
      <c r="I180" s="10" t="s">
        <v>26</v>
      </c>
      <c r="J180" s="10" t="s">
        <v>13</v>
      </c>
      <c r="K180" s="10" t="s">
        <v>15</v>
      </c>
    </row>
    <row r="181" spans="1:11">
      <c r="A181" s="10" t="s">
        <v>335</v>
      </c>
      <c r="B181" s="10" t="s">
        <v>686</v>
      </c>
      <c r="C181" s="10" t="s">
        <v>687</v>
      </c>
      <c r="D181" s="14" t="s">
        <v>25</v>
      </c>
      <c r="E181" s="14" t="s">
        <v>25</v>
      </c>
      <c r="F181" s="14" t="s">
        <v>25</v>
      </c>
      <c r="G181" s="10" t="s">
        <v>14</v>
      </c>
      <c r="H181" s="10" t="s">
        <v>26</v>
      </c>
      <c r="I181" s="10" t="s">
        <v>26</v>
      </c>
      <c r="J181" s="10" t="s">
        <v>13</v>
      </c>
      <c r="K181" s="10" t="s">
        <v>15</v>
      </c>
    </row>
    <row r="182" spans="1:11">
      <c r="A182" s="10" t="s">
        <v>335</v>
      </c>
      <c r="B182" s="10" t="s">
        <v>688</v>
      </c>
      <c r="C182" s="10" t="s">
        <v>689</v>
      </c>
      <c r="D182" s="14" t="s">
        <v>25</v>
      </c>
      <c r="E182" s="14" t="s">
        <v>25</v>
      </c>
      <c r="F182" s="14" t="s">
        <v>25</v>
      </c>
      <c r="G182" s="10" t="s">
        <v>14</v>
      </c>
      <c r="H182" s="10" t="s">
        <v>26</v>
      </c>
      <c r="I182" s="10" t="s">
        <v>26</v>
      </c>
      <c r="J182" s="10" t="s">
        <v>26</v>
      </c>
      <c r="K182" s="10" t="s">
        <v>15</v>
      </c>
    </row>
    <row r="183" spans="1:11">
      <c r="A183" s="10" t="s">
        <v>335</v>
      </c>
      <c r="B183" s="10" t="s">
        <v>690</v>
      </c>
      <c r="C183" s="10" t="s">
        <v>691</v>
      </c>
      <c r="D183" s="14" t="s">
        <v>25</v>
      </c>
      <c r="E183" s="10">
        <v>8.9530000000000005E-6</v>
      </c>
      <c r="F183" s="10">
        <v>4.0609999999999997E-6</v>
      </c>
      <c r="G183" s="10" t="s">
        <v>14</v>
      </c>
      <c r="H183" s="10" t="s">
        <v>26</v>
      </c>
      <c r="I183" s="10" t="s">
        <v>14</v>
      </c>
      <c r="J183" s="10" t="s">
        <v>13</v>
      </c>
      <c r="K183" s="10" t="s">
        <v>15</v>
      </c>
    </row>
    <row r="184" spans="1:11">
      <c r="A184" s="10" t="s">
        <v>335</v>
      </c>
      <c r="B184" s="10" t="s">
        <v>692</v>
      </c>
      <c r="C184" s="10" t="s">
        <v>693</v>
      </c>
      <c r="D184" s="14" t="s">
        <v>25</v>
      </c>
      <c r="E184" s="14" t="s">
        <v>25</v>
      </c>
      <c r="F184" s="14" t="s">
        <v>25</v>
      </c>
      <c r="G184" s="10" t="s">
        <v>14</v>
      </c>
      <c r="H184" s="10" t="s">
        <v>26</v>
      </c>
      <c r="I184" s="10" t="s">
        <v>26</v>
      </c>
      <c r="J184" s="10" t="s">
        <v>13</v>
      </c>
      <c r="K184" s="10" t="s">
        <v>15</v>
      </c>
    </row>
    <row r="185" spans="1:11">
      <c r="A185" s="10" t="s">
        <v>335</v>
      </c>
      <c r="B185" s="10" t="s">
        <v>694</v>
      </c>
      <c r="C185" s="10" t="s">
        <v>695</v>
      </c>
      <c r="D185" s="14" t="s">
        <v>25</v>
      </c>
      <c r="E185" s="10">
        <v>8.9549999999999998E-6</v>
      </c>
      <c r="F185" s="10">
        <v>4.0620000000000002E-6</v>
      </c>
      <c r="G185" s="10" t="s">
        <v>26</v>
      </c>
      <c r="H185" s="10" t="s">
        <v>26</v>
      </c>
      <c r="I185" s="10" t="s">
        <v>14</v>
      </c>
      <c r="J185" s="39" t="s">
        <v>26</v>
      </c>
      <c r="K185" s="10" t="s">
        <v>15</v>
      </c>
    </row>
    <row r="186" spans="1:11">
      <c r="A186" s="10" t="s">
        <v>335</v>
      </c>
      <c r="B186" s="10" t="s">
        <v>696</v>
      </c>
      <c r="C186" s="10" t="s">
        <v>697</v>
      </c>
      <c r="D186" s="14" t="s">
        <v>25</v>
      </c>
      <c r="E186" s="14" t="s">
        <v>25</v>
      </c>
      <c r="F186" s="14" t="s">
        <v>25</v>
      </c>
      <c r="G186" s="10" t="s">
        <v>14</v>
      </c>
      <c r="H186" s="10" t="s">
        <v>26</v>
      </c>
      <c r="I186" s="10" t="s">
        <v>26</v>
      </c>
      <c r="J186" s="10" t="s">
        <v>13</v>
      </c>
      <c r="K186" s="10" t="s">
        <v>15</v>
      </c>
    </row>
    <row r="187" spans="1:11">
      <c r="A187" s="10" t="s">
        <v>335</v>
      </c>
      <c r="B187" s="10" t="s">
        <v>698</v>
      </c>
      <c r="C187" s="10" t="s">
        <v>699</v>
      </c>
      <c r="D187" s="14" t="s">
        <v>25</v>
      </c>
      <c r="E187" s="14" t="s">
        <v>25</v>
      </c>
      <c r="F187" s="14" t="s">
        <v>25</v>
      </c>
      <c r="G187" s="10" t="s">
        <v>14</v>
      </c>
      <c r="H187" s="10" t="s">
        <v>26</v>
      </c>
      <c r="I187" s="10" t="s">
        <v>26</v>
      </c>
      <c r="J187" s="10" t="s">
        <v>13</v>
      </c>
      <c r="K187" s="10" t="s">
        <v>15</v>
      </c>
    </row>
    <row r="188" spans="1:11">
      <c r="A188" s="10" t="s">
        <v>335</v>
      </c>
      <c r="B188" s="10" t="s">
        <v>700</v>
      </c>
      <c r="C188" s="10" t="s">
        <v>701</v>
      </c>
      <c r="D188" s="14" t="s">
        <v>25</v>
      </c>
      <c r="E188" s="14" t="s">
        <v>25</v>
      </c>
      <c r="F188" s="14" t="s">
        <v>25</v>
      </c>
      <c r="G188" s="10" t="s">
        <v>14</v>
      </c>
      <c r="H188" s="10" t="s">
        <v>26</v>
      </c>
      <c r="I188" s="10" t="s">
        <v>26</v>
      </c>
      <c r="J188" s="10" t="s">
        <v>13</v>
      </c>
      <c r="K188" s="10" t="s">
        <v>15</v>
      </c>
    </row>
    <row r="189" spans="1:11">
      <c r="A189" s="10" t="s">
        <v>335</v>
      </c>
      <c r="B189" s="10" t="s">
        <v>702</v>
      </c>
      <c r="C189" s="10" t="s">
        <v>703</v>
      </c>
      <c r="D189" s="14" t="s">
        <v>25</v>
      </c>
      <c r="E189" s="14" t="s">
        <v>25</v>
      </c>
      <c r="F189" s="14" t="s">
        <v>25</v>
      </c>
      <c r="G189" s="10" t="s">
        <v>14</v>
      </c>
      <c r="H189" s="10" t="s">
        <v>26</v>
      </c>
      <c r="I189" s="10" t="s">
        <v>26</v>
      </c>
      <c r="J189" s="10" t="s">
        <v>13</v>
      </c>
      <c r="K189" s="10" t="s">
        <v>15</v>
      </c>
    </row>
    <row r="190" spans="1:11">
      <c r="A190" s="10" t="s">
        <v>335</v>
      </c>
      <c r="B190" s="10" t="s">
        <v>704</v>
      </c>
      <c r="C190" s="10" t="s">
        <v>705</v>
      </c>
      <c r="D190" s="14" t="s">
        <v>25</v>
      </c>
      <c r="E190" s="14" t="s">
        <v>25</v>
      </c>
      <c r="F190" s="14" t="s">
        <v>25</v>
      </c>
      <c r="G190" s="10" t="s">
        <v>14</v>
      </c>
      <c r="H190" s="10" t="s">
        <v>26</v>
      </c>
      <c r="I190" s="10" t="s">
        <v>26</v>
      </c>
      <c r="J190" s="10" t="s">
        <v>13</v>
      </c>
      <c r="K190" s="10" t="s">
        <v>15</v>
      </c>
    </row>
    <row r="191" spans="1:11">
      <c r="A191" s="10" t="s">
        <v>335</v>
      </c>
      <c r="B191" s="10" t="s">
        <v>706</v>
      </c>
      <c r="C191" s="10" t="s">
        <v>707</v>
      </c>
      <c r="D191" s="14" t="s">
        <v>25</v>
      </c>
      <c r="E191" s="10" t="s">
        <v>708</v>
      </c>
      <c r="F191" s="10">
        <v>4.0729999999999998E-6</v>
      </c>
      <c r="G191" s="10" t="s">
        <v>14</v>
      </c>
      <c r="H191" s="10" t="s">
        <v>26</v>
      </c>
      <c r="I191" s="10" t="s">
        <v>14</v>
      </c>
      <c r="J191" s="10" t="s">
        <v>13</v>
      </c>
      <c r="K191" s="10" t="s">
        <v>15</v>
      </c>
    </row>
    <row r="192" spans="1:11">
      <c r="A192" s="10" t="s">
        <v>335</v>
      </c>
      <c r="B192" s="10" t="s">
        <v>709</v>
      </c>
      <c r="C192" s="10" t="s">
        <v>710</v>
      </c>
      <c r="D192" s="14" t="s">
        <v>25</v>
      </c>
      <c r="E192" s="14" t="s">
        <v>25</v>
      </c>
      <c r="F192" s="14" t="s">
        <v>25</v>
      </c>
      <c r="G192" s="10" t="s">
        <v>14</v>
      </c>
      <c r="H192" s="10" t="s">
        <v>26</v>
      </c>
      <c r="I192" s="10" t="s">
        <v>26</v>
      </c>
      <c r="J192" s="39" t="s">
        <v>26</v>
      </c>
      <c r="K192" s="10" t="s">
        <v>15</v>
      </c>
    </row>
    <row r="193" spans="1:11">
      <c r="A193" s="10" t="s">
        <v>335</v>
      </c>
      <c r="B193" s="10" t="s">
        <v>711</v>
      </c>
      <c r="C193" s="10" t="s">
        <v>712</v>
      </c>
      <c r="D193" s="14" t="s">
        <v>25</v>
      </c>
      <c r="E193" s="14" t="s">
        <v>25</v>
      </c>
      <c r="F193" s="14" t="s">
        <v>25</v>
      </c>
      <c r="G193" s="10" t="s">
        <v>14</v>
      </c>
      <c r="H193" s="10" t="s">
        <v>26</v>
      </c>
      <c r="I193" s="10" t="s">
        <v>26</v>
      </c>
      <c r="J193" s="39" t="s">
        <v>26</v>
      </c>
      <c r="K193" s="10" t="s">
        <v>15</v>
      </c>
    </row>
    <row r="194" spans="1:11">
      <c r="A194" s="10" t="s">
        <v>335</v>
      </c>
      <c r="B194" s="10" t="s">
        <v>713</v>
      </c>
      <c r="C194" s="10" t="s">
        <v>714</v>
      </c>
      <c r="D194" s="14" t="s">
        <v>25</v>
      </c>
      <c r="E194" s="14" t="s">
        <v>25</v>
      </c>
      <c r="F194" s="14" t="s">
        <v>25</v>
      </c>
      <c r="G194" s="10" t="s">
        <v>14</v>
      </c>
      <c r="H194" s="10" t="s">
        <v>26</v>
      </c>
      <c r="I194" s="10" t="s">
        <v>26</v>
      </c>
      <c r="J194" s="10" t="s">
        <v>13</v>
      </c>
      <c r="K194" s="10" t="s">
        <v>15</v>
      </c>
    </row>
    <row r="195" spans="1:11">
      <c r="A195" s="10" t="s">
        <v>335</v>
      </c>
      <c r="B195" s="10" t="s">
        <v>715</v>
      </c>
      <c r="C195" s="10" t="s">
        <v>716</v>
      </c>
      <c r="D195" s="14" t="s">
        <v>25</v>
      </c>
      <c r="E195" s="10">
        <v>0</v>
      </c>
      <c r="F195" s="10">
        <v>4.2270000000000004E-6</v>
      </c>
      <c r="G195" s="10" t="s">
        <v>26</v>
      </c>
      <c r="H195" s="10" t="s">
        <v>26</v>
      </c>
      <c r="I195" s="10" t="s">
        <v>14</v>
      </c>
      <c r="J195" s="39" t="s">
        <v>26</v>
      </c>
      <c r="K195" s="10" t="s">
        <v>15</v>
      </c>
    </row>
    <row r="196" spans="1:11">
      <c r="A196" s="10" t="s">
        <v>335</v>
      </c>
      <c r="B196" s="10" t="s">
        <v>717</v>
      </c>
      <c r="C196" s="10" t="s">
        <v>718</v>
      </c>
      <c r="D196" s="14" t="s">
        <v>25</v>
      </c>
      <c r="E196" s="10">
        <v>0</v>
      </c>
      <c r="F196" s="10">
        <v>4.0659999999999997E-6</v>
      </c>
      <c r="G196" s="10" t="s">
        <v>26</v>
      </c>
      <c r="H196" s="10" t="s">
        <v>26</v>
      </c>
      <c r="I196" s="10" t="s">
        <v>14</v>
      </c>
      <c r="J196" s="39" t="s">
        <v>26</v>
      </c>
      <c r="K196" s="10" t="s">
        <v>15</v>
      </c>
    </row>
    <row r="197" spans="1:11">
      <c r="A197" s="10" t="s">
        <v>335</v>
      </c>
      <c r="B197" s="10" t="s">
        <v>719</v>
      </c>
      <c r="C197" s="10" t="s">
        <v>720</v>
      </c>
      <c r="D197" s="14" t="s">
        <v>25</v>
      </c>
      <c r="E197" s="10">
        <v>8.9570000000000008E-6</v>
      </c>
      <c r="F197" s="10">
        <v>4.0629999999999999E-6</v>
      </c>
      <c r="G197" s="10" t="s">
        <v>26</v>
      </c>
      <c r="H197" s="10" t="s">
        <v>26</v>
      </c>
      <c r="I197" s="10" t="s">
        <v>14</v>
      </c>
      <c r="J197" s="39" t="s">
        <v>26</v>
      </c>
      <c r="K197" s="10" t="s">
        <v>15</v>
      </c>
    </row>
    <row r="198" spans="1:11">
      <c r="A198" s="10" t="s">
        <v>335</v>
      </c>
      <c r="B198" s="10" t="s">
        <v>721</v>
      </c>
      <c r="C198" s="10" t="s">
        <v>722</v>
      </c>
      <c r="D198" s="14" t="s">
        <v>25</v>
      </c>
      <c r="E198" s="14" t="s">
        <v>25</v>
      </c>
      <c r="F198" s="14" t="s">
        <v>25</v>
      </c>
      <c r="G198" s="10" t="s">
        <v>14</v>
      </c>
      <c r="H198" s="10" t="s">
        <v>26</v>
      </c>
      <c r="I198" s="10" t="s">
        <v>26</v>
      </c>
      <c r="J198" s="10" t="s">
        <v>13</v>
      </c>
      <c r="K198" s="10" t="s">
        <v>15</v>
      </c>
    </row>
    <row r="199" spans="1:11">
      <c r="A199" s="10" t="s">
        <v>335</v>
      </c>
      <c r="B199" s="10" t="s">
        <v>723</v>
      </c>
      <c r="C199" s="10" t="s">
        <v>724</v>
      </c>
      <c r="D199" s="14" t="s">
        <v>25</v>
      </c>
      <c r="E199" s="14" t="s">
        <v>25</v>
      </c>
      <c r="F199" s="14" t="s">
        <v>25</v>
      </c>
      <c r="G199" s="10" t="s">
        <v>14</v>
      </c>
      <c r="H199" s="10" t="s">
        <v>26</v>
      </c>
      <c r="I199" s="10" t="s">
        <v>26</v>
      </c>
      <c r="J199" s="10" t="s">
        <v>13</v>
      </c>
      <c r="K199" s="10" t="s">
        <v>15</v>
      </c>
    </row>
    <row r="200" spans="1:11">
      <c r="A200" s="10" t="s">
        <v>335</v>
      </c>
      <c r="B200" s="10" t="s">
        <v>725</v>
      </c>
      <c r="C200" s="10" t="s">
        <v>726</v>
      </c>
      <c r="D200" s="14" t="s">
        <v>25</v>
      </c>
      <c r="E200" s="10">
        <v>8.9530000000000005E-6</v>
      </c>
      <c r="F200" s="10">
        <v>4.0609999999999997E-6</v>
      </c>
      <c r="G200" s="10" t="s">
        <v>26</v>
      </c>
      <c r="H200" s="10" t="s">
        <v>26</v>
      </c>
      <c r="I200" s="10" t="s">
        <v>14</v>
      </c>
      <c r="J200" s="39" t="s">
        <v>26</v>
      </c>
      <c r="K200" s="10" t="s">
        <v>15</v>
      </c>
    </row>
    <row r="201" spans="1:11">
      <c r="A201" s="10" t="s">
        <v>335</v>
      </c>
      <c r="B201" s="10" t="s">
        <v>727</v>
      </c>
      <c r="C201" s="10" t="s">
        <v>728</v>
      </c>
      <c r="D201" s="14" t="s">
        <v>729</v>
      </c>
      <c r="E201" s="14" t="s">
        <v>25</v>
      </c>
      <c r="F201" s="14" t="s">
        <v>25</v>
      </c>
      <c r="G201" s="10" t="s">
        <v>14</v>
      </c>
      <c r="H201" s="10" t="s">
        <v>26</v>
      </c>
      <c r="I201" s="10" t="s">
        <v>26</v>
      </c>
      <c r="J201" s="10" t="s">
        <v>13</v>
      </c>
      <c r="K201" s="10" t="s">
        <v>15</v>
      </c>
    </row>
    <row r="202" spans="1:11">
      <c r="A202" s="10" t="s">
        <v>335</v>
      </c>
      <c r="B202" s="10" t="s">
        <v>730</v>
      </c>
      <c r="C202" s="10" t="s">
        <v>731</v>
      </c>
      <c r="D202" s="14" t="s">
        <v>25</v>
      </c>
      <c r="E202" s="10">
        <v>0</v>
      </c>
      <c r="F202" s="10">
        <v>4.0690000000000003E-6</v>
      </c>
      <c r="G202" s="10" t="s">
        <v>26</v>
      </c>
      <c r="H202" s="10" t="s">
        <v>26</v>
      </c>
      <c r="I202" s="10" t="s">
        <v>14</v>
      </c>
      <c r="J202" s="39" t="s">
        <v>26</v>
      </c>
      <c r="K202" s="10" t="s">
        <v>15</v>
      </c>
    </row>
    <row r="203" spans="1:11">
      <c r="A203" s="10" t="s">
        <v>335</v>
      </c>
      <c r="B203" s="10" t="s">
        <v>732</v>
      </c>
      <c r="C203" s="10" t="s">
        <v>733</v>
      </c>
      <c r="D203" s="14" t="s">
        <v>25</v>
      </c>
      <c r="E203" s="14" t="s">
        <v>25</v>
      </c>
      <c r="F203" s="14" t="s">
        <v>25</v>
      </c>
      <c r="G203" s="10" t="s">
        <v>26</v>
      </c>
      <c r="H203" s="10" t="s">
        <v>26</v>
      </c>
      <c r="I203" s="10" t="s">
        <v>26</v>
      </c>
      <c r="J203" s="10" t="s">
        <v>13</v>
      </c>
      <c r="K203" s="10" t="s">
        <v>15</v>
      </c>
    </row>
    <row r="204" spans="1:11">
      <c r="A204" s="10" t="s">
        <v>335</v>
      </c>
      <c r="B204" s="10" t="s">
        <v>734</v>
      </c>
      <c r="C204" s="10" t="s">
        <v>735</v>
      </c>
      <c r="D204" s="14" t="s">
        <v>25</v>
      </c>
      <c r="E204" s="10">
        <v>7.9189999999999999E-6</v>
      </c>
      <c r="F204" s="10">
        <v>7.2280000000000001E-6</v>
      </c>
      <c r="G204" s="10" t="s">
        <v>26</v>
      </c>
      <c r="H204" s="10" t="s">
        <v>26</v>
      </c>
      <c r="I204" s="10" t="s">
        <v>14</v>
      </c>
      <c r="J204" s="10" t="s">
        <v>26</v>
      </c>
      <c r="K204" s="10" t="s">
        <v>22</v>
      </c>
    </row>
    <row r="205" spans="1:11">
      <c r="A205" s="10" t="s">
        <v>335</v>
      </c>
      <c r="B205" s="10" t="s">
        <v>736</v>
      </c>
      <c r="C205" s="10" t="s">
        <v>737</v>
      </c>
      <c r="D205" s="14" t="s">
        <v>25</v>
      </c>
      <c r="E205" s="10">
        <v>0</v>
      </c>
      <c r="F205" s="10">
        <v>8.1359999999999997E-6</v>
      </c>
      <c r="G205" s="10" t="s">
        <v>14</v>
      </c>
      <c r="H205" s="10" t="s">
        <v>26</v>
      </c>
      <c r="I205" s="10" t="s">
        <v>14</v>
      </c>
      <c r="J205" s="10" t="s">
        <v>13</v>
      </c>
      <c r="K205" s="10" t="s">
        <v>15</v>
      </c>
    </row>
    <row r="206" spans="1:11">
      <c r="A206" s="10" t="s">
        <v>335</v>
      </c>
      <c r="B206" s="10" t="s">
        <v>738</v>
      </c>
      <c r="C206" s="10" t="s">
        <v>739</v>
      </c>
      <c r="D206" s="14" t="s">
        <v>25</v>
      </c>
      <c r="E206" s="10">
        <v>0</v>
      </c>
      <c r="F206" s="10">
        <v>3.2299999999999999E-5</v>
      </c>
      <c r="G206" s="10" t="s">
        <v>14</v>
      </c>
      <c r="H206" s="10" t="s">
        <v>26</v>
      </c>
      <c r="I206" s="10" t="s">
        <v>14</v>
      </c>
      <c r="J206" s="10" t="s">
        <v>26</v>
      </c>
      <c r="K206" s="10" t="s">
        <v>15</v>
      </c>
    </row>
    <row r="207" spans="1:11">
      <c r="A207" s="10" t="s">
        <v>335</v>
      </c>
      <c r="B207" s="10" t="s">
        <v>740</v>
      </c>
      <c r="C207" s="10" t="s">
        <v>741</v>
      </c>
      <c r="D207" s="14" t="s">
        <v>25</v>
      </c>
      <c r="E207" s="10">
        <v>0</v>
      </c>
      <c r="F207" s="10">
        <v>4.0609999999999997E-6</v>
      </c>
      <c r="G207" s="10" t="s">
        <v>26</v>
      </c>
      <c r="H207" s="10" t="s">
        <v>26</v>
      </c>
      <c r="I207" s="10" t="s">
        <v>14</v>
      </c>
      <c r="J207" s="10" t="s">
        <v>26</v>
      </c>
      <c r="K207" s="10" t="s">
        <v>15</v>
      </c>
    </row>
    <row r="208" spans="1:11">
      <c r="A208" s="10" t="s">
        <v>335</v>
      </c>
      <c r="B208" s="10" t="s">
        <v>742</v>
      </c>
      <c r="C208" s="10" t="s">
        <v>743</v>
      </c>
      <c r="D208" s="14" t="s">
        <v>25</v>
      </c>
      <c r="E208" s="14" t="s">
        <v>25</v>
      </c>
      <c r="F208" s="14" t="s">
        <v>25</v>
      </c>
      <c r="G208" s="10" t="s">
        <v>14</v>
      </c>
      <c r="H208" s="10" t="s">
        <v>26</v>
      </c>
      <c r="I208" s="10" t="s">
        <v>26</v>
      </c>
      <c r="J208" s="10" t="s">
        <v>13</v>
      </c>
      <c r="K208" s="10" t="s">
        <v>15</v>
      </c>
    </row>
    <row r="209" spans="1:11">
      <c r="A209" s="10" t="s">
        <v>335</v>
      </c>
      <c r="B209" s="10" t="s">
        <v>744</v>
      </c>
      <c r="C209" s="10" t="s">
        <v>745</v>
      </c>
      <c r="D209" s="14" t="s">
        <v>25</v>
      </c>
      <c r="E209" s="10">
        <v>0</v>
      </c>
      <c r="F209" s="10">
        <v>4.0620000000000002E-6</v>
      </c>
      <c r="G209" s="10" t="s">
        <v>14</v>
      </c>
      <c r="H209" s="10" t="s">
        <v>26</v>
      </c>
      <c r="I209" s="10" t="s">
        <v>14</v>
      </c>
      <c r="J209" s="10" t="s">
        <v>13</v>
      </c>
      <c r="K209" s="10" t="s">
        <v>15</v>
      </c>
    </row>
    <row r="210" spans="1:11">
      <c r="A210" s="10" t="s">
        <v>335</v>
      </c>
      <c r="B210" s="10" t="s">
        <v>746</v>
      </c>
      <c r="C210" s="10" t="s">
        <v>747</v>
      </c>
      <c r="D210" s="14" t="s">
        <v>25</v>
      </c>
      <c r="E210" s="14" t="s">
        <v>25</v>
      </c>
      <c r="F210" s="14" t="s">
        <v>25</v>
      </c>
      <c r="G210" s="10" t="s">
        <v>14</v>
      </c>
      <c r="H210" s="10" t="s">
        <v>26</v>
      </c>
      <c r="I210" s="10" t="s">
        <v>26</v>
      </c>
      <c r="J210" s="10" t="s">
        <v>26</v>
      </c>
      <c r="K210" s="10" t="s">
        <v>15</v>
      </c>
    </row>
    <row r="211" spans="1:11">
      <c r="A211" s="10" t="s">
        <v>335</v>
      </c>
      <c r="B211" s="10" t="s">
        <v>748</v>
      </c>
      <c r="C211" s="10" t="s">
        <v>255</v>
      </c>
      <c r="D211" s="14" t="s">
        <v>25</v>
      </c>
      <c r="E211" s="10">
        <v>0</v>
      </c>
      <c r="F211" s="10">
        <v>8.8279999999999992E-6</v>
      </c>
      <c r="G211" s="10" t="s">
        <v>14</v>
      </c>
      <c r="H211" s="10" t="s">
        <v>26</v>
      </c>
      <c r="I211" s="10" t="s">
        <v>14</v>
      </c>
      <c r="J211" s="10" t="s">
        <v>13</v>
      </c>
      <c r="K211" s="10" t="s">
        <v>15</v>
      </c>
    </row>
    <row r="212" spans="1:11">
      <c r="A212" s="10" t="s">
        <v>335</v>
      </c>
      <c r="B212" s="10" t="s">
        <v>35</v>
      </c>
      <c r="C212" s="10" t="s">
        <v>749</v>
      </c>
      <c r="D212" s="14" t="s">
        <v>25</v>
      </c>
      <c r="E212" s="14" t="s">
        <v>25</v>
      </c>
      <c r="F212" s="14" t="s">
        <v>25</v>
      </c>
      <c r="G212" s="10" t="s">
        <v>14</v>
      </c>
      <c r="H212" s="10" t="s">
        <v>26</v>
      </c>
      <c r="I212" s="10" t="s">
        <v>26</v>
      </c>
      <c r="J212" s="10" t="s">
        <v>13</v>
      </c>
      <c r="K212" s="10" t="s">
        <v>15</v>
      </c>
    </row>
    <row r="213" spans="1:11">
      <c r="A213" s="10" t="s">
        <v>335</v>
      </c>
      <c r="B213" s="10" t="s">
        <v>750</v>
      </c>
      <c r="C213" s="10" t="s">
        <v>751</v>
      </c>
      <c r="D213" s="14" t="s">
        <v>25</v>
      </c>
      <c r="E213" s="10">
        <v>8.9549999999999998E-6</v>
      </c>
      <c r="F213" s="10">
        <v>4.0620000000000002E-6</v>
      </c>
      <c r="G213" s="10" t="s">
        <v>26</v>
      </c>
      <c r="H213" s="10" t="s">
        <v>26</v>
      </c>
      <c r="I213" s="10" t="s">
        <v>14</v>
      </c>
      <c r="J213" s="10" t="s">
        <v>26</v>
      </c>
      <c r="K213" s="10" t="s">
        <v>15</v>
      </c>
    </row>
    <row r="214" spans="1:11">
      <c r="A214" s="10" t="s">
        <v>335</v>
      </c>
      <c r="B214" s="10" t="s">
        <v>752</v>
      </c>
      <c r="C214" s="10" t="s">
        <v>753</v>
      </c>
      <c r="D214" s="14" t="s">
        <v>25</v>
      </c>
      <c r="E214" s="10">
        <v>8.952E-6</v>
      </c>
      <c r="F214" s="10">
        <v>4.0609999999999997E-6</v>
      </c>
      <c r="G214" s="10" t="s">
        <v>14</v>
      </c>
      <c r="H214" s="10" t="s">
        <v>26</v>
      </c>
      <c r="I214" s="10" t="s">
        <v>14</v>
      </c>
      <c r="J214" s="10" t="s">
        <v>26</v>
      </c>
      <c r="K214" s="10" t="s">
        <v>15</v>
      </c>
    </row>
    <row r="215" spans="1:11">
      <c r="A215" s="10" t="s">
        <v>335</v>
      </c>
      <c r="B215" s="10" t="s">
        <v>754</v>
      </c>
      <c r="C215" s="10" t="s">
        <v>755</v>
      </c>
      <c r="D215" s="14" t="s">
        <v>25</v>
      </c>
      <c r="E215" s="14" t="s">
        <v>25</v>
      </c>
      <c r="F215" s="14" t="s">
        <v>25</v>
      </c>
      <c r="G215" s="10" t="s">
        <v>14</v>
      </c>
      <c r="H215" s="10" t="s">
        <v>26</v>
      </c>
      <c r="I215" s="10" t="s">
        <v>26</v>
      </c>
      <c r="J215" s="10" t="s">
        <v>26</v>
      </c>
      <c r="K215" s="10" t="s">
        <v>15</v>
      </c>
    </row>
    <row r="216" spans="1:11">
      <c r="A216" s="10" t="s">
        <v>335</v>
      </c>
      <c r="B216" s="10" t="s">
        <v>756</v>
      </c>
      <c r="C216" s="10" t="s">
        <v>757</v>
      </c>
      <c r="D216" s="14" t="s">
        <v>25</v>
      </c>
      <c r="E216" s="14" t="s">
        <v>25</v>
      </c>
      <c r="F216" s="14" t="s">
        <v>25</v>
      </c>
      <c r="G216" s="10" t="s">
        <v>14</v>
      </c>
      <c r="H216" s="10" t="s">
        <v>26</v>
      </c>
      <c r="I216" s="10" t="s">
        <v>26</v>
      </c>
      <c r="J216" s="10" t="s">
        <v>26</v>
      </c>
      <c r="K216" s="10" t="s">
        <v>15</v>
      </c>
    </row>
    <row r="217" spans="1:11">
      <c r="A217" s="10" t="s">
        <v>335</v>
      </c>
      <c r="B217" s="10" t="s">
        <v>758</v>
      </c>
      <c r="C217" s="10" t="s">
        <v>759</v>
      </c>
      <c r="D217" s="14" t="s">
        <v>25</v>
      </c>
      <c r="E217" s="10">
        <v>8.9509999999999995E-6</v>
      </c>
      <c r="F217" s="10">
        <v>4.0609999999999997E-6</v>
      </c>
      <c r="G217" s="10" t="s">
        <v>14</v>
      </c>
      <c r="H217" s="10" t="s">
        <v>26</v>
      </c>
      <c r="I217" s="10" t="s">
        <v>14</v>
      </c>
      <c r="J217" s="10" t="s">
        <v>13</v>
      </c>
      <c r="K217" s="10" t="s">
        <v>15</v>
      </c>
    </row>
    <row r="218" spans="1:11">
      <c r="A218" s="10" t="s">
        <v>335</v>
      </c>
      <c r="B218" s="10" t="s">
        <v>760</v>
      </c>
      <c r="C218" s="10" t="s">
        <v>761</v>
      </c>
      <c r="D218" s="14" t="s">
        <v>25</v>
      </c>
      <c r="E218" s="14" t="s">
        <v>25</v>
      </c>
      <c r="F218" s="14" t="s">
        <v>25</v>
      </c>
      <c r="G218" s="10" t="s">
        <v>14</v>
      </c>
      <c r="H218" s="10" t="s">
        <v>26</v>
      </c>
      <c r="I218" s="10" t="s">
        <v>26</v>
      </c>
      <c r="J218" s="10" t="s">
        <v>13</v>
      </c>
      <c r="K218" s="10" t="s">
        <v>15</v>
      </c>
    </row>
    <row r="219" spans="1:11">
      <c r="A219" s="10" t="s">
        <v>335</v>
      </c>
      <c r="B219" s="10" t="s">
        <v>762</v>
      </c>
      <c r="C219" s="10" t="s">
        <v>763</v>
      </c>
      <c r="D219" s="14" t="s">
        <v>25</v>
      </c>
      <c r="E219" s="10">
        <v>1.5780000000000001E-5</v>
      </c>
      <c r="F219" s="10">
        <v>7.2139999999999999E-6</v>
      </c>
      <c r="G219" s="10" t="s">
        <v>14</v>
      </c>
      <c r="H219" s="10" t="s">
        <v>26</v>
      </c>
      <c r="I219" s="10" t="s">
        <v>14</v>
      </c>
      <c r="J219" s="10" t="s">
        <v>13</v>
      </c>
      <c r="K219" s="10" t="s">
        <v>15</v>
      </c>
    </row>
    <row r="220" spans="1:11">
      <c r="A220" s="10" t="s">
        <v>335</v>
      </c>
      <c r="B220" s="10" t="s">
        <v>764</v>
      </c>
      <c r="C220" s="10" t="s">
        <v>765</v>
      </c>
      <c r="D220" s="14" t="s">
        <v>25</v>
      </c>
      <c r="E220" s="10">
        <v>1.4780000000000001E-5</v>
      </c>
      <c r="F220" s="10">
        <v>3.5849999999999997E-5</v>
      </c>
      <c r="G220" s="10" t="s">
        <v>14</v>
      </c>
      <c r="H220" s="10" t="s">
        <v>26</v>
      </c>
      <c r="I220" s="10" t="s">
        <v>14</v>
      </c>
      <c r="J220" s="10" t="s">
        <v>13</v>
      </c>
      <c r="K220" s="10" t="s">
        <v>15</v>
      </c>
    </row>
    <row r="221" spans="1:11">
      <c r="A221" s="10" t="s">
        <v>335</v>
      </c>
      <c r="B221" s="10" t="s">
        <v>766</v>
      </c>
      <c r="C221" s="10" t="s">
        <v>767</v>
      </c>
      <c r="D221" s="14" t="s">
        <v>25</v>
      </c>
      <c r="E221" s="14" t="s">
        <v>25</v>
      </c>
      <c r="F221" s="14" t="s">
        <v>25</v>
      </c>
      <c r="G221" s="10" t="s">
        <v>14</v>
      </c>
      <c r="H221" s="10" t="s">
        <v>26</v>
      </c>
      <c r="I221" s="10" t="s">
        <v>26</v>
      </c>
      <c r="J221" s="10" t="s">
        <v>26</v>
      </c>
      <c r="K221" s="10" t="s">
        <v>15</v>
      </c>
    </row>
    <row r="222" spans="1:11">
      <c r="A222" s="10" t="s">
        <v>335</v>
      </c>
      <c r="B222" s="10" t="s">
        <v>768</v>
      </c>
      <c r="C222" s="10" t="s">
        <v>769</v>
      </c>
      <c r="D222" s="14" t="s">
        <v>25</v>
      </c>
      <c r="E222" s="14" t="s">
        <v>25</v>
      </c>
      <c r="F222" s="14" t="s">
        <v>25</v>
      </c>
      <c r="G222" s="10" t="s">
        <v>14</v>
      </c>
      <c r="H222" s="10" t="s">
        <v>26</v>
      </c>
      <c r="I222" s="10" t="s">
        <v>26</v>
      </c>
      <c r="J222" s="10" t="s">
        <v>14</v>
      </c>
      <c r="K222" s="10" t="s">
        <v>15</v>
      </c>
    </row>
    <row r="223" spans="1:11">
      <c r="A223" s="10" t="s">
        <v>335</v>
      </c>
      <c r="B223" s="10" t="s">
        <v>770</v>
      </c>
      <c r="C223" s="10" t="s">
        <v>771</v>
      </c>
      <c r="D223" s="14" t="s">
        <v>25</v>
      </c>
      <c r="E223" s="14" t="s">
        <v>25</v>
      </c>
      <c r="F223" s="14" t="s">
        <v>25</v>
      </c>
      <c r="G223" s="10" t="s">
        <v>14</v>
      </c>
      <c r="H223" s="10" t="s">
        <v>26</v>
      </c>
      <c r="I223" s="10" t="s">
        <v>26</v>
      </c>
      <c r="J223" s="10" t="s">
        <v>13</v>
      </c>
      <c r="K223" s="10" t="s">
        <v>15</v>
      </c>
    </row>
    <row r="224" spans="1:11">
      <c r="A224" s="10" t="s">
        <v>335</v>
      </c>
      <c r="B224" s="10" t="s">
        <v>772</v>
      </c>
      <c r="C224" s="10" t="s">
        <v>773</v>
      </c>
      <c r="D224" s="14" t="s">
        <v>25</v>
      </c>
      <c r="E224" s="10">
        <v>6.669E-5</v>
      </c>
      <c r="F224" s="10">
        <v>3.2310000000000001E-5</v>
      </c>
      <c r="G224" s="10" t="s">
        <v>26</v>
      </c>
      <c r="H224" s="10" t="s">
        <v>26</v>
      </c>
      <c r="I224" s="10" t="s">
        <v>14</v>
      </c>
      <c r="J224" s="10" t="s">
        <v>26</v>
      </c>
      <c r="K224" s="10" t="s">
        <v>15</v>
      </c>
    </row>
    <row r="225" spans="1:11">
      <c r="A225" s="10" t="s">
        <v>335</v>
      </c>
      <c r="B225" s="10" t="s">
        <v>774</v>
      </c>
      <c r="C225" s="10" t="s">
        <v>775</v>
      </c>
      <c r="D225" s="14" t="s">
        <v>25</v>
      </c>
      <c r="E225" s="10">
        <v>0</v>
      </c>
      <c r="F225" s="10">
        <v>4.0659999999999997E-6</v>
      </c>
      <c r="G225" s="10" t="s">
        <v>26</v>
      </c>
      <c r="H225" s="10" t="s">
        <v>26</v>
      </c>
      <c r="I225" s="10" t="s">
        <v>14</v>
      </c>
      <c r="J225" s="10" t="s">
        <v>26</v>
      </c>
      <c r="K225" s="10" t="s">
        <v>15</v>
      </c>
    </row>
    <row r="226" spans="1:11">
      <c r="A226" s="10" t="s">
        <v>335</v>
      </c>
      <c r="B226" s="10" t="s">
        <v>776</v>
      </c>
      <c r="C226" s="10" t="s">
        <v>777</v>
      </c>
      <c r="D226" s="14" t="s">
        <v>25</v>
      </c>
      <c r="E226" s="14" t="s">
        <v>25</v>
      </c>
      <c r="F226" s="14" t="s">
        <v>25</v>
      </c>
      <c r="G226" s="10" t="s">
        <v>14</v>
      </c>
      <c r="H226" s="10" t="s">
        <v>26</v>
      </c>
      <c r="I226" s="10" t="s">
        <v>26</v>
      </c>
      <c r="J226" s="10" t="s">
        <v>13</v>
      </c>
      <c r="K226" s="10" t="s">
        <v>15</v>
      </c>
    </row>
    <row r="227" spans="1:11">
      <c r="A227" s="10" t="s">
        <v>335</v>
      </c>
      <c r="B227" s="10" t="s">
        <v>778</v>
      </c>
      <c r="C227" s="10" t="s">
        <v>779</v>
      </c>
      <c r="D227" s="14" t="s">
        <v>25</v>
      </c>
      <c r="E227" s="14" t="s">
        <v>25</v>
      </c>
      <c r="F227" s="14" t="s">
        <v>25</v>
      </c>
      <c r="G227" s="10" t="s">
        <v>14</v>
      </c>
      <c r="H227" s="10" t="s">
        <v>26</v>
      </c>
      <c r="I227" s="10" t="s">
        <v>26</v>
      </c>
      <c r="J227" s="10" t="s">
        <v>13</v>
      </c>
      <c r="K227" s="10" t="s">
        <v>15</v>
      </c>
    </row>
    <row r="228" spans="1:11">
      <c r="A228" s="10" t="s">
        <v>335</v>
      </c>
      <c r="B228" s="10" t="s">
        <v>780</v>
      </c>
      <c r="C228" s="10" t="s">
        <v>781</v>
      </c>
      <c r="D228" s="14" t="s">
        <v>25</v>
      </c>
      <c r="E228" s="14" t="s">
        <v>25</v>
      </c>
      <c r="F228" s="14" t="s">
        <v>25</v>
      </c>
      <c r="G228" s="10" t="s">
        <v>14</v>
      </c>
      <c r="H228" s="10" t="s">
        <v>26</v>
      </c>
      <c r="I228" s="10" t="s">
        <v>26</v>
      </c>
      <c r="J228" s="10" t="s">
        <v>26</v>
      </c>
      <c r="K228" s="10" t="s">
        <v>15</v>
      </c>
    </row>
    <row r="229" spans="1:11">
      <c r="A229" s="10" t="s">
        <v>335</v>
      </c>
      <c r="B229" s="10" t="s">
        <v>782</v>
      </c>
      <c r="C229" s="10" t="s">
        <v>783</v>
      </c>
      <c r="D229" s="14" t="s">
        <v>25</v>
      </c>
      <c r="E229" s="14" t="s">
        <v>25</v>
      </c>
      <c r="F229" s="14" t="s">
        <v>25</v>
      </c>
      <c r="G229" s="10" t="s">
        <v>14</v>
      </c>
      <c r="H229" s="10" t="s">
        <v>26</v>
      </c>
      <c r="I229" s="10" t="s">
        <v>26</v>
      </c>
      <c r="J229" s="10" t="s">
        <v>13</v>
      </c>
      <c r="K229" s="10" t="s">
        <v>15</v>
      </c>
    </row>
    <row r="230" spans="1:11">
      <c r="A230" s="10" t="s">
        <v>335</v>
      </c>
      <c r="B230" s="10" t="s">
        <v>784</v>
      </c>
      <c r="C230" s="10" t="s">
        <v>785</v>
      </c>
      <c r="D230" s="14" t="s">
        <v>25</v>
      </c>
      <c r="E230" s="14" t="s">
        <v>25</v>
      </c>
      <c r="F230" s="14" t="s">
        <v>25</v>
      </c>
      <c r="G230" s="10" t="s">
        <v>14</v>
      </c>
      <c r="H230" s="10" t="s">
        <v>26</v>
      </c>
      <c r="I230" s="10" t="s">
        <v>26</v>
      </c>
      <c r="J230" s="10" t="s">
        <v>26</v>
      </c>
      <c r="K230" s="10" t="s">
        <v>15</v>
      </c>
    </row>
    <row r="231" spans="1:11">
      <c r="A231" s="10" t="s">
        <v>335</v>
      </c>
      <c r="B231" s="10" t="s">
        <v>786</v>
      </c>
      <c r="C231" s="10" t="s">
        <v>787</v>
      </c>
      <c r="D231" s="14" t="s">
        <v>25</v>
      </c>
      <c r="E231" s="10">
        <v>9.0170000000000002E-6</v>
      </c>
      <c r="F231" s="10">
        <v>4.0759999999999996E-6</v>
      </c>
      <c r="G231" s="10" t="s">
        <v>26</v>
      </c>
      <c r="H231" s="10" t="s">
        <v>26</v>
      </c>
      <c r="I231" s="10" t="s">
        <v>14</v>
      </c>
      <c r="J231" s="10" t="s">
        <v>26</v>
      </c>
      <c r="K231" s="10" t="s">
        <v>15</v>
      </c>
    </row>
    <row r="232" spans="1:11">
      <c r="A232" s="10" t="s">
        <v>335</v>
      </c>
      <c r="B232" s="10" t="s">
        <v>788</v>
      </c>
      <c r="C232" s="10" t="s">
        <v>789</v>
      </c>
      <c r="D232" s="14" t="s">
        <v>25</v>
      </c>
      <c r="E232" s="10">
        <v>8.9509999999999995E-6</v>
      </c>
      <c r="F232" s="10">
        <v>8.1210000000000007E-6</v>
      </c>
      <c r="G232" s="10" t="s">
        <v>14</v>
      </c>
      <c r="H232" s="10" t="s">
        <v>14</v>
      </c>
      <c r="I232" s="10" t="s">
        <v>14</v>
      </c>
      <c r="J232" s="10" t="s">
        <v>13</v>
      </c>
      <c r="K232" s="10" t="s">
        <v>15</v>
      </c>
    </row>
    <row r="233" spans="1:11">
      <c r="A233" s="10" t="s">
        <v>335</v>
      </c>
      <c r="B233" s="10" t="s">
        <v>790</v>
      </c>
      <c r="C233" s="10" t="s">
        <v>791</v>
      </c>
      <c r="D233" s="14" t="s">
        <v>25</v>
      </c>
      <c r="E233" s="10">
        <v>8.9809999999999992E-6</v>
      </c>
      <c r="F233" s="10">
        <v>4.0709999999999996E-6</v>
      </c>
      <c r="G233" s="10" t="s">
        <v>14</v>
      </c>
      <c r="H233" s="10" t="s">
        <v>14</v>
      </c>
      <c r="I233" s="10" t="s">
        <v>14</v>
      </c>
      <c r="J233" s="10" t="s">
        <v>13</v>
      </c>
      <c r="K233" s="10" t="s">
        <v>15</v>
      </c>
    </row>
    <row r="234" spans="1:11">
      <c r="A234" s="10" t="s">
        <v>335</v>
      </c>
      <c r="B234" s="10" t="s">
        <v>35</v>
      </c>
      <c r="C234" s="10" t="s">
        <v>792</v>
      </c>
      <c r="D234" s="14" t="s">
        <v>25</v>
      </c>
      <c r="E234" s="10">
        <v>0</v>
      </c>
      <c r="F234" s="10">
        <v>4.0609999999999997E-6</v>
      </c>
      <c r="G234" s="10" t="s">
        <v>14</v>
      </c>
      <c r="H234" s="10" t="s">
        <v>14</v>
      </c>
      <c r="I234" s="10" t="s">
        <v>14</v>
      </c>
      <c r="J234" s="10" t="s">
        <v>13</v>
      </c>
      <c r="K234" s="10" t="s">
        <v>15</v>
      </c>
    </row>
    <row r="235" spans="1:11">
      <c r="A235" s="10" t="s">
        <v>335</v>
      </c>
      <c r="B235" s="10" t="s">
        <v>793</v>
      </c>
      <c r="C235" s="10" t="s">
        <v>794</v>
      </c>
      <c r="D235" s="14" t="s">
        <v>25</v>
      </c>
      <c r="E235" s="10">
        <v>0</v>
      </c>
      <c r="F235" s="10">
        <v>4.07E-6</v>
      </c>
      <c r="G235" s="10" t="s">
        <v>26</v>
      </c>
      <c r="H235" s="10" t="s">
        <v>14</v>
      </c>
      <c r="I235" s="10" t="s">
        <v>14</v>
      </c>
      <c r="J235" s="10" t="s">
        <v>26</v>
      </c>
      <c r="K235" s="10" t="s">
        <v>15</v>
      </c>
    </row>
    <row r="236" spans="1:11">
      <c r="A236" s="10" t="s">
        <v>335</v>
      </c>
      <c r="B236" s="10" t="s">
        <v>795</v>
      </c>
      <c r="C236" s="10" t="s">
        <v>796</v>
      </c>
      <c r="D236" s="14" t="s">
        <v>25</v>
      </c>
      <c r="E236" s="10">
        <v>5.5269999999999998E-5</v>
      </c>
      <c r="F236" s="10">
        <v>2.889E-5</v>
      </c>
      <c r="G236" s="10" t="s">
        <v>26</v>
      </c>
      <c r="H236" s="10" t="s">
        <v>14</v>
      </c>
      <c r="I236" s="10" t="s">
        <v>14</v>
      </c>
      <c r="J236" s="10" t="s">
        <v>26</v>
      </c>
      <c r="K236" s="10" t="s">
        <v>15</v>
      </c>
    </row>
    <row r="237" spans="1:11">
      <c r="A237" s="10" t="s">
        <v>335</v>
      </c>
      <c r="B237" s="10" t="s">
        <v>797</v>
      </c>
      <c r="C237" s="10" t="s">
        <v>798</v>
      </c>
      <c r="D237" s="14" t="s">
        <v>25</v>
      </c>
      <c r="E237" s="10">
        <v>6.6859999999999993E-5</v>
      </c>
      <c r="F237" s="10">
        <v>6.4720000000000004E-5</v>
      </c>
      <c r="G237" s="10" t="s">
        <v>14</v>
      </c>
      <c r="H237" s="10" t="s">
        <v>14</v>
      </c>
      <c r="I237" s="10" t="s">
        <v>14</v>
      </c>
      <c r="J237" s="10" t="s">
        <v>13</v>
      </c>
      <c r="K237" s="10" t="s">
        <v>15</v>
      </c>
    </row>
    <row r="238" spans="1:11">
      <c r="A238" s="10" t="s">
        <v>335</v>
      </c>
      <c r="B238" s="10" t="s">
        <v>799</v>
      </c>
      <c r="C238" s="10" t="s">
        <v>800</v>
      </c>
      <c r="D238" s="14" t="s">
        <v>25</v>
      </c>
      <c r="E238" s="10">
        <v>9.037E-6</v>
      </c>
      <c r="F238" s="10">
        <v>8.4300000000000006E-6</v>
      </c>
      <c r="G238" s="10" t="s">
        <v>14</v>
      </c>
      <c r="H238" s="10" t="s">
        <v>14</v>
      </c>
      <c r="I238" s="10" t="s">
        <v>14</v>
      </c>
      <c r="J238" s="10" t="s">
        <v>13</v>
      </c>
      <c r="K238" s="10" t="s">
        <v>15</v>
      </c>
    </row>
    <row r="239" spans="1:11">
      <c r="A239" s="10" t="s">
        <v>335</v>
      </c>
      <c r="B239" s="10" t="s">
        <v>801</v>
      </c>
      <c r="C239" s="10" t="s">
        <v>802</v>
      </c>
      <c r="D239" s="14" t="s">
        <v>25</v>
      </c>
      <c r="E239" s="14" t="s">
        <v>25</v>
      </c>
      <c r="F239" s="14" t="s">
        <v>25</v>
      </c>
      <c r="G239" s="10" t="s">
        <v>14</v>
      </c>
      <c r="H239" s="10" t="s">
        <v>14</v>
      </c>
      <c r="I239" s="10" t="s">
        <v>26</v>
      </c>
      <c r="J239" s="10" t="s">
        <v>13</v>
      </c>
      <c r="K239" s="10" t="s">
        <v>15</v>
      </c>
    </row>
    <row r="240" spans="1:11">
      <c r="A240" s="10" t="s">
        <v>335</v>
      </c>
      <c r="B240" s="10" t="s">
        <v>803</v>
      </c>
      <c r="C240" s="10" t="s">
        <v>804</v>
      </c>
      <c r="D240" s="14" t="s">
        <v>25</v>
      </c>
      <c r="E240" s="14" t="s">
        <v>25</v>
      </c>
      <c r="F240" s="14" t="s">
        <v>25</v>
      </c>
      <c r="G240" s="10" t="s">
        <v>14</v>
      </c>
      <c r="H240" s="10" t="s">
        <v>14</v>
      </c>
      <c r="I240" s="10" t="s">
        <v>26</v>
      </c>
      <c r="J240" s="10" t="s">
        <v>13</v>
      </c>
      <c r="K240" s="10" t="s">
        <v>15</v>
      </c>
    </row>
    <row r="241" spans="1:11">
      <c r="A241" s="10" t="s">
        <v>335</v>
      </c>
      <c r="B241" s="10" t="s">
        <v>805</v>
      </c>
      <c r="C241" s="10" t="s">
        <v>806</v>
      </c>
      <c r="D241" s="14" t="s">
        <v>25</v>
      </c>
      <c r="E241" s="14" t="s">
        <v>25</v>
      </c>
      <c r="F241" s="14" t="s">
        <v>25</v>
      </c>
      <c r="G241" s="10" t="s">
        <v>26</v>
      </c>
      <c r="H241" s="10" t="s">
        <v>14</v>
      </c>
      <c r="I241" s="10" t="s">
        <v>26</v>
      </c>
      <c r="J241" s="10" t="s">
        <v>26</v>
      </c>
      <c r="K241" s="10" t="s">
        <v>15</v>
      </c>
    </row>
    <row r="242" spans="1:11">
      <c r="A242" s="10" t="s">
        <v>335</v>
      </c>
      <c r="B242" s="10" t="s">
        <v>807</v>
      </c>
      <c r="C242" s="10" t="s">
        <v>808</v>
      </c>
      <c r="D242" s="14" t="s">
        <v>25</v>
      </c>
      <c r="E242" s="10">
        <v>0</v>
      </c>
      <c r="F242" s="10">
        <v>3.2310000000000001E-5</v>
      </c>
      <c r="G242" s="10" t="s">
        <v>14</v>
      </c>
      <c r="H242" s="10" t="s">
        <v>14</v>
      </c>
      <c r="I242" s="10" t="s">
        <v>14</v>
      </c>
      <c r="J242" s="10" t="s">
        <v>26</v>
      </c>
      <c r="K242" s="10" t="s">
        <v>15</v>
      </c>
    </row>
    <row r="243" spans="1:11">
      <c r="A243" s="10" t="s">
        <v>335</v>
      </c>
      <c r="B243" s="10" t="s">
        <v>809</v>
      </c>
      <c r="C243" s="10" t="s">
        <v>810</v>
      </c>
      <c r="D243" s="14" t="s">
        <v>25</v>
      </c>
      <c r="E243" s="10">
        <v>3.1579999999999999E-5</v>
      </c>
      <c r="F243" s="10">
        <v>1.804E-5</v>
      </c>
      <c r="G243" s="10" t="s">
        <v>14</v>
      </c>
      <c r="H243" s="10" t="s">
        <v>14</v>
      </c>
      <c r="I243" s="10" t="s">
        <v>14</v>
      </c>
      <c r="J243" s="10" t="s">
        <v>13</v>
      </c>
      <c r="K243" s="10" t="s">
        <v>15</v>
      </c>
    </row>
    <row r="244" spans="1:11">
      <c r="A244" s="10" t="s">
        <v>335</v>
      </c>
      <c r="B244" s="10" t="s">
        <v>811</v>
      </c>
      <c r="C244" s="10" t="s">
        <v>812</v>
      </c>
      <c r="D244" s="14" t="s">
        <v>25</v>
      </c>
      <c r="E244" s="10">
        <v>7.8939999999999993E-6</v>
      </c>
      <c r="F244" s="10">
        <v>7.216E-6</v>
      </c>
      <c r="G244" s="10" t="s">
        <v>14</v>
      </c>
      <c r="H244" s="10" t="s">
        <v>14</v>
      </c>
      <c r="I244" s="10" t="s">
        <v>14</v>
      </c>
      <c r="J244" s="10" t="s">
        <v>13</v>
      </c>
      <c r="K244" s="10" t="s">
        <v>15</v>
      </c>
    </row>
    <row r="245" spans="1:11">
      <c r="A245" s="10" t="s">
        <v>335</v>
      </c>
      <c r="B245" s="10" t="s">
        <v>813</v>
      </c>
      <c r="C245" s="10" t="s">
        <v>814</v>
      </c>
      <c r="D245" s="14" t="s">
        <v>25</v>
      </c>
      <c r="E245" s="10">
        <v>0</v>
      </c>
      <c r="F245" s="10">
        <v>4.0620000000000002E-6</v>
      </c>
      <c r="G245" s="10" t="s">
        <v>14</v>
      </c>
      <c r="H245" s="10" t="s">
        <v>14</v>
      </c>
      <c r="I245" s="10" t="s">
        <v>14</v>
      </c>
      <c r="J245" s="10" t="s">
        <v>13</v>
      </c>
      <c r="K245" s="10" t="s">
        <v>15</v>
      </c>
    </row>
    <row r="246" spans="1:11">
      <c r="A246" s="10" t="s">
        <v>335</v>
      </c>
      <c r="B246" s="10" t="s">
        <v>815</v>
      </c>
      <c r="C246" s="10" t="s">
        <v>816</v>
      </c>
      <c r="D246" s="14" t="s">
        <v>25</v>
      </c>
      <c r="E246" s="14" t="s">
        <v>25</v>
      </c>
      <c r="F246" s="14" t="s">
        <v>25</v>
      </c>
      <c r="G246" s="10" t="s">
        <v>14</v>
      </c>
      <c r="H246" s="10" t="s">
        <v>14</v>
      </c>
      <c r="I246" s="10" t="s">
        <v>26</v>
      </c>
      <c r="J246" s="10" t="s">
        <v>26</v>
      </c>
      <c r="K246" s="10" t="s">
        <v>15</v>
      </c>
    </row>
    <row r="247" spans="1:11">
      <c r="A247" s="10" t="s">
        <v>335</v>
      </c>
      <c r="B247" s="10" t="s">
        <v>817</v>
      </c>
      <c r="C247" s="10" t="s">
        <v>818</v>
      </c>
      <c r="D247" s="14" t="s">
        <v>25</v>
      </c>
      <c r="E247" s="10">
        <v>0</v>
      </c>
      <c r="F247" s="10">
        <v>2.5279999999999999E-5</v>
      </c>
      <c r="G247" s="10" t="s">
        <v>26</v>
      </c>
      <c r="H247" s="10" t="s">
        <v>14</v>
      </c>
      <c r="I247" s="10" t="s">
        <v>14</v>
      </c>
      <c r="J247" s="10" t="s">
        <v>26</v>
      </c>
      <c r="K247" s="10" t="s">
        <v>15</v>
      </c>
    </row>
    <row r="248" spans="1:11">
      <c r="A248" s="10" t="s">
        <v>335</v>
      </c>
      <c r="B248" s="10" t="s">
        <v>819</v>
      </c>
      <c r="C248" s="10" t="s">
        <v>820</v>
      </c>
      <c r="D248" s="14" t="s">
        <v>25</v>
      </c>
      <c r="E248" s="10">
        <v>2.299E-4</v>
      </c>
      <c r="F248" s="10">
        <v>1.049E-4</v>
      </c>
      <c r="G248" s="10" t="s">
        <v>14</v>
      </c>
      <c r="H248" s="10" t="s">
        <v>14</v>
      </c>
      <c r="I248" s="10" t="s">
        <v>14</v>
      </c>
      <c r="J248" s="10" t="s">
        <v>13</v>
      </c>
      <c r="K248" s="10" t="s">
        <v>15</v>
      </c>
    </row>
    <row r="249" spans="1:11">
      <c r="A249" s="10" t="s">
        <v>335</v>
      </c>
      <c r="B249" s="10" t="s">
        <v>821</v>
      </c>
      <c r="C249" s="10" t="s">
        <v>822</v>
      </c>
      <c r="D249" s="14" t="s">
        <v>25</v>
      </c>
      <c r="E249" s="14" t="s">
        <v>25</v>
      </c>
      <c r="F249" s="14" t="s">
        <v>25</v>
      </c>
      <c r="G249" s="10" t="s">
        <v>14</v>
      </c>
      <c r="H249" s="10" t="s">
        <v>14</v>
      </c>
      <c r="I249" s="10" t="s">
        <v>26</v>
      </c>
      <c r="J249" s="10" t="s">
        <v>13</v>
      </c>
      <c r="K249" s="10" t="s">
        <v>15</v>
      </c>
    </row>
    <row r="250" spans="1:11">
      <c r="A250" s="10" t="s">
        <v>335</v>
      </c>
      <c r="B250" s="10" t="s">
        <v>823</v>
      </c>
      <c r="C250" s="10" t="s">
        <v>824</v>
      </c>
      <c r="D250" s="14" t="s">
        <v>25</v>
      </c>
      <c r="E250" s="10">
        <v>0</v>
      </c>
      <c r="F250" s="10">
        <v>0</v>
      </c>
      <c r="G250" s="10" t="s">
        <v>26</v>
      </c>
      <c r="H250" s="10" t="s">
        <v>14</v>
      </c>
      <c r="I250" s="10" t="s">
        <v>26</v>
      </c>
      <c r="J250" s="10" t="s">
        <v>26</v>
      </c>
      <c r="K250" s="10" t="s">
        <v>15</v>
      </c>
    </row>
    <row r="251" spans="1:11">
      <c r="A251" s="10" t="s">
        <v>335</v>
      </c>
      <c r="B251" s="10" t="s">
        <v>825</v>
      </c>
      <c r="C251" s="10" t="s">
        <v>826</v>
      </c>
      <c r="D251" s="14" t="s">
        <v>25</v>
      </c>
      <c r="E251" s="14" t="s">
        <v>25</v>
      </c>
      <c r="F251" s="14" t="s">
        <v>25</v>
      </c>
      <c r="G251" s="10" t="s">
        <v>26</v>
      </c>
      <c r="H251" s="10" t="s">
        <v>14</v>
      </c>
      <c r="I251" s="10" t="s">
        <v>26</v>
      </c>
      <c r="J251" s="10" t="s">
        <v>13</v>
      </c>
      <c r="K251" s="10" t="s">
        <v>15</v>
      </c>
    </row>
    <row r="252" spans="1:11">
      <c r="A252" s="10" t="s">
        <v>335</v>
      </c>
      <c r="B252" s="10" t="s">
        <v>827</v>
      </c>
      <c r="C252" s="10" t="s">
        <v>828</v>
      </c>
      <c r="D252" s="14" t="s">
        <v>25</v>
      </c>
      <c r="E252" s="14" t="s">
        <v>25</v>
      </c>
      <c r="F252" s="14" t="s">
        <v>25</v>
      </c>
      <c r="G252" s="10" t="s">
        <v>13</v>
      </c>
      <c r="H252" s="10" t="s">
        <v>14</v>
      </c>
      <c r="I252" s="10" t="s">
        <v>26</v>
      </c>
      <c r="J252" s="10" t="s">
        <v>13</v>
      </c>
      <c r="K252" s="10" t="s">
        <v>15</v>
      </c>
    </row>
    <row r="253" spans="1:11">
      <c r="A253" s="10" t="s">
        <v>335</v>
      </c>
      <c r="B253" s="10" t="s">
        <v>35</v>
      </c>
      <c r="C253" s="10" t="s">
        <v>829</v>
      </c>
      <c r="D253" s="14" t="s">
        <v>25</v>
      </c>
      <c r="E253" s="14" t="s">
        <v>25</v>
      </c>
      <c r="F253" s="14" t="s">
        <v>25</v>
      </c>
      <c r="G253" s="10" t="s">
        <v>29</v>
      </c>
      <c r="H253" s="10" t="s">
        <v>14</v>
      </c>
      <c r="I253" s="10" t="s">
        <v>26</v>
      </c>
      <c r="J253" s="10" t="s">
        <v>26</v>
      </c>
      <c r="K253" s="10" t="s">
        <v>15</v>
      </c>
    </row>
    <row r="254" spans="1:11">
      <c r="A254" s="10" t="s">
        <v>335</v>
      </c>
      <c r="B254" s="10" t="s">
        <v>830</v>
      </c>
      <c r="C254" s="10" t="s">
        <v>831</v>
      </c>
      <c r="D254" s="14" t="s">
        <v>25</v>
      </c>
      <c r="E254" s="14" t="s">
        <v>25</v>
      </c>
      <c r="F254" s="14" t="s">
        <v>25</v>
      </c>
      <c r="G254" s="10" t="s">
        <v>29</v>
      </c>
      <c r="H254" s="10" t="s">
        <v>14</v>
      </c>
      <c r="I254" s="10" t="s">
        <v>26</v>
      </c>
      <c r="J254" s="10" t="s">
        <v>26</v>
      </c>
      <c r="K254" s="10" t="s">
        <v>15</v>
      </c>
    </row>
    <row r="255" spans="1:11">
      <c r="A255" s="10" t="s">
        <v>335</v>
      </c>
      <c r="B255" s="10" t="s">
        <v>832</v>
      </c>
      <c r="C255" s="10" t="s">
        <v>833</v>
      </c>
      <c r="D255" s="14" t="s">
        <v>25</v>
      </c>
      <c r="E255" s="14" t="s">
        <v>25</v>
      </c>
      <c r="F255" s="14" t="s">
        <v>25</v>
      </c>
      <c r="G255" s="10" t="s">
        <v>29</v>
      </c>
      <c r="H255" s="10" t="s">
        <v>14</v>
      </c>
      <c r="I255" s="10" t="s">
        <v>26</v>
      </c>
      <c r="J255" s="10" t="s">
        <v>834</v>
      </c>
      <c r="K255" s="10" t="s">
        <v>15</v>
      </c>
    </row>
    <row r="256" spans="1:11">
      <c r="A256" s="10" t="s">
        <v>335</v>
      </c>
      <c r="B256" s="10" t="s">
        <v>835</v>
      </c>
      <c r="C256" s="10" t="s">
        <v>836</v>
      </c>
      <c r="D256" s="14" t="s">
        <v>25</v>
      </c>
      <c r="E256" s="10">
        <v>7.8960000000000003E-6</v>
      </c>
      <c r="F256" s="10">
        <v>1.083E-5</v>
      </c>
      <c r="G256" s="10" t="s">
        <v>13</v>
      </c>
      <c r="H256" s="10" t="s">
        <v>14</v>
      </c>
      <c r="I256" s="10" t="s">
        <v>14</v>
      </c>
      <c r="J256" s="10" t="s">
        <v>13</v>
      </c>
      <c r="K256" s="10" t="s">
        <v>15</v>
      </c>
    </row>
    <row r="257" spans="1:11">
      <c r="A257" s="10" t="s">
        <v>335</v>
      </c>
      <c r="B257" s="10" t="s">
        <v>837</v>
      </c>
      <c r="C257" s="10" t="s">
        <v>838</v>
      </c>
      <c r="D257" s="14" t="s">
        <v>25</v>
      </c>
      <c r="E257" s="10">
        <v>0</v>
      </c>
      <c r="F257" s="10">
        <v>2.0319999999999999E-5</v>
      </c>
      <c r="G257" s="10" t="s">
        <v>13</v>
      </c>
      <c r="H257" s="10" t="s">
        <v>14</v>
      </c>
      <c r="I257" s="10" t="s">
        <v>14</v>
      </c>
      <c r="J257" s="10" t="s">
        <v>13</v>
      </c>
      <c r="K257" s="10" t="s">
        <v>15</v>
      </c>
    </row>
    <row r="258" spans="1:11">
      <c r="A258" s="10" t="s">
        <v>335</v>
      </c>
      <c r="B258" s="10" t="s">
        <v>839</v>
      </c>
      <c r="C258" s="10" t="s">
        <v>840</v>
      </c>
      <c r="D258" s="14" t="s">
        <v>25</v>
      </c>
      <c r="E258" s="10">
        <v>8.9560000000000003E-6</v>
      </c>
      <c r="F258" s="10">
        <v>1.219E-5</v>
      </c>
      <c r="G258" s="10" t="s">
        <v>29</v>
      </c>
      <c r="H258" s="10" t="s">
        <v>14</v>
      </c>
      <c r="I258" s="10" t="s">
        <v>14</v>
      </c>
      <c r="J258" s="10" t="s">
        <v>26</v>
      </c>
      <c r="K258" s="10" t="s">
        <v>15</v>
      </c>
    </row>
    <row r="259" spans="1:11">
      <c r="A259" s="10" t="s">
        <v>335</v>
      </c>
      <c r="B259" s="10" t="s">
        <v>841</v>
      </c>
      <c r="C259" s="10" t="s">
        <v>842</v>
      </c>
      <c r="D259" s="14" t="s">
        <v>25</v>
      </c>
      <c r="E259" s="14" t="s">
        <v>25</v>
      </c>
      <c r="F259" s="14" t="s">
        <v>25</v>
      </c>
      <c r="G259" s="10" t="s">
        <v>29</v>
      </c>
      <c r="H259" s="10" t="s">
        <v>14</v>
      </c>
      <c r="I259" s="10" t="s">
        <v>26</v>
      </c>
      <c r="J259" s="10" t="s">
        <v>26</v>
      </c>
      <c r="K259" s="10" t="s">
        <v>15</v>
      </c>
    </row>
    <row r="260" spans="1:11">
      <c r="A260" s="10" t="s">
        <v>335</v>
      </c>
      <c r="B260" s="10" t="s">
        <v>843</v>
      </c>
      <c r="C260" s="10" t="s">
        <v>844</v>
      </c>
      <c r="D260" s="14" t="s">
        <v>25</v>
      </c>
      <c r="E260" s="14" t="s">
        <v>25</v>
      </c>
      <c r="F260" s="14" t="s">
        <v>25</v>
      </c>
      <c r="G260" s="10" t="s">
        <v>29</v>
      </c>
      <c r="H260" s="10" t="s">
        <v>14</v>
      </c>
      <c r="I260" s="10" t="s">
        <v>26</v>
      </c>
      <c r="J260" s="10" t="s">
        <v>26</v>
      </c>
      <c r="K260" s="10" t="s">
        <v>15</v>
      </c>
    </row>
    <row r="261" spans="1:11">
      <c r="A261" s="10" t="s">
        <v>335</v>
      </c>
      <c r="B261" s="10" t="s">
        <v>845</v>
      </c>
      <c r="C261" s="10" t="s">
        <v>846</v>
      </c>
      <c r="D261" s="14" t="s">
        <v>25</v>
      </c>
      <c r="E261" s="10">
        <v>0</v>
      </c>
      <c r="F261" s="10">
        <v>2.0319999999999999E-5</v>
      </c>
      <c r="G261" s="10" t="s">
        <v>29</v>
      </c>
      <c r="H261" s="10" t="s">
        <v>14</v>
      </c>
      <c r="I261" s="10" t="s">
        <v>14</v>
      </c>
      <c r="J261" s="10" t="s">
        <v>13</v>
      </c>
      <c r="K261" s="10" t="s">
        <v>15</v>
      </c>
    </row>
    <row r="262" spans="1:11">
      <c r="A262" s="10" t="s">
        <v>335</v>
      </c>
      <c r="B262" s="10" t="s">
        <v>847</v>
      </c>
      <c r="C262" s="10" t="s">
        <v>848</v>
      </c>
      <c r="D262" s="14" t="s">
        <v>25</v>
      </c>
      <c r="E262" s="14" t="s">
        <v>25</v>
      </c>
      <c r="F262" s="14" t="s">
        <v>25</v>
      </c>
      <c r="G262" s="10" t="s">
        <v>13</v>
      </c>
      <c r="H262" s="10" t="s">
        <v>14</v>
      </c>
      <c r="I262" s="10" t="s">
        <v>26</v>
      </c>
      <c r="J262" s="10" t="s">
        <v>13</v>
      </c>
      <c r="K262" s="10" t="s">
        <v>15</v>
      </c>
    </row>
    <row r="263" spans="1:11">
      <c r="A263" s="10" t="s">
        <v>335</v>
      </c>
      <c r="B263" s="10" t="s">
        <v>849</v>
      </c>
      <c r="C263" s="10" t="s">
        <v>850</v>
      </c>
      <c r="D263" s="14" t="s">
        <v>25</v>
      </c>
      <c r="E263" s="14" t="s">
        <v>25</v>
      </c>
      <c r="F263" s="14" t="s">
        <v>25</v>
      </c>
      <c r="G263" s="10" t="s">
        <v>29</v>
      </c>
      <c r="H263" s="10" t="s">
        <v>14</v>
      </c>
      <c r="I263" s="10" t="s">
        <v>26</v>
      </c>
      <c r="J263" s="10" t="s">
        <v>26</v>
      </c>
      <c r="K263" s="10" t="s">
        <v>15</v>
      </c>
    </row>
    <row r="264" spans="1:11">
      <c r="A264" s="10" t="s">
        <v>335</v>
      </c>
      <c r="B264" s="10" t="s">
        <v>851</v>
      </c>
      <c r="C264" s="10" t="s">
        <v>852</v>
      </c>
      <c r="D264" s="14" t="s">
        <v>25</v>
      </c>
      <c r="E264" s="14" t="s">
        <v>25</v>
      </c>
      <c r="F264" s="14" t="s">
        <v>25</v>
      </c>
      <c r="G264" s="10" t="s">
        <v>13</v>
      </c>
      <c r="H264" s="10" t="s">
        <v>14</v>
      </c>
      <c r="I264" s="10" t="s">
        <v>26</v>
      </c>
      <c r="J264" s="10" t="s">
        <v>26</v>
      </c>
      <c r="K264" s="10" t="s">
        <v>15</v>
      </c>
    </row>
    <row r="265" spans="1:11">
      <c r="A265" s="10" t="s">
        <v>335</v>
      </c>
      <c r="B265" s="10" t="s">
        <v>853</v>
      </c>
      <c r="C265" s="10" t="s">
        <v>48</v>
      </c>
      <c r="D265" s="14" t="s">
        <v>25</v>
      </c>
      <c r="E265" s="10">
        <v>0</v>
      </c>
      <c r="F265" s="10">
        <v>4.1169999999999997E-6</v>
      </c>
      <c r="G265" s="10" t="s">
        <v>13</v>
      </c>
      <c r="H265" s="10" t="s">
        <v>14</v>
      </c>
      <c r="I265" s="10" t="s">
        <v>14</v>
      </c>
      <c r="J265" s="10" t="s">
        <v>13</v>
      </c>
      <c r="K265" s="10" t="s">
        <v>15</v>
      </c>
    </row>
    <row r="266" spans="1:11">
      <c r="A266" s="10" t="s">
        <v>335</v>
      </c>
      <c r="B266" s="10" t="s">
        <v>854</v>
      </c>
      <c r="C266" s="10" t="s">
        <v>855</v>
      </c>
      <c r="D266" s="14" t="s">
        <v>25</v>
      </c>
      <c r="E266" s="14" t="s">
        <v>25</v>
      </c>
      <c r="F266" s="14" t="s">
        <v>25</v>
      </c>
      <c r="G266" s="10" t="s">
        <v>29</v>
      </c>
      <c r="H266" s="10" t="s">
        <v>14</v>
      </c>
      <c r="I266" s="10" t="s">
        <v>26</v>
      </c>
      <c r="J266" s="10" t="s">
        <v>26</v>
      </c>
      <c r="K266" s="10" t="s">
        <v>15</v>
      </c>
    </row>
    <row r="267" spans="1:11">
      <c r="A267" s="10" t="s">
        <v>335</v>
      </c>
      <c r="B267" s="10" t="s">
        <v>856</v>
      </c>
      <c r="C267" s="10" t="s">
        <v>857</v>
      </c>
      <c r="D267" s="14" t="s">
        <v>25</v>
      </c>
      <c r="E267" s="10">
        <v>1.8159999999999999E-5</v>
      </c>
      <c r="F267" s="10">
        <v>1.2310000000000001E-5</v>
      </c>
      <c r="G267" s="10" t="s">
        <v>13</v>
      </c>
      <c r="H267" s="10" t="s">
        <v>14</v>
      </c>
      <c r="I267" s="10" t="s">
        <v>14</v>
      </c>
      <c r="J267" s="10" t="s">
        <v>13</v>
      </c>
      <c r="K267" s="10" t="s">
        <v>15</v>
      </c>
    </row>
    <row r="268" spans="1:11">
      <c r="A268" s="10" t="s">
        <v>335</v>
      </c>
      <c r="B268" s="10" t="s">
        <v>858</v>
      </c>
      <c r="C268" s="10" t="s">
        <v>859</v>
      </c>
      <c r="D268" s="14" t="s">
        <v>25</v>
      </c>
      <c r="E268" s="14" t="s">
        <v>25</v>
      </c>
      <c r="F268" s="14" t="s">
        <v>25</v>
      </c>
      <c r="G268" s="10" t="s">
        <v>13</v>
      </c>
      <c r="H268" s="10" t="s">
        <v>14</v>
      </c>
      <c r="I268" s="10" t="s">
        <v>26</v>
      </c>
      <c r="J268" s="10" t="s">
        <v>13</v>
      </c>
      <c r="K268" s="10" t="s">
        <v>15</v>
      </c>
    </row>
    <row r="269" spans="1:11">
      <c r="A269" s="10" t="s">
        <v>335</v>
      </c>
      <c r="B269" s="10" t="s">
        <v>860</v>
      </c>
      <c r="C269" s="10" t="s">
        <v>861</v>
      </c>
      <c r="D269" s="14" t="s">
        <v>25</v>
      </c>
      <c r="E269" s="14" t="s">
        <v>25</v>
      </c>
      <c r="F269" s="14" t="s">
        <v>25</v>
      </c>
      <c r="G269" s="10" t="s">
        <v>13</v>
      </c>
      <c r="H269" s="10" t="s">
        <v>14</v>
      </c>
      <c r="I269" s="10" t="s">
        <v>26</v>
      </c>
      <c r="J269" s="10" t="s">
        <v>26</v>
      </c>
      <c r="K269" s="10" t="s">
        <v>15</v>
      </c>
    </row>
    <row r="270" spans="1:11">
      <c r="A270" s="10" t="s">
        <v>335</v>
      </c>
      <c r="B270" s="10" t="s">
        <v>862</v>
      </c>
      <c r="C270" s="10" t="s">
        <v>863</v>
      </c>
      <c r="D270" s="14" t="s">
        <v>25</v>
      </c>
      <c r="E270" s="10">
        <v>2.7699999999999999E-5</v>
      </c>
      <c r="F270" s="10">
        <v>1.238E-5</v>
      </c>
      <c r="G270" s="10" t="s">
        <v>13</v>
      </c>
      <c r="H270" s="10" t="s">
        <v>14</v>
      </c>
      <c r="I270" s="10" t="s">
        <v>14</v>
      </c>
      <c r="J270" s="10" t="s">
        <v>13</v>
      </c>
      <c r="K270" s="17" t="s">
        <v>15</v>
      </c>
    </row>
    <row r="271" spans="1:11">
      <c r="A271" s="10" t="s">
        <v>335</v>
      </c>
      <c r="B271" s="10" t="s">
        <v>864</v>
      </c>
      <c r="C271" s="10" t="s">
        <v>865</v>
      </c>
      <c r="D271" s="14" t="s">
        <v>25</v>
      </c>
      <c r="E271" s="14" t="s">
        <v>25</v>
      </c>
      <c r="F271" s="14" t="s">
        <v>25</v>
      </c>
      <c r="G271" s="10" t="s">
        <v>13</v>
      </c>
      <c r="H271" s="10" t="s">
        <v>14</v>
      </c>
      <c r="I271" s="10" t="s">
        <v>26</v>
      </c>
      <c r="J271" s="10" t="s">
        <v>13</v>
      </c>
      <c r="K271" s="17" t="s">
        <v>15</v>
      </c>
    </row>
    <row r="272" spans="1:11">
      <c r="A272" s="10" t="s">
        <v>335</v>
      </c>
      <c r="B272" s="10" t="s">
        <v>866</v>
      </c>
      <c r="C272" s="10" t="s">
        <v>867</v>
      </c>
      <c r="D272" s="14" t="s">
        <v>25</v>
      </c>
      <c r="E272" s="10">
        <v>1.579E-5</v>
      </c>
      <c r="F272" s="10">
        <v>1.083E-5</v>
      </c>
      <c r="G272" s="10" t="s">
        <v>13</v>
      </c>
      <c r="H272" s="10" t="s">
        <v>14</v>
      </c>
      <c r="I272" s="10" t="s">
        <v>14</v>
      </c>
      <c r="J272" s="10" t="s">
        <v>13</v>
      </c>
      <c r="K272" s="17" t="s">
        <v>15</v>
      </c>
    </row>
    <row r="273" spans="1:11">
      <c r="A273" s="10" t="s">
        <v>335</v>
      </c>
      <c r="B273" s="10" t="s">
        <v>868</v>
      </c>
      <c r="C273" s="10" t="s">
        <v>869</v>
      </c>
      <c r="D273" s="36" t="s">
        <v>25</v>
      </c>
      <c r="E273" s="36" t="s">
        <v>25</v>
      </c>
      <c r="F273" s="36" t="s">
        <v>25</v>
      </c>
      <c r="G273" s="10" t="s">
        <v>29</v>
      </c>
      <c r="H273" s="10" t="s">
        <v>29</v>
      </c>
      <c r="I273" s="10" t="s">
        <v>26</v>
      </c>
      <c r="J273" s="10" t="s">
        <v>13</v>
      </c>
      <c r="K273" s="17" t="s">
        <v>15</v>
      </c>
    </row>
    <row r="274" spans="1:11">
      <c r="A274" s="10" t="s">
        <v>335</v>
      </c>
      <c r="B274" s="10" t="s">
        <v>870</v>
      </c>
      <c r="C274" s="10" t="s">
        <v>871</v>
      </c>
      <c r="D274" s="14" t="s">
        <v>25</v>
      </c>
      <c r="E274" s="10">
        <v>2.5960000000000002E-4</v>
      </c>
      <c r="F274" s="10">
        <v>1.259E-4</v>
      </c>
      <c r="G274" s="10" t="s">
        <v>13</v>
      </c>
      <c r="H274" s="10" t="s">
        <v>14</v>
      </c>
      <c r="I274" s="10" t="s">
        <v>14</v>
      </c>
      <c r="J274" s="10" t="s">
        <v>13</v>
      </c>
      <c r="K274" s="17" t="s">
        <v>41</v>
      </c>
    </row>
    <row r="275" spans="1:11">
      <c r="A275" s="10" t="s">
        <v>335</v>
      </c>
      <c r="B275" s="10" t="s">
        <v>872</v>
      </c>
      <c r="C275" s="10" t="s">
        <v>873</v>
      </c>
      <c r="D275" s="14" t="s">
        <v>25</v>
      </c>
      <c r="E275" s="10">
        <v>0</v>
      </c>
      <c r="F275" s="10">
        <v>6.4960000000000001E-5</v>
      </c>
      <c r="G275" s="10" t="s">
        <v>13</v>
      </c>
      <c r="H275" s="10" t="s">
        <v>14</v>
      </c>
      <c r="I275" s="10" t="s">
        <v>14</v>
      </c>
      <c r="J275" s="10" t="s">
        <v>13</v>
      </c>
      <c r="K275" s="17" t="s">
        <v>41</v>
      </c>
    </row>
    <row r="276" spans="1:11">
      <c r="A276" s="10" t="s">
        <v>335</v>
      </c>
      <c r="B276" s="10" t="s">
        <v>35</v>
      </c>
      <c r="C276" s="10" t="s">
        <v>874</v>
      </c>
      <c r="D276" s="36" t="s">
        <v>25</v>
      </c>
      <c r="E276" s="10">
        <v>0</v>
      </c>
      <c r="F276" s="10">
        <v>4.0609999999999997E-6</v>
      </c>
      <c r="G276" s="10" t="s">
        <v>29</v>
      </c>
      <c r="H276" s="10" t="s">
        <v>29</v>
      </c>
      <c r="I276" s="10" t="s">
        <v>13</v>
      </c>
      <c r="J276" s="10" t="s">
        <v>29</v>
      </c>
      <c r="K276" s="17" t="s">
        <v>41</v>
      </c>
    </row>
    <row r="277" spans="1:11">
      <c r="A277" s="10" t="s">
        <v>335</v>
      </c>
      <c r="B277" s="10" t="s">
        <v>35</v>
      </c>
      <c r="C277" s="10" t="s">
        <v>875</v>
      </c>
      <c r="D277" s="36" t="s">
        <v>25</v>
      </c>
      <c r="E277" s="10">
        <v>8.9530000000000005E-6</v>
      </c>
      <c r="F277" s="10">
        <v>4.0609999999999997E-6</v>
      </c>
      <c r="G277" s="10" t="s">
        <v>29</v>
      </c>
      <c r="H277" s="10" t="s">
        <v>29</v>
      </c>
      <c r="I277" s="10" t="s">
        <v>13</v>
      </c>
      <c r="J277" s="10" t="s">
        <v>29</v>
      </c>
      <c r="K277" s="17" t="s">
        <v>41</v>
      </c>
    </row>
    <row r="278" spans="1:11">
      <c r="A278" s="10" t="s">
        <v>335</v>
      </c>
      <c r="B278" s="10" t="s">
        <v>35</v>
      </c>
      <c r="C278" s="10" t="s">
        <v>876</v>
      </c>
      <c r="D278" s="36" t="s">
        <v>25</v>
      </c>
      <c r="E278" s="10">
        <v>0</v>
      </c>
      <c r="F278" s="10">
        <v>4.0640000000000004E-6</v>
      </c>
      <c r="G278" s="10" t="s">
        <v>29</v>
      </c>
      <c r="H278" s="10" t="s">
        <v>29</v>
      </c>
      <c r="I278" s="10" t="s">
        <v>13</v>
      </c>
      <c r="J278" s="10" t="s">
        <v>29</v>
      </c>
      <c r="K278" s="17" t="s">
        <v>41</v>
      </c>
    </row>
    <row r="279" spans="1:11">
      <c r="A279" s="10" t="s">
        <v>335</v>
      </c>
      <c r="B279" s="10" t="s">
        <v>35</v>
      </c>
      <c r="C279" s="10" t="s">
        <v>877</v>
      </c>
      <c r="D279" s="36" t="s">
        <v>25</v>
      </c>
      <c r="E279" s="10">
        <v>8.9619999999999999E-6</v>
      </c>
      <c r="F279" s="10">
        <v>4.0640000000000004E-6</v>
      </c>
      <c r="G279" s="10" t="s">
        <v>29</v>
      </c>
      <c r="H279" s="10" t="s">
        <v>29</v>
      </c>
      <c r="I279" s="10" t="s">
        <v>13</v>
      </c>
      <c r="J279" s="10" t="s">
        <v>29</v>
      </c>
      <c r="K279" s="17" t="s">
        <v>41</v>
      </c>
    </row>
    <row r="280" spans="1:11">
      <c r="A280" s="10" t="s">
        <v>335</v>
      </c>
      <c r="B280" s="10" t="s">
        <v>35</v>
      </c>
      <c r="C280" s="10" t="s">
        <v>878</v>
      </c>
      <c r="D280" s="36" t="s">
        <v>25</v>
      </c>
      <c r="E280" s="10">
        <v>0</v>
      </c>
      <c r="F280" s="10">
        <v>4.0609999999999997E-6</v>
      </c>
      <c r="G280" s="10" t="s">
        <v>29</v>
      </c>
      <c r="H280" s="10" t="s">
        <v>29</v>
      </c>
      <c r="I280" s="10" t="s">
        <v>13</v>
      </c>
      <c r="J280" s="10" t="s">
        <v>29</v>
      </c>
      <c r="K280" s="17" t="s">
        <v>41</v>
      </c>
    </row>
    <row r="281" spans="1:11">
      <c r="A281" s="10" t="s">
        <v>335</v>
      </c>
      <c r="B281" s="10" t="s">
        <v>35</v>
      </c>
      <c r="C281" s="10" t="s">
        <v>879</v>
      </c>
      <c r="D281" s="36" t="s">
        <v>25</v>
      </c>
      <c r="E281" s="10">
        <v>0</v>
      </c>
      <c r="F281" s="10">
        <v>4.0609999999999997E-6</v>
      </c>
      <c r="G281" s="10" t="s">
        <v>29</v>
      </c>
      <c r="H281" s="10" t="s">
        <v>29</v>
      </c>
      <c r="I281" s="10" t="s">
        <v>13</v>
      </c>
      <c r="J281" s="10" t="s">
        <v>29</v>
      </c>
      <c r="K281" s="17" t="s">
        <v>41</v>
      </c>
    </row>
    <row r="282" spans="1:11">
      <c r="A282" s="10" t="s">
        <v>335</v>
      </c>
      <c r="B282" s="10" t="s">
        <v>35</v>
      </c>
      <c r="C282" s="10" t="s">
        <v>880</v>
      </c>
      <c r="D282" s="36" t="s">
        <v>25</v>
      </c>
      <c r="E282" s="10">
        <v>0</v>
      </c>
      <c r="F282" s="10">
        <v>1.082E-5</v>
      </c>
      <c r="G282" s="10" t="s">
        <v>29</v>
      </c>
      <c r="H282" s="10" t="s">
        <v>29</v>
      </c>
      <c r="I282" s="10" t="s">
        <v>13</v>
      </c>
      <c r="J282" s="10" t="s">
        <v>29</v>
      </c>
      <c r="K282" s="17" t="s">
        <v>41</v>
      </c>
    </row>
    <row r="283" spans="1:11">
      <c r="A283" s="10" t="s">
        <v>335</v>
      </c>
      <c r="B283" s="10" t="s">
        <v>35</v>
      </c>
      <c r="C283" s="10" t="s">
        <v>881</v>
      </c>
      <c r="D283" s="36" t="s">
        <v>25</v>
      </c>
      <c r="E283" s="10">
        <v>0</v>
      </c>
      <c r="F283" s="10">
        <v>4.0810000000000004E-6</v>
      </c>
      <c r="G283" s="10" t="s">
        <v>29</v>
      </c>
      <c r="H283" s="10" t="s">
        <v>29</v>
      </c>
      <c r="I283" s="10" t="s">
        <v>13</v>
      </c>
      <c r="J283" s="10" t="s">
        <v>29</v>
      </c>
      <c r="K283" s="17" t="s">
        <v>41</v>
      </c>
    </row>
    <row r="284" spans="1:11">
      <c r="A284" s="10" t="s">
        <v>335</v>
      </c>
      <c r="B284" s="10" t="s">
        <v>35</v>
      </c>
      <c r="C284" s="10" t="s">
        <v>882</v>
      </c>
      <c r="D284" s="36" t="s">
        <v>25</v>
      </c>
      <c r="E284" s="10">
        <v>0</v>
      </c>
      <c r="F284" s="10">
        <v>4.0620000000000002E-6</v>
      </c>
      <c r="G284" s="10" t="s">
        <v>29</v>
      </c>
      <c r="H284" s="10" t="s">
        <v>29</v>
      </c>
      <c r="I284" s="10" t="s">
        <v>13</v>
      </c>
      <c r="J284" s="10" t="s">
        <v>29</v>
      </c>
      <c r="K284" s="17" t="s">
        <v>41</v>
      </c>
    </row>
    <row r="285" spans="1:11">
      <c r="A285" s="10" t="s">
        <v>335</v>
      </c>
      <c r="B285" s="10" t="s">
        <v>35</v>
      </c>
      <c r="C285" s="10" t="s">
        <v>883</v>
      </c>
      <c r="D285" s="36" t="s">
        <v>25</v>
      </c>
      <c r="E285" s="10">
        <v>0</v>
      </c>
      <c r="F285" s="10">
        <v>4.0609999999999997E-6</v>
      </c>
      <c r="G285" s="10" t="s">
        <v>29</v>
      </c>
      <c r="H285" s="10" t="s">
        <v>29</v>
      </c>
      <c r="I285" s="10" t="s">
        <v>13</v>
      </c>
      <c r="J285" s="10" t="s">
        <v>29</v>
      </c>
      <c r="K285" s="17" t="s">
        <v>41</v>
      </c>
    </row>
    <row r="286" spans="1:11">
      <c r="A286" s="10" t="s">
        <v>335</v>
      </c>
      <c r="B286" s="10" t="s">
        <v>35</v>
      </c>
      <c r="C286" s="10" t="s">
        <v>884</v>
      </c>
      <c r="D286" s="36" t="s">
        <v>25</v>
      </c>
      <c r="E286" s="10">
        <v>8.952E-6</v>
      </c>
      <c r="F286" s="10">
        <v>4.0609999999999997E-6</v>
      </c>
      <c r="G286" s="10" t="s">
        <v>29</v>
      </c>
      <c r="H286" s="10" t="s">
        <v>29</v>
      </c>
      <c r="I286" s="10" t="s">
        <v>13</v>
      </c>
      <c r="J286" s="10" t="s">
        <v>29</v>
      </c>
      <c r="K286" s="17" t="s">
        <v>41</v>
      </c>
    </row>
    <row r="287" spans="1:11">
      <c r="A287" s="10" t="s">
        <v>335</v>
      </c>
      <c r="B287" s="10" t="s">
        <v>35</v>
      </c>
      <c r="C287" s="10" t="s">
        <v>885</v>
      </c>
      <c r="D287" s="36" t="s">
        <v>25</v>
      </c>
      <c r="E287" s="10">
        <v>8.952E-6</v>
      </c>
      <c r="F287" s="10">
        <v>4.0609999999999997E-6</v>
      </c>
      <c r="G287" s="10" t="s">
        <v>29</v>
      </c>
      <c r="H287" s="10" t="s">
        <v>29</v>
      </c>
      <c r="I287" s="10" t="s">
        <v>13</v>
      </c>
      <c r="J287" s="10" t="s">
        <v>29</v>
      </c>
      <c r="K287" s="17" t="s">
        <v>41</v>
      </c>
    </row>
    <row r="288" spans="1:11">
      <c r="D288" s="40"/>
      <c r="E288" s="40"/>
      <c r="F288" s="40"/>
    </row>
    <row r="289" spans="3:17">
      <c r="C289" s="18" t="s">
        <v>299</v>
      </c>
      <c r="D289" s="41">
        <f>SUM(D2:D287)</f>
        <v>6.0509554140127392E-3</v>
      </c>
      <c r="E289" s="41">
        <f t="shared" ref="E289:F289" si="0">SUM(E2:E287)</f>
        <v>8.2992299999999995E-3</v>
      </c>
      <c r="F289" s="41">
        <f t="shared" si="0"/>
        <v>6.077023999999989E-3</v>
      </c>
      <c r="L289" s="18"/>
      <c r="M289" s="18"/>
      <c r="N289" s="18"/>
      <c r="O289" s="18"/>
    </row>
    <row r="292" spans="3:17">
      <c r="D292" s="10"/>
      <c r="E292" s="10"/>
      <c r="F292" s="10"/>
      <c r="H292" s="20"/>
      <c r="I292" s="20"/>
      <c r="J292" s="20"/>
      <c r="N292" s="18"/>
      <c r="O292" s="18"/>
    </row>
    <row r="293" spans="3:17">
      <c r="D293" s="10"/>
      <c r="E293" s="10"/>
      <c r="F293" s="10"/>
      <c r="H293" s="20"/>
      <c r="I293" s="20"/>
      <c r="J293" s="20"/>
    </row>
    <row r="294" spans="3:17">
      <c r="D294" s="10"/>
      <c r="E294" s="10"/>
      <c r="F294" s="10"/>
      <c r="H294" s="20"/>
      <c r="I294" s="20"/>
      <c r="J294" s="20"/>
    </row>
    <row r="295" spans="3:17">
      <c r="D295" s="10"/>
      <c r="E295" s="10"/>
      <c r="F295" s="10"/>
      <c r="H295" s="20"/>
      <c r="I295" s="20"/>
      <c r="J295" s="20"/>
    </row>
    <row r="296" spans="3:17">
      <c r="D296" s="10"/>
      <c r="E296" s="10"/>
      <c r="F296" s="10"/>
      <c r="H296" s="20"/>
      <c r="I296" s="20"/>
      <c r="J296" s="20"/>
      <c r="P296" s="18"/>
      <c r="Q296" s="18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0"/>
  <sheetViews>
    <sheetView topLeftCell="A13" workbookViewId="0">
      <selection activeCell="J39" sqref="J39:L43"/>
    </sheetView>
  </sheetViews>
  <sheetFormatPr baseColWidth="10" defaultColWidth="10.875" defaultRowHeight="15"/>
  <cols>
    <col min="1" max="1" width="18.5" style="22" customWidth="1"/>
    <col min="2" max="2" width="17.125" style="22" customWidth="1"/>
    <col min="3" max="3" width="13.375" style="22" customWidth="1"/>
    <col min="4" max="5" width="10.875" style="22"/>
    <col min="6" max="6" width="13.375" style="22" customWidth="1"/>
    <col min="7" max="8" width="12" style="22" bestFit="1" customWidth="1"/>
    <col min="9" max="9" width="9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4054</v>
      </c>
      <c r="B2" s="22" t="s">
        <v>970</v>
      </c>
      <c r="C2" s="22" t="s">
        <v>4055</v>
      </c>
      <c r="D2" s="22" t="s">
        <v>890</v>
      </c>
      <c r="E2" s="22">
        <v>0</v>
      </c>
      <c r="F2" s="22">
        <v>0</v>
      </c>
      <c r="G2" s="22">
        <v>0</v>
      </c>
      <c r="H2" s="22">
        <v>1.66E-5</v>
      </c>
      <c r="I2" s="22" t="s">
        <v>13</v>
      </c>
      <c r="J2" s="22" t="s">
        <v>15</v>
      </c>
    </row>
    <row r="3" spans="1:12">
      <c r="A3" s="22" t="s">
        <v>4054</v>
      </c>
      <c r="B3" s="22" t="s">
        <v>35</v>
      </c>
      <c r="C3" s="22" t="s">
        <v>4056</v>
      </c>
      <c r="D3" s="22" t="s">
        <v>29</v>
      </c>
      <c r="E3" s="22">
        <v>1</v>
      </c>
      <c r="F3" s="23">
        <f t="shared" ref="F3:F11" si="0">E3/28260</f>
        <v>3.5385704175513094E-5</v>
      </c>
      <c r="L3" s="22" t="s">
        <v>55</v>
      </c>
    </row>
    <row r="4" spans="1:12">
      <c r="A4" s="22" t="s">
        <v>4054</v>
      </c>
      <c r="B4" s="22" t="s">
        <v>4057</v>
      </c>
      <c r="C4" s="22" t="s">
        <v>4058</v>
      </c>
      <c r="D4" s="22" t="s">
        <v>29</v>
      </c>
      <c r="E4" s="22">
        <v>1</v>
      </c>
      <c r="F4" s="23">
        <f t="shared" si="0"/>
        <v>3.5385704175513094E-5</v>
      </c>
      <c r="L4" s="22" t="s">
        <v>71</v>
      </c>
    </row>
    <row r="5" spans="1:12">
      <c r="A5" s="22" t="s">
        <v>4054</v>
      </c>
      <c r="B5" s="22" t="s">
        <v>35</v>
      </c>
      <c r="C5" s="22" t="s">
        <v>4059</v>
      </c>
      <c r="D5" s="22" t="s">
        <v>29</v>
      </c>
      <c r="E5" s="22">
        <v>1</v>
      </c>
      <c r="F5" s="23">
        <f t="shared" si="0"/>
        <v>3.5385704175513094E-5</v>
      </c>
      <c r="H5" s="22">
        <v>8.14E-6</v>
      </c>
      <c r="L5" s="22" t="s">
        <v>382</v>
      </c>
    </row>
    <row r="6" spans="1:12">
      <c r="A6" s="22" t="s">
        <v>4054</v>
      </c>
      <c r="B6" s="22" t="s">
        <v>35</v>
      </c>
      <c r="C6" s="22" t="s">
        <v>4060</v>
      </c>
      <c r="D6" s="22" t="s">
        <v>29</v>
      </c>
      <c r="E6" s="22">
        <v>1</v>
      </c>
      <c r="F6" s="23">
        <f t="shared" si="0"/>
        <v>3.5385704175513094E-5</v>
      </c>
      <c r="L6" s="22" t="s">
        <v>382</v>
      </c>
    </row>
    <row r="7" spans="1:12">
      <c r="A7" s="22" t="s">
        <v>4054</v>
      </c>
      <c r="B7" s="22" t="s">
        <v>35</v>
      </c>
      <c r="C7" s="22" t="s">
        <v>4061</v>
      </c>
      <c r="D7" s="22" t="s">
        <v>29</v>
      </c>
      <c r="E7" s="22">
        <v>2</v>
      </c>
      <c r="F7" s="23">
        <f t="shared" si="0"/>
        <v>7.0771408351026188E-5</v>
      </c>
      <c r="L7" s="22" t="s">
        <v>382</v>
      </c>
    </row>
    <row r="8" spans="1:12">
      <c r="A8" s="22" t="s">
        <v>4054</v>
      </c>
      <c r="B8" s="22" t="s">
        <v>4062</v>
      </c>
      <c r="C8" s="22" t="s">
        <v>4063</v>
      </c>
      <c r="D8" s="22" t="s">
        <v>29</v>
      </c>
      <c r="E8" s="22">
        <v>3</v>
      </c>
      <c r="F8" s="23">
        <f t="shared" si="0"/>
        <v>1.0615711252653928E-4</v>
      </c>
      <c r="G8" s="22">
        <v>3.3639999999999999E-4</v>
      </c>
      <c r="H8" s="22">
        <v>1.774E-4</v>
      </c>
      <c r="I8" s="22" t="s">
        <v>13</v>
      </c>
      <c r="J8" s="22" t="s">
        <v>15</v>
      </c>
    </row>
    <row r="9" spans="1:12">
      <c r="A9" s="22" t="s">
        <v>4054</v>
      </c>
      <c r="B9" s="22" t="s">
        <v>4064</v>
      </c>
      <c r="C9" s="22" t="s">
        <v>4065</v>
      </c>
      <c r="D9" s="22" t="s">
        <v>29</v>
      </c>
      <c r="E9" s="22">
        <v>3</v>
      </c>
      <c r="F9" s="23">
        <f t="shared" si="0"/>
        <v>1.0615711252653928E-4</v>
      </c>
      <c r="G9" s="22">
        <v>3.9759999999999999E-5</v>
      </c>
      <c r="H9" s="22">
        <v>3.9759999999999999E-5</v>
      </c>
      <c r="L9" s="22" t="s">
        <v>71</v>
      </c>
    </row>
    <row r="10" spans="1:12">
      <c r="A10" s="22" t="s">
        <v>4054</v>
      </c>
      <c r="B10" s="22" t="s">
        <v>4066</v>
      </c>
      <c r="C10" s="22" t="s">
        <v>4067</v>
      </c>
      <c r="D10" s="22" t="s">
        <v>29</v>
      </c>
      <c r="E10" s="22">
        <v>8</v>
      </c>
      <c r="F10" s="23">
        <f t="shared" si="0"/>
        <v>2.8308563340410475E-4</v>
      </c>
      <c r="G10" s="22">
        <v>3.4489999999999998E-4</v>
      </c>
      <c r="H10" s="22">
        <v>2.1220000000000001E-4</v>
      </c>
      <c r="I10" s="22" t="s">
        <v>13</v>
      </c>
      <c r="J10" s="22" t="s">
        <v>15</v>
      </c>
    </row>
    <row r="11" spans="1:12">
      <c r="A11" s="22" t="s">
        <v>4054</v>
      </c>
      <c r="B11" s="22" t="s">
        <v>4068</v>
      </c>
      <c r="C11" s="22" t="s">
        <v>4069</v>
      </c>
      <c r="D11" s="22" t="s">
        <v>29</v>
      </c>
      <c r="E11" s="22">
        <v>15</v>
      </c>
      <c r="F11" s="23">
        <f t="shared" si="0"/>
        <v>5.3078556263269638E-4</v>
      </c>
      <c r="G11" s="22">
        <v>9.2369999999999996E-4</v>
      </c>
      <c r="H11" s="22">
        <v>5.1900000000000004E-4</v>
      </c>
      <c r="I11" s="22" t="s">
        <v>13</v>
      </c>
      <c r="J11" s="22" t="s">
        <v>15</v>
      </c>
    </row>
    <row r="12" spans="1:12">
      <c r="A12" s="22" t="s">
        <v>4054</v>
      </c>
      <c r="B12" s="22" t="s">
        <v>4070</v>
      </c>
      <c r="C12" s="22" t="s">
        <v>4071</v>
      </c>
      <c r="G12" s="22">
        <v>9.0480000000000004E-6</v>
      </c>
      <c r="H12" s="22">
        <v>8.2570000000000007E-6</v>
      </c>
      <c r="I12" s="22" t="s">
        <v>13</v>
      </c>
      <c r="J12" s="22" t="s">
        <v>15</v>
      </c>
    </row>
    <row r="13" spans="1:12">
      <c r="A13" s="22" t="s">
        <v>4054</v>
      </c>
      <c r="B13" s="22" t="s">
        <v>4072</v>
      </c>
      <c r="C13" s="22" t="s">
        <v>4073</v>
      </c>
      <c r="I13" s="22" t="s">
        <v>13</v>
      </c>
      <c r="J13" s="22" t="s">
        <v>15</v>
      </c>
    </row>
    <row r="14" spans="1:12">
      <c r="A14" s="22" t="s">
        <v>4054</v>
      </c>
      <c r="B14" s="22" t="s">
        <v>4074</v>
      </c>
      <c r="C14" s="22" t="s">
        <v>4075</v>
      </c>
      <c r="I14" s="22" t="s">
        <v>13</v>
      </c>
      <c r="J14" s="22" t="s">
        <v>15</v>
      </c>
    </row>
    <row r="15" spans="1:12">
      <c r="A15" s="22" t="s">
        <v>4054</v>
      </c>
      <c r="B15" s="22" t="s">
        <v>4076</v>
      </c>
      <c r="C15" s="22" t="s">
        <v>4077</v>
      </c>
      <c r="I15" s="22" t="s">
        <v>13</v>
      </c>
      <c r="J15" s="22" t="s">
        <v>15</v>
      </c>
    </row>
    <row r="16" spans="1:12">
      <c r="A16" s="22" t="s">
        <v>4054</v>
      </c>
      <c r="B16" s="22" t="s">
        <v>4078</v>
      </c>
      <c r="C16" s="22" t="s">
        <v>4079</v>
      </c>
      <c r="G16" s="22">
        <v>0</v>
      </c>
      <c r="H16" s="22">
        <v>2.8900000000000001E-5</v>
      </c>
      <c r="L16" s="22" t="s">
        <v>55</v>
      </c>
    </row>
    <row r="17" spans="1:12">
      <c r="A17" s="22" t="s">
        <v>4054</v>
      </c>
      <c r="B17" s="22" t="s">
        <v>4080</v>
      </c>
      <c r="C17" s="22" t="s">
        <v>4081</v>
      </c>
      <c r="G17" s="22">
        <v>9.0459999999999994E-6</v>
      </c>
      <c r="H17" s="22">
        <v>4.1489999999999996E-6</v>
      </c>
      <c r="L17" s="22" t="s">
        <v>55</v>
      </c>
    </row>
    <row r="18" spans="1:12">
      <c r="A18" s="22" t="s">
        <v>4054</v>
      </c>
      <c r="B18" s="22" t="s">
        <v>4082</v>
      </c>
      <c r="C18" s="22" t="s">
        <v>4083</v>
      </c>
      <c r="G18" s="22">
        <v>0</v>
      </c>
      <c r="H18" s="22">
        <v>4.1019999999999999E-6</v>
      </c>
      <c r="L18" s="22" t="s">
        <v>55</v>
      </c>
    </row>
    <row r="19" spans="1:12">
      <c r="A19" s="22" t="s">
        <v>4054</v>
      </c>
      <c r="B19" s="22" t="s">
        <v>4084</v>
      </c>
      <c r="C19" s="22" t="s">
        <v>4085</v>
      </c>
      <c r="G19" s="22">
        <v>9.2059999999999996E-6</v>
      </c>
      <c r="H19" s="22">
        <v>4.2930000000000002E-6</v>
      </c>
      <c r="L19" s="22" t="s">
        <v>55</v>
      </c>
    </row>
    <row r="20" spans="1:12">
      <c r="A20" s="22" t="s">
        <v>4054</v>
      </c>
      <c r="B20" s="22" t="s">
        <v>4086</v>
      </c>
      <c r="C20" s="22" t="s">
        <v>4087</v>
      </c>
      <c r="G20" s="22">
        <v>1.114E-5</v>
      </c>
      <c r="H20" s="22">
        <v>4.792E-6</v>
      </c>
      <c r="L20" s="22" t="s">
        <v>55</v>
      </c>
    </row>
    <row r="21" spans="1:12">
      <c r="A21" s="22" t="s">
        <v>4054</v>
      </c>
      <c r="B21" s="22" t="s">
        <v>4088</v>
      </c>
      <c r="C21" s="22" t="s">
        <v>4089</v>
      </c>
      <c r="G21" s="22">
        <v>1.13E-5</v>
      </c>
      <c r="H21" s="22">
        <v>4.8289999999999998E-6</v>
      </c>
      <c r="L21" s="22" t="s">
        <v>55</v>
      </c>
    </row>
    <row r="22" spans="1:12">
      <c r="A22" s="22" t="s">
        <v>4054</v>
      </c>
      <c r="B22" s="22" t="s">
        <v>4090</v>
      </c>
      <c r="C22" s="22" t="s">
        <v>4091</v>
      </c>
      <c r="G22" s="22">
        <v>0</v>
      </c>
      <c r="H22" s="22">
        <v>3.3229999999999999E-5</v>
      </c>
      <c r="L22" s="22" t="s">
        <v>55</v>
      </c>
    </row>
    <row r="23" spans="1:12">
      <c r="A23" s="22" t="s">
        <v>4054</v>
      </c>
      <c r="B23" s="22" t="s">
        <v>35</v>
      </c>
      <c r="C23" s="22" t="s">
        <v>4092</v>
      </c>
      <c r="G23" s="22">
        <v>6.6699999999999995E-5</v>
      </c>
      <c r="H23" s="22">
        <v>3.3229999999999999E-5</v>
      </c>
      <c r="L23" s="22" t="s">
        <v>1161</v>
      </c>
    </row>
    <row r="24" spans="1:12">
      <c r="A24" s="22" t="s">
        <v>4054</v>
      </c>
      <c r="B24" s="22" t="s">
        <v>35</v>
      </c>
      <c r="C24" s="22" t="s">
        <v>4093</v>
      </c>
      <c r="G24" s="22">
        <v>0</v>
      </c>
      <c r="H24" s="22">
        <v>3.2379999999999998E-5</v>
      </c>
      <c r="L24" s="22" t="s">
        <v>318</v>
      </c>
    </row>
    <row r="25" spans="1:12">
      <c r="A25" s="22" t="s">
        <v>4054</v>
      </c>
      <c r="B25" s="22" t="s">
        <v>35</v>
      </c>
      <c r="C25" s="22" t="s">
        <v>4094</v>
      </c>
      <c r="G25" s="22">
        <v>8.9779999999999994E-6</v>
      </c>
      <c r="H25" s="22">
        <v>4.07E-6</v>
      </c>
      <c r="L25" s="22" t="s">
        <v>318</v>
      </c>
    </row>
    <row r="26" spans="1:12">
      <c r="A26" s="22" t="s">
        <v>4054</v>
      </c>
      <c r="B26" s="22" t="s">
        <v>35</v>
      </c>
      <c r="C26" s="22" t="s">
        <v>4095</v>
      </c>
      <c r="G26" s="22">
        <v>0</v>
      </c>
      <c r="H26" s="22">
        <v>1.312E-5</v>
      </c>
      <c r="L26" s="22" t="s">
        <v>318</v>
      </c>
    </row>
    <row r="27" spans="1:12">
      <c r="A27" s="22" t="s">
        <v>4054</v>
      </c>
      <c r="B27" s="22" t="s">
        <v>35</v>
      </c>
      <c r="C27" s="22" t="s">
        <v>4096</v>
      </c>
      <c r="G27" s="22">
        <v>0</v>
      </c>
      <c r="H27" s="22">
        <v>7.6020000000000002E-6</v>
      </c>
      <c r="L27" s="22" t="s">
        <v>318</v>
      </c>
    </row>
    <row r="28" spans="1:12">
      <c r="A28" s="22" t="s">
        <v>4054</v>
      </c>
      <c r="B28" s="22" t="s">
        <v>35</v>
      </c>
      <c r="C28" s="22" t="s">
        <v>4097</v>
      </c>
      <c r="G28" s="22">
        <v>9.9070000000000002E-6</v>
      </c>
      <c r="H28" s="22">
        <v>9.533E-6</v>
      </c>
      <c r="L28" s="22" t="s">
        <v>318</v>
      </c>
    </row>
    <row r="29" spans="1:12">
      <c r="A29" s="22" t="s">
        <v>4054</v>
      </c>
      <c r="B29" s="22" t="s">
        <v>35</v>
      </c>
      <c r="C29" s="22" t="s">
        <v>4098</v>
      </c>
      <c r="G29" s="22">
        <v>0</v>
      </c>
      <c r="H29" s="22">
        <v>4.2150000000000003E-6</v>
      </c>
      <c r="L29" s="22" t="s">
        <v>318</v>
      </c>
    </row>
    <row r="30" spans="1:12">
      <c r="A30" s="22" t="s">
        <v>4054</v>
      </c>
      <c r="B30" s="22" t="s">
        <v>35</v>
      </c>
      <c r="C30" s="22" t="s">
        <v>4099</v>
      </c>
      <c r="G30" s="22">
        <v>0</v>
      </c>
      <c r="H30" s="22">
        <v>4.1760000000000003E-6</v>
      </c>
      <c r="L30" s="22" t="s">
        <v>318</v>
      </c>
    </row>
    <row r="31" spans="1:12">
      <c r="A31" s="22" t="s">
        <v>4054</v>
      </c>
      <c r="B31" s="22" t="s">
        <v>35</v>
      </c>
      <c r="C31" s="22" t="s">
        <v>4100</v>
      </c>
      <c r="G31" s="22">
        <v>1.8170000000000001E-5</v>
      </c>
      <c r="H31" s="22">
        <v>8.3440000000000001E-6</v>
      </c>
      <c r="L31" s="22" t="s">
        <v>318</v>
      </c>
    </row>
    <row r="32" spans="1:12">
      <c r="A32" s="22" t="s">
        <v>4054</v>
      </c>
      <c r="B32" s="22" t="s">
        <v>35</v>
      </c>
      <c r="C32" s="22" t="s">
        <v>4101</v>
      </c>
      <c r="G32" s="22">
        <v>0</v>
      </c>
      <c r="H32" s="22">
        <v>4.1320000000000004E-6</v>
      </c>
      <c r="L32" s="22" t="s">
        <v>318</v>
      </c>
    </row>
    <row r="36" spans="3:16">
      <c r="C36" s="24" t="s">
        <v>4102</v>
      </c>
      <c r="E36" s="22">
        <f>SUM(E2:E35)</f>
        <v>35</v>
      </c>
      <c r="F36" s="22">
        <f t="shared" ref="F36:H36" si="1">SUM(F2:F35)</f>
        <v>1.2384996461429583E-3</v>
      </c>
      <c r="G36" s="22">
        <f t="shared" si="1"/>
        <v>1.7982549999999999E-3</v>
      </c>
      <c r="H36" s="22">
        <f t="shared" si="1"/>
        <v>1.1864539999999998E-3</v>
      </c>
      <c r="M36" s="27" t="s">
        <v>305</v>
      </c>
      <c r="O36" s="24" t="s">
        <v>300</v>
      </c>
      <c r="P36" s="24" t="s">
        <v>301</v>
      </c>
    </row>
    <row r="37" spans="3:16">
      <c r="M37" s="26"/>
      <c r="O37" s="22">
        <v>126409</v>
      </c>
      <c r="P37" s="22">
        <v>276690</v>
      </c>
    </row>
    <row r="38" spans="3:16">
      <c r="M38" s="25"/>
      <c r="O38" s="22">
        <f>O37*G36</f>
        <v>227.31561629499998</v>
      </c>
      <c r="P38" s="22">
        <f>P37*H36</f>
        <v>328.27995725999995</v>
      </c>
    </row>
    <row r="39" spans="3:16">
      <c r="F39" s="22">
        <v>1.2385E-3</v>
      </c>
      <c r="G39" s="22">
        <v>8.6280700000000005E-4</v>
      </c>
      <c r="H39" s="22">
        <v>1.7220359999999999E-3</v>
      </c>
      <c r="J39" s="22">
        <f>F39*F39*100000</f>
        <v>0.15338822499999999</v>
      </c>
      <c r="K39" s="22">
        <f t="shared" ref="K39:L39" si="2">G39*G39*100000</f>
        <v>7.4443591924900007E-2</v>
      </c>
      <c r="L39" s="22">
        <f t="shared" si="2"/>
        <v>0.29654079852959997</v>
      </c>
      <c r="O39" s="24" t="s">
        <v>302</v>
      </c>
    </row>
    <row r="40" spans="3:16">
      <c r="O40" s="22" t="s">
        <v>304</v>
      </c>
    </row>
    <row r="41" spans="3:16">
      <c r="F41" s="22">
        <v>1.7957579999999999E-3</v>
      </c>
      <c r="G41" s="22">
        <v>1.5699049999999999E-3</v>
      </c>
      <c r="H41" s="22">
        <v>2.044934E-3</v>
      </c>
      <c r="J41" s="22">
        <f>F41*F41*100000</f>
        <v>0.32247467945639996</v>
      </c>
      <c r="K41" s="22">
        <f t="shared" ref="K41:L41" si="3">G41*G41*100000</f>
        <v>0.24646017090249997</v>
      </c>
      <c r="L41" s="22">
        <f t="shared" si="3"/>
        <v>0.41817550643560003</v>
      </c>
      <c r="O41" s="22">
        <v>28260</v>
      </c>
    </row>
    <row r="42" spans="3:16">
      <c r="O42" s="22">
        <v>35</v>
      </c>
    </row>
    <row r="43" spans="3:16">
      <c r="F43" s="22">
        <v>1.1854420000000001E-3</v>
      </c>
      <c r="G43" s="22">
        <v>1.0606739999999999E-3</v>
      </c>
      <c r="H43" s="22">
        <v>1.32084E-3</v>
      </c>
      <c r="J43" s="22">
        <f>F43*F43*100000</f>
        <v>0.14052727353640002</v>
      </c>
      <c r="K43" s="22">
        <f t="shared" ref="K43:L43" si="4">G43*G43*100000</f>
        <v>0.11250293342759998</v>
      </c>
      <c r="L43" s="22">
        <f t="shared" si="4"/>
        <v>0.17446183056</v>
      </c>
    </row>
    <row r="45" spans="3:16">
      <c r="I45" s="43"/>
    </row>
    <row r="46" spans="3:16">
      <c r="K46" s="43"/>
    </row>
    <row r="48" spans="3:16">
      <c r="K48" s="43"/>
    </row>
    <row r="49" spans="11:11">
      <c r="K49" s="43"/>
    </row>
    <row r="50" spans="11:11">
      <c r="K50" s="43"/>
    </row>
    <row r="51" spans="11:11">
      <c r="K51" s="43"/>
    </row>
    <row r="52" spans="11:11">
      <c r="K52" s="43"/>
    </row>
    <row r="53" spans="11:11">
      <c r="K53" s="43"/>
    </row>
    <row r="399" spans="6:8">
      <c r="F399" s="23">
        <f>SUM(F2:F398)</f>
        <v>6.6966992922859164E-3</v>
      </c>
      <c r="G399" s="23">
        <f>SUM(G2:G398)</f>
        <v>7.089896E-3</v>
      </c>
      <c r="H399" s="23">
        <f>SUM(H2:H398)</f>
        <v>7.4607179999999999E-3</v>
      </c>
    </row>
    <row r="400" spans="6:8">
      <c r="F400" s="22">
        <f>F399*F399</f>
        <v>4.484578141130269E-5</v>
      </c>
      <c r="G400" s="22">
        <f>G399*G399</f>
        <v>5.0266625290816002E-5</v>
      </c>
      <c r="H400" s="22">
        <f>H399*H399</f>
        <v>5.5662313075523998E-5</v>
      </c>
    </row>
  </sheetData>
  <phoneticPr fontId="5" type="noConversion"/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63" workbookViewId="0">
      <selection activeCell="D93" sqref="D93"/>
    </sheetView>
  </sheetViews>
  <sheetFormatPr baseColWidth="10" defaultColWidth="10.875" defaultRowHeight="15"/>
  <cols>
    <col min="1" max="1" width="20" style="22" customWidth="1"/>
    <col min="2" max="2" width="18.125" style="22" customWidth="1"/>
    <col min="3" max="3" width="14.5" style="22" customWidth="1"/>
    <col min="4" max="5" width="10.875" style="22"/>
    <col min="6" max="6" width="12.625" style="22" customWidth="1"/>
    <col min="7" max="8" width="12" style="22" bestFit="1" customWidth="1"/>
    <col min="9" max="9" width="8.87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4103</v>
      </c>
      <c r="B2" s="22" t="s">
        <v>4104</v>
      </c>
      <c r="C2" s="22" t="s">
        <v>4105</v>
      </c>
      <c r="D2" s="22" t="s">
        <v>29</v>
      </c>
      <c r="E2" s="22">
        <v>1</v>
      </c>
      <c r="F2" s="23">
        <f t="shared" ref="F2:F22" si="0">E2/28260</f>
        <v>3.5385704175513094E-5</v>
      </c>
      <c r="G2" s="22">
        <v>9.0299999999999999E-6</v>
      </c>
      <c r="H2" s="22">
        <v>4.0899999999999998E-6</v>
      </c>
      <c r="J2" s="22" t="s">
        <v>22</v>
      </c>
    </row>
    <row r="3" spans="1:12">
      <c r="A3" s="22" t="s">
        <v>4103</v>
      </c>
      <c r="B3" s="22" t="s">
        <v>4106</v>
      </c>
      <c r="C3" s="22" t="s">
        <v>4107</v>
      </c>
      <c r="D3" s="22" t="s">
        <v>29</v>
      </c>
      <c r="E3" s="22">
        <v>1</v>
      </c>
      <c r="F3" s="23">
        <f t="shared" si="0"/>
        <v>3.5385704175513094E-5</v>
      </c>
      <c r="I3" s="22" t="s">
        <v>13</v>
      </c>
      <c r="J3" s="22" t="s">
        <v>15</v>
      </c>
    </row>
    <row r="4" spans="1:12">
      <c r="A4" s="22" t="s">
        <v>4103</v>
      </c>
      <c r="B4" s="22" t="s">
        <v>4108</v>
      </c>
      <c r="C4" s="22" t="s">
        <v>4109</v>
      </c>
      <c r="D4" s="22" t="s">
        <v>29</v>
      </c>
      <c r="E4" s="22">
        <v>1</v>
      </c>
      <c r="F4" s="23">
        <f t="shared" si="0"/>
        <v>3.5385704175513094E-5</v>
      </c>
      <c r="G4" s="22">
        <v>8.9639999999999992E-6</v>
      </c>
      <c r="H4" s="22">
        <v>4.0629999999999999E-6</v>
      </c>
      <c r="I4" s="22" t="s">
        <v>13</v>
      </c>
    </row>
    <row r="5" spans="1:12">
      <c r="A5" s="22" t="s">
        <v>4103</v>
      </c>
      <c r="B5" s="22" t="s">
        <v>4110</v>
      </c>
      <c r="C5" s="22" t="s">
        <v>4111</v>
      </c>
      <c r="D5" s="22" t="s">
        <v>29</v>
      </c>
      <c r="E5" s="22">
        <v>1</v>
      </c>
      <c r="F5" s="23">
        <f t="shared" si="0"/>
        <v>3.5385704175513094E-5</v>
      </c>
      <c r="L5" s="22" t="s">
        <v>55</v>
      </c>
    </row>
    <row r="6" spans="1:12">
      <c r="A6" s="22" t="s">
        <v>4103</v>
      </c>
      <c r="B6" s="22" t="s">
        <v>4112</v>
      </c>
      <c r="C6" s="22" t="s">
        <v>4113</v>
      </c>
      <c r="D6" s="22" t="s">
        <v>29</v>
      </c>
      <c r="E6" s="22">
        <v>1</v>
      </c>
      <c r="F6" s="23">
        <f t="shared" si="0"/>
        <v>3.5385704175513094E-5</v>
      </c>
      <c r="G6" s="22">
        <v>8.9989999999999997E-6</v>
      </c>
      <c r="H6" s="22">
        <v>4.0740000000000003E-6</v>
      </c>
      <c r="L6" s="22" t="s">
        <v>55</v>
      </c>
    </row>
    <row r="7" spans="1:12">
      <c r="A7" s="22" t="s">
        <v>4103</v>
      </c>
      <c r="B7" s="22" t="s">
        <v>4114</v>
      </c>
      <c r="C7" s="22" t="s">
        <v>4115</v>
      </c>
      <c r="D7" s="22" t="s">
        <v>29</v>
      </c>
      <c r="E7" s="22">
        <v>1</v>
      </c>
      <c r="F7" s="23">
        <f t="shared" si="0"/>
        <v>3.5385704175513094E-5</v>
      </c>
      <c r="G7" s="22">
        <v>7.9149999999999996E-6</v>
      </c>
      <c r="H7" s="22">
        <v>1.084E-5</v>
      </c>
      <c r="L7" s="22" t="s">
        <v>55</v>
      </c>
    </row>
    <row r="8" spans="1:12">
      <c r="A8" s="22" t="s">
        <v>4103</v>
      </c>
      <c r="B8" s="22" t="s">
        <v>4116</v>
      </c>
      <c r="C8" s="22" t="s">
        <v>4117</v>
      </c>
      <c r="D8" s="22" t="s">
        <v>29</v>
      </c>
      <c r="E8" s="22">
        <v>1</v>
      </c>
      <c r="F8" s="23">
        <f t="shared" si="0"/>
        <v>3.5385704175513094E-5</v>
      </c>
      <c r="L8" s="22" t="s">
        <v>55</v>
      </c>
    </row>
    <row r="9" spans="1:12">
      <c r="A9" s="22" t="s">
        <v>4103</v>
      </c>
      <c r="B9" s="22" t="s">
        <v>4118</v>
      </c>
      <c r="C9" s="22" t="s">
        <v>4119</v>
      </c>
      <c r="D9" s="22" t="s">
        <v>29</v>
      </c>
      <c r="E9" s="22">
        <v>1</v>
      </c>
      <c r="F9" s="23">
        <f t="shared" si="0"/>
        <v>3.5385704175513094E-5</v>
      </c>
      <c r="L9" s="22" t="s">
        <v>55</v>
      </c>
    </row>
    <row r="10" spans="1:12">
      <c r="A10" s="22" t="s">
        <v>4103</v>
      </c>
      <c r="B10" s="22" t="s">
        <v>4120</v>
      </c>
      <c r="C10" s="22" t="s">
        <v>4121</v>
      </c>
      <c r="D10" s="22" t="s">
        <v>29</v>
      </c>
      <c r="E10" s="22">
        <v>1</v>
      </c>
      <c r="F10" s="23">
        <f t="shared" si="0"/>
        <v>3.5385704175513094E-5</v>
      </c>
      <c r="L10" s="22" t="s">
        <v>55</v>
      </c>
    </row>
    <row r="11" spans="1:12">
      <c r="A11" s="22" t="s">
        <v>4103</v>
      </c>
      <c r="B11" s="22" t="s">
        <v>4122</v>
      </c>
      <c r="C11" s="22" t="s">
        <v>4123</v>
      </c>
      <c r="D11" s="22" t="s">
        <v>29</v>
      </c>
      <c r="E11" s="22">
        <v>1</v>
      </c>
      <c r="F11" s="23">
        <f t="shared" si="0"/>
        <v>3.5385704175513094E-5</v>
      </c>
      <c r="G11" s="22">
        <v>0</v>
      </c>
      <c r="H11" s="22">
        <v>8.1300000000000001E-6</v>
      </c>
      <c r="L11" s="22" t="s">
        <v>55</v>
      </c>
    </row>
    <row r="12" spans="1:12">
      <c r="A12" s="22" t="s">
        <v>4103</v>
      </c>
      <c r="B12" s="22" t="s">
        <v>4124</v>
      </c>
      <c r="C12" s="22" t="s">
        <v>4125</v>
      </c>
      <c r="D12" s="22" t="s">
        <v>29</v>
      </c>
      <c r="E12" s="22">
        <v>1</v>
      </c>
      <c r="F12" s="23">
        <f t="shared" si="0"/>
        <v>3.5385704175513094E-5</v>
      </c>
      <c r="G12" s="22">
        <v>0</v>
      </c>
      <c r="H12" s="22">
        <v>8.1249999999999993E-6</v>
      </c>
      <c r="L12" s="22" t="s">
        <v>71</v>
      </c>
    </row>
    <row r="13" spans="1:12">
      <c r="A13" s="22" t="s">
        <v>4103</v>
      </c>
      <c r="B13" s="22" t="s">
        <v>4126</v>
      </c>
      <c r="C13" s="22" t="s">
        <v>4127</v>
      </c>
      <c r="D13" s="22" t="s">
        <v>29</v>
      </c>
      <c r="E13" s="22">
        <v>1</v>
      </c>
      <c r="F13" s="23">
        <f t="shared" si="0"/>
        <v>3.5385704175513094E-5</v>
      </c>
      <c r="L13" s="22" t="s">
        <v>71</v>
      </c>
    </row>
    <row r="14" spans="1:12">
      <c r="A14" s="22" t="s">
        <v>4103</v>
      </c>
      <c r="B14" s="22" t="s">
        <v>35</v>
      </c>
      <c r="C14" s="22" t="s">
        <v>4128</v>
      </c>
      <c r="D14" s="22" t="s">
        <v>29</v>
      </c>
      <c r="E14" s="22">
        <v>1</v>
      </c>
      <c r="F14" s="23">
        <f t="shared" si="0"/>
        <v>3.5385704175513094E-5</v>
      </c>
      <c r="L14" s="22" t="s">
        <v>382</v>
      </c>
    </row>
    <row r="15" spans="1:12">
      <c r="A15" s="22" t="s">
        <v>4103</v>
      </c>
      <c r="B15" s="22" t="s">
        <v>35</v>
      </c>
      <c r="C15" s="22" t="s">
        <v>4129</v>
      </c>
      <c r="D15" s="22" t="s">
        <v>29</v>
      </c>
      <c r="E15" s="22">
        <v>1</v>
      </c>
      <c r="F15" s="23">
        <f t="shared" si="0"/>
        <v>3.5385704175513094E-5</v>
      </c>
      <c r="L15" s="22" t="s">
        <v>382</v>
      </c>
    </row>
    <row r="16" spans="1:12">
      <c r="A16" s="22" t="s">
        <v>4103</v>
      </c>
      <c r="B16" s="22" t="s">
        <v>35</v>
      </c>
      <c r="C16" s="22" t="s">
        <v>4130</v>
      </c>
      <c r="D16" s="22" t="s">
        <v>29</v>
      </c>
      <c r="E16" s="22">
        <v>1</v>
      </c>
      <c r="F16" s="23">
        <f t="shared" si="0"/>
        <v>3.5385704175513094E-5</v>
      </c>
      <c r="L16" s="22" t="s">
        <v>382</v>
      </c>
    </row>
    <row r="17" spans="1:12">
      <c r="A17" s="22" t="s">
        <v>4103</v>
      </c>
      <c r="B17" s="22" t="s">
        <v>4131</v>
      </c>
      <c r="C17" s="22" t="s">
        <v>4132</v>
      </c>
      <c r="D17" s="22" t="s">
        <v>29</v>
      </c>
      <c r="E17" s="22">
        <v>2</v>
      </c>
      <c r="F17" s="23">
        <f t="shared" si="0"/>
        <v>7.0771408351026188E-5</v>
      </c>
      <c r="G17" s="22">
        <v>9.2070000000000001E-6</v>
      </c>
      <c r="H17" s="22">
        <v>4.1760000000000003E-6</v>
      </c>
      <c r="L17" s="22" t="s">
        <v>55</v>
      </c>
    </row>
    <row r="18" spans="1:12">
      <c r="A18" s="22" t="s">
        <v>4103</v>
      </c>
      <c r="B18" s="22" t="s">
        <v>4133</v>
      </c>
      <c r="C18" s="22" t="s">
        <v>4134</v>
      </c>
      <c r="D18" s="22" t="s">
        <v>29</v>
      </c>
      <c r="E18" s="22">
        <v>2</v>
      </c>
      <c r="F18" s="23">
        <f t="shared" si="0"/>
        <v>7.0771408351026188E-5</v>
      </c>
      <c r="G18" s="22">
        <v>9.0100000000000001E-6</v>
      </c>
      <c r="H18" s="22">
        <v>4.0779999999999997E-6</v>
      </c>
      <c r="L18" s="22" t="s">
        <v>55</v>
      </c>
    </row>
    <row r="19" spans="1:12">
      <c r="A19" s="22" t="s">
        <v>4103</v>
      </c>
      <c r="B19" s="22" t="s">
        <v>4135</v>
      </c>
      <c r="C19" s="22" t="s">
        <v>4136</v>
      </c>
      <c r="D19" s="22" t="s">
        <v>29</v>
      </c>
      <c r="E19" s="22">
        <v>3</v>
      </c>
      <c r="F19" s="23">
        <f t="shared" si="0"/>
        <v>1.0615711252653928E-4</v>
      </c>
      <c r="G19" s="22">
        <v>1.791E-5</v>
      </c>
      <c r="H19" s="22">
        <v>8.1280000000000008E-6</v>
      </c>
      <c r="I19" s="22" t="s">
        <v>13</v>
      </c>
      <c r="J19" s="22" t="s">
        <v>15</v>
      </c>
    </row>
    <row r="20" spans="1:12">
      <c r="A20" s="22" t="s">
        <v>4103</v>
      </c>
      <c r="B20" s="22" t="s">
        <v>4137</v>
      </c>
      <c r="C20" s="22" t="s">
        <v>4138</v>
      </c>
      <c r="D20" s="22" t="s">
        <v>29</v>
      </c>
      <c r="E20" s="22">
        <v>3</v>
      </c>
      <c r="F20" s="23">
        <f t="shared" si="0"/>
        <v>1.0615711252653928E-4</v>
      </c>
      <c r="G20" s="22">
        <v>1.818E-4</v>
      </c>
      <c r="H20" s="22">
        <v>9.0279999999999996E-5</v>
      </c>
      <c r="I20" s="22" t="s">
        <v>3619</v>
      </c>
      <c r="J20" s="22" t="s">
        <v>15</v>
      </c>
    </row>
    <row r="21" spans="1:12">
      <c r="A21" s="22" t="s">
        <v>4103</v>
      </c>
      <c r="B21" s="22" t="s">
        <v>4139</v>
      </c>
      <c r="C21" s="22" t="s">
        <v>4140</v>
      </c>
      <c r="D21" s="22" t="s">
        <v>29</v>
      </c>
      <c r="E21" s="22">
        <v>3</v>
      </c>
      <c r="F21" s="23">
        <f t="shared" si="0"/>
        <v>1.0615711252653928E-4</v>
      </c>
      <c r="L21" s="22" t="s">
        <v>71</v>
      </c>
    </row>
    <row r="22" spans="1:12">
      <c r="A22" s="22" t="s">
        <v>4103</v>
      </c>
      <c r="B22" s="22" t="s">
        <v>4141</v>
      </c>
      <c r="C22" s="22" t="s">
        <v>4142</v>
      </c>
      <c r="D22" s="22" t="s">
        <v>890</v>
      </c>
      <c r="E22" s="22">
        <v>16</v>
      </c>
      <c r="F22" s="23">
        <f t="shared" si="0"/>
        <v>5.661712668082095E-4</v>
      </c>
      <c r="G22" s="22">
        <v>3.8049999999999998E-4</v>
      </c>
      <c r="H22" s="22">
        <v>2.1330000000000001E-4</v>
      </c>
      <c r="I22" s="22" t="s">
        <v>13</v>
      </c>
      <c r="J22" s="22" t="s">
        <v>296</v>
      </c>
    </row>
    <row r="23" spans="1:12">
      <c r="A23" s="22" t="s">
        <v>4103</v>
      </c>
      <c r="B23" s="22" t="s">
        <v>4143</v>
      </c>
      <c r="C23" s="22" t="s">
        <v>4144</v>
      </c>
      <c r="G23" s="22">
        <v>7.8930000000000005E-6</v>
      </c>
      <c r="H23" s="22">
        <v>4.3300000000000002E-5</v>
      </c>
      <c r="I23" s="22" t="s">
        <v>13</v>
      </c>
      <c r="J23" s="22" t="s">
        <v>15</v>
      </c>
    </row>
    <row r="24" spans="1:12">
      <c r="A24" s="22" t="s">
        <v>4103</v>
      </c>
      <c r="B24" s="22" t="s">
        <v>4145</v>
      </c>
      <c r="C24" s="22" t="s">
        <v>4146</v>
      </c>
      <c r="J24" s="22" t="s">
        <v>15</v>
      </c>
    </row>
    <row r="25" spans="1:12">
      <c r="A25" s="22" t="s">
        <v>4103</v>
      </c>
      <c r="B25" s="22" t="s">
        <v>35</v>
      </c>
      <c r="C25" s="22" t="s">
        <v>4147</v>
      </c>
      <c r="G25" s="22">
        <v>2.6970000000000001E-5</v>
      </c>
      <c r="H25" s="22">
        <v>1.6290000000000002E-5</v>
      </c>
      <c r="J25" s="22" t="s">
        <v>15</v>
      </c>
    </row>
    <row r="26" spans="1:12">
      <c r="A26" s="22" t="s">
        <v>4103</v>
      </c>
      <c r="B26" s="22" t="s">
        <v>4148</v>
      </c>
      <c r="C26" s="22" t="s">
        <v>4149</v>
      </c>
      <c r="J26" s="22" t="s">
        <v>15</v>
      </c>
    </row>
    <row r="27" spans="1:12">
      <c r="A27" s="22" t="s">
        <v>4103</v>
      </c>
      <c r="B27" s="22" t="s">
        <v>4150</v>
      </c>
      <c r="C27" s="22" t="s">
        <v>4151</v>
      </c>
      <c r="G27" s="22">
        <v>0</v>
      </c>
      <c r="H27" s="22">
        <v>4.3319999999999999E-5</v>
      </c>
      <c r="J27" s="22" t="s">
        <v>22</v>
      </c>
    </row>
    <row r="28" spans="1:12">
      <c r="A28" s="22" t="s">
        <v>4103</v>
      </c>
      <c r="B28" s="22" t="s">
        <v>4152</v>
      </c>
      <c r="C28" s="22" t="s">
        <v>4153</v>
      </c>
      <c r="G28" s="22">
        <v>5.9199999999999997E-4</v>
      </c>
      <c r="H28" s="22">
        <v>3.3569999999999997E-4</v>
      </c>
      <c r="J28" s="22" t="s">
        <v>313</v>
      </c>
      <c r="K28" s="22" t="s">
        <v>22</v>
      </c>
    </row>
    <row r="29" spans="1:12">
      <c r="A29" s="22" t="s">
        <v>4103</v>
      </c>
      <c r="B29" s="22" t="s">
        <v>4154</v>
      </c>
      <c r="C29" s="22" t="s">
        <v>4155</v>
      </c>
      <c r="G29" s="22">
        <v>2.686E-5</v>
      </c>
      <c r="H29" s="22">
        <v>1.6249999999999999E-5</v>
      </c>
      <c r="I29" s="22" t="s">
        <v>13</v>
      </c>
      <c r="J29" s="22" t="s">
        <v>15</v>
      </c>
    </row>
    <row r="30" spans="1:12">
      <c r="A30" s="22" t="s">
        <v>4103</v>
      </c>
      <c r="B30" s="22" t="s">
        <v>4156</v>
      </c>
      <c r="C30" s="22" t="s">
        <v>4157</v>
      </c>
      <c r="G30" s="22">
        <v>0</v>
      </c>
      <c r="H30" s="22" t="s">
        <v>4158</v>
      </c>
      <c r="J30" s="22" t="s">
        <v>22</v>
      </c>
    </row>
    <row r="31" spans="1:12">
      <c r="A31" s="22" t="s">
        <v>4103</v>
      </c>
      <c r="B31" s="22" t="s">
        <v>4159</v>
      </c>
      <c r="C31" s="22" t="s">
        <v>4160</v>
      </c>
      <c r="G31" s="22">
        <v>1.7940000000000001E-5</v>
      </c>
      <c r="H31" s="22">
        <v>1.22E-5</v>
      </c>
      <c r="J31" s="22" t="s">
        <v>15</v>
      </c>
    </row>
    <row r="32" spans="1:12">
      <c r="A32" s="22" t="s">
        <v>4103</v>
      </c>
      <c r="B32" s="22" t="s">
        <v>4161</v>
      </c>
      <c r="C32" s="22" t="s">
        <v>4162</v>
      </c>
      <c r="G32" s="22">
        <v>2.6970000000000001E-5</v>
      </c>
      <c r="H32" s="22">
        <v>2.037E-5</v>
      </c>
      <c r="J32" s="22" t="s">
        <v>313</v>
      </c>
      <c r="K32" s="22" t="s">
        <v>22</v>
      </c>
    </row>
    <row r="33" spans="1:10">
      <c r="A33" s="22" t="s">
        <v>4103</v>
      </c>
      <c r="B33" s="22" t="s">
        <v>4163</v>
      </c>
      <c r="C33" s="22" t="s">
        <v>4164</v>
      </c>
      <c r="G33" s="22">
        <v>1.3439999999999999E-4</v>
      </c>
      <c r="H33" s="22">
        <v>7.2260000000000003E-5</v>
      </c>
      <c r="I33" s="22" t="s">
        <v>13</v>
      </c>
      <c r="J33" s="22" t="s">
        <v>15</v>
      </c>
    </row>
    <row r="34" spans="1:10">
      <c r="A34" s="22" t="s">
        <v>4103</v>
      </c>
      <c r="B34" s="22" t="s">
        <v>4165</v>
      </c>
      <c r="C34" s="22" t="s">
        <v>4166</v>
      </c>
      <c r="G34" s="22">
        <v>1.791E-5</v>
      </c>
      <c r="H34" s="22">
        <v>1.218E-5</v>
      </c>
      <c r="I34" s="22" t="s">
        <v>13</v>
      </c>
      <c r="J34" s="22" t="s">
        <v>15</v>
      </c>
    </row>
    <row r="35" spans="1:10">
      <c r="A35" s="22" t="s">
        <v>4103</v>
      </c>
      <c r="B35" s="22" t="s">
        <v>4167</v>
      </c>
      <c r="C35" s="22" t="s">
        <v>4168</v>
      </c>
      <c r="G35" s="22">
        <v>0</v>
      </c>
      <c r="H35" s="22">
        <v>3.2289999999999997E-5</v>
      </c>
      <c r="J35" s="22" t="s">
        <v>22</v>
      </c>
    </row>
    <row r="36" spans="1:10">
      <c r="A36" s="22" t="s">
        <v>4103</v>
      </c>
      <c r="B36" s="22" t="s">
        <v>4169</v>
      </c>
      <c r="C36" s="22" t="s">
        <v>4170</v>
      </c>
      <c r="G36" s="22">
        <v>0</v>
      </c>
      <c r="H36" s="22">
        <v>4.0609999999999997E-6</v>
      </c>
      <c r="I36" s="22" t="s">
        <v>13</v>
      </c>
    </row>
    <row r="37" spans="1:10">
      <c r="A37" s="22" t="s">
        <v>4103</v>
      </c>
      <c r="B37" s="22" t="s">
        <v>4171</v>
      </c>
      <c r="C37" s="22" t="s">
        <v>4172</v>
      </c>
      <c r="I37" s="22" t="s">
        <v>13</v>
      </c>
    </row>
    <row r="38" spans="1:10">
      <c r="A38" s="22" t="s">
        <v>4103</v>
      </c>
      <c r="B38" s="22" t="s">
        <v>4173</v>
      </c>
      <c r="C38" s="22" t="s">
        <v>4174</v>
      </c>
      <c r="I38" s="22" t="s">
        <v>13</v>
      </c>
    </row>
    <row r="39" spans="1:10">
      <c r="A39" s="22" t="s">
        <v>4103</v>
      </c>
      <c r="B39" s="22" t="s">
        <v>4175</v>
      </c>
      <c r="C39" s="22" t="s">
        <v>4176</v>
      </c>
      <c r="I39" s="22" t="s">
        <v>13</v>
      </c>
    </row>
    <row r="40" spans="1:10">
      <c r="A40" s="22" t="s">
        <v>4103</v>
      </c>
      <c r="B40" s="22" t="s">
        <v>4177</v>
      </c>
      <c r="C40" s="22" t="s">
        <v>4178</v>
      </c>
      <c r="I40" s="22" t="s">
        <v>13</v>
      </c>
    </row>
    <row r="41" spans="1:10">
      <c r="A41" s="22" t="s">
        <v>4103</v>
      </c>
      <c r="B41" s="22" t="s">
        <v>4179</v>
      </c>
      <c r="C41" s="22" t="s">
        <v>4180</v>
      </c>
      <c r="I41" s="22" t="s">
        <v>13</v>
      </c>
    </row>
    <row r="42" spans="1:10">
      <c r="A42" s="22" t="s">
        <v>4103</v>
      </c>
      <c r="B42" s="22" t="s">
        <v>4181</v>
      </c>
      <c r="C42" s="22" t="s">
        <v>4182</v>
      </c>
      <c r="I42" s="22" t="s">
        <v>13</v>
      </c>
    </row>
    <row r="43" spans="1:10">
      <c r="A43" s="22" t="s">
        <v>4103</v>
      </c>
      <c r="B43" s="22" t="s">
        <v>35</v>
      </c>
      <c r="C43" s="22" t="s">
        <v>4183</v>
      </c>
      <c r="I43" s="22" t="s">
        <v>13</v>
      </c>
    </row>
    <row r="44" spans="1:10">
      <c r="A44" s="22" t="s">
        <v>4103</v>
      </c>
      <c r="B44" s="22" t="s">
        <v>507</v>
      </c>
      <c r="C44" s="22" t="s">
        <v>4184</v>
      </c>
      <c r="I44" s="22" t="s">
        <v>13</v>
      </c>
    </row>
    <row r="45" spans="1:10">
      <c r="A45" s="22" t="s">
        <v>4103</v>
      </c>
      <c r="B45" s="22" t="s">
        <v>35</v>
      </c>
      <c r="C45" s="22" t="s">
        <v>4185</v>
      </c>
      <c r="G45" s="22">
        <v>1.7940000000000001E-5</v>
      </c>
      <c r="H45" s="22">
        <v>8.1300000000000001E-6</v>
      </c>
      <c r="I45" s="22" t="s">
        <v>13</v>
      </c>
    </row>
    <row r="46" spans="1:10">
      <c r="A46" s="22" t="s">
        <v>4103</v>
      </c>
      <c r="B46" s="22" t="s">
        <v>4186</v>
      </c>
      <c r="C46" s="22" t="s">
        <v>4187</v>
      </c>
      <c r="G46" s="22">
        <v>8.9509999999999995E-6</v>
      </c>
      <c r="H46" s="22">
        <v>4.0609999999999997E-6</v>
      </c>
      <c r="I46" s="22" t="s">
        <v>13</v>
      </c>
    </row>
    <row r="47" spans="1:10">
      <c r="A47" s="22" t="s">
        <v>4103</v>
      </c>
      <c r="B47" s="22" t="s">
        <v>4188</v>
      </c>
      <c r="C47" s="22" t="s">
        <v>4189</v>
      </c>
      <c r="I47" s="22" t="s">
        <v>13</v>
      </c>
    </row>
    <row r="48" spans="1:10">
      <c r="A48" s="22" t="s">
        <v>4103</v>
      </c>
      <c r="B48" s="22" t="s">
        <v>4190</v>
      </c>
      <c r="C48" s="22" t="s">
        <v>650</v>
      </c>
      <c r="I48" s="22" t="s">
        <v>13</v>
      </c>
    </row>
    <row r="49" spans="1:12">
      <c r="A49" s="22" t="s">
        <v>4103</v>
      </c>
      <c r="B49" s="22" t="s">
        <v>4191</v>
      </c>
      <c r="C49" s="22" t="s">
        <v>4192</v>
      </c>
      <c r="I49" s="22" t="s">
        <v>13</v>
      </c>
    </row>
    <row r="50" spans="1:12">
      <c r="A50" s="22" t="s">
        <v>4103</v>
      </c>
      <c r="B50" s="22" t="s">
        <v>4193</v>
      </c>
      <c r="C50" s="22" t="s">
        <v>4194</v>
      </c>
      <c r="I50" s="22" t="s">
        <v>13</v>
      </c>
    </row>
    <row r="51" spans="1:12">
      <c r="A51" s="22" t="s">
        <v>4103</v>
      </c>
      <c r="B51" s="22" t="s">
        <v>4195</v>
      </c>
      <c r="C51" s="22" t="s">
        <v>4196</v>
      </c>
      <c r="G51" s="22">
        <v>0</v>
      </c>
      <c r="H51" s="22">
        <v>5.1499999999999998E-6</v>
      </c>
      <c r="L51" s="22" t="s">
        <v>55</v>
      </c>
    </row>
    <row r="52" spans="1:12">
      <c r="A52" s="22" t="s">
        <v>4103</v>
      </c>
      <c r="B52" s="22" t="s">
        <v>4197</v>
      </c>
      <c r="C52" s="22" t="s">
        <v>4198</v>
      </c>
      <c r="G52" s="22">
        <v>1.7900000000000001E-5</v>
      </c>
      <c r="H52" s="22">
        <v>8.1210000000000007E-6</v>
      </c>
      <c r="L52" s="22" t="s">
        <v>55</v>
      </c>
    </row>
    <row r="53" spans="1:12">
      <c r="A53" s="22" t="s">
        <v>4103</v>
      </c>
      <c r="B53" s="22" t="s">
        <v>4199</v>
      </c>
      <c r="C53" s="22" t="s">
        <v>4200</v>
      </c>
      <c r="G53" s="22">
        <v>8.9560000000000003E-6</v>
      </c>
      <c r="H53" s="22">
        <v>4.0620000000000002E-6</v>
      </c>
      <c r="L53" s="22" t="s">
        <v>55</v>
      </c>
    </row>
    <row r="54" spans="1:12">
      <c r="A54" s="22" t="s">
        <v>4103</v>
      </c>
      <c r="B54" s="22" t="s">
        <v>4201</v>
      </c>
      <c r="C54" s="22" t="s">
        <v>4202</v>
      </c>
      <c r="G54" s="22">
        <v>8.9530000000000005E-6</v>
      </c>
      <c r="H54" s="22">
        <v>4.0609999999999997E-6</v>
      </c>
      <c r="L54" s="22" t="s">
        <v>55</v>
      </c>
    </row>
    <row r="55" spans="1:12">
      <c r="A55" s="22" t="s">
        <v>4103</v>
      </c>
      <c r="B55" s="22" t="s">
        <v>4203</v>
      </c>
      <c r="C55" s="22" t="s">
        <v>4204</v>
      </c>
      <c r="G55" s="22">
        <v>8.9970000000000004E-6</v>
      </c>
      <c r="H55" s="22">
        <v>4.0749999999999999E-6</v>
      </c>
      <c r="L55" s="22" t="s">
        <v>55</v>
      </c>
    </row>
    <row r="56" spans="1:12">
      <c r="A56" s="22" t="s">
        <v>4103</v>
      </c>
      <c r="B56" s="22" t="s">
        <v>4205</v>
      </c>
      <c r="C56" s="22" t="s">
        <v>4206</v>
      </c>
      <c r="G56" s="22">
        <v>1.7989999999999999E-5</v>
      </c>
      <c r="H56" s="22">
        <v>8.1489999999999994E-6</v>
      </c>
      <c r="L56" s="22" t="s">
        <v>55</v>
      </c>
    </row>
    <row r="57" spans="1:12">
      <c r="A57" s="22" t="s">
        <v>4103</v>
      </c>
      <c r="B57" s="22" t="s">
        <v>4159</v>
      </c>
      <c r="C57" s="22" t="s">
        <v>4160</v>
      </c>
      <c r="G57" s="22">
        <v>1.7940000000000001E-5</v>
      </c>
      <c r="H57" s="22">
        <v>1.22E-5</v>
      </c>
      <c r="L57" s="22" t="s">
        <v>55</v>
      </c>
    </row>
    <row r="58" spans="1:12">
      <c r="A58" s="22" t="s">
        <v>4103</v>
      </c>
      <c r="B58" s="22" t="s">
        <v>4207</v>
      </c>
      <c r="C58" s="22" t="s">
        <v>4208</v>
      </c>
      <c r="G58" s="22">
        <v>8.952E-6</v>
      </c>
      <c r="H58" s="22">
        <v>4.0609999999999997E-6</v>
      </c>
      <c r="L58" s="22" t="s">
        <v>55</v>
      </c>
    </row>
    <row r="59" spans="1:12">
      <c r="A59" s="22" t="s">
        <v>4103</v>
      </c>
      <c r="B59" s="22" t="s">
        <v>4209</v>
      </c>
      <c r="C59" s="22" t="s">
        <v>4210</v>
      </c>
      <c r="G59" s="22">
        <v>8.9509999999999995E-6</v>
      </c>
      <c r="H59" s="22">
        <v>4.0609999999999997E-6</v>
      </c>
      <c r="L59" s="22" t="s">
        <v>55</v>
      </c>
    </row>
    <row r="60" spans="1:12">
      <c r="A60" s="22" t="s">
        <v>4103</v>
      </c>
      <c r="B60" s="22" t="s">
        <v>4211</v>
      </c>
      <c r="C60" s="22" t="s">
        <v>4212</v>
      </c>
      <c r="G60" s="22">
        <v>0</v>
      </c>
      <c r="H60" s="22">
        <v>4.0609999999999997E-6</v>
      </c>
      <c r="L60" s="22" t="s">
        <v>55</v>
      </c>
    </row>
    <row r="61" spans="1:12">
      <c r="A61" s="22" t="s">
        <v>4103</v>
      </c>
      <c r="B61" s="22" t="s">
        <v>4213</v>
      </c>
      <c r="C61" s="22" t="s">
        <v>4214</v>
      </c>
      <c r="G61" s="22">
        <v>8.9579999999999996E-6</v>
      </c>
      <c r="H61" s="22">
        <v>4.0620000000000002E-6</v>
      </c>
      <c r="L61" s="22" t="s">
        <v>55</v>
      </c>
    </row>
    <row r="62" spans="1:12">
      <c r="A62" s="22" t="s">
        <v>4103</v>
      </c>
      <c r="B62" s="22" t="s">
        <v>4215</v>
      </c>
      <c r="C62" s="22" t="s">
        <v>4216</v>
      </c>
      <c r="G62" s="22">
        <v>8.952E-6</v>
      </c>
      <c r="H62" s="22">
        <v>4.0620000000000002E-6</v>
      </c>
      <c r="L62" s="22" t="s">
        <v>55</v>
      </c>
    </row>
    <row r="63" spans="1:12">
      <c r="A63" s="22" t="s">
        <v>4103</v>
      </c>
      <c r="B63" s="22" t="s">
        <v>4217</v>
      </c>
      <c r="C63" s="22" t="s">
        <v>4218</v>
      </c>
      <c r="G63" s="22">
        <v>1.791E-5</v>
      </c>
      <c r="H63" s="22">
        <v>8.123E-6</v>
      </c>
      <c r="L63" s="22" t="s">
        <v>55</v>
      </c>
    </row>
    <row r="64" spans="1:12">
      <c r="A64" s="22" t="s">
        <v>4103</v>
      </c>
      <c r="B64" s="22" t="s">
        <v>4219</v>
      </c>
      <c r="C64" s="22" t="s">
        <v>4220</v>
      </c>
      <c r="G64" s="22">
        <v>0</v>
      </c>
      <c r="H64" s="22">
        <v>1.6249999999999999E-5</v>
      </c>
      <c r="L64" s="22" t="s">
        <v>55</v>
      </c>
    </row>
    <row r="65" spans="1:12">
      <c r="A65" s="22" t="s">
        <v>4103</v>
      </c>
      <c r="B65" s="22" t="s">
        <v>4221</v>
      </c>
      <c r="C65" s="22" t="s">
        <v>4222</v>
      </c>
      <c r="G65" s="22">
        <v>8.9549999999999998E-6</v>
      </c>
      <c r="H65" s="22">
        <v>1.218E-5</v>
      </c>
      <c r="L65" s="22" t="s">
        <v>55</v>
      </c>
    </row>
    <row r="66" spans="1:12">
      <c r="A66" s="22" t="s">
        <v>4103</v>
      </c>
      <c r="B66" s="22" t="s">
        <v>4223</v>
      </c>
      <c r="C66" s="22" t="s">
        <v>4224</v>
      </c>
      <c r="G66" s="22">
        <v>0</v>
      </c>
      <c r="H66" s="22">
        <v>4.065E-6</v>
      </c>
      <c r="L66" s="22" t="s">
        <v>55</v>
      </c>
    </row>
    <row r="67" spans="1:12">
      <c r="A67" s="22" t="s">
        <v>4103</v>
      </c>
      <c r="B67" s="22" t="s">
        <v>4225</v>
      </c>
      <c r="C67" s="22" t="s">
        <v>4226</v>
      </c>
      <c r="G67" s="22">
        <v>0</v>
      </c>
      <c r="H67" s="22">
        <v>4.0640000000000004E-6</v>
      </c>
      <c r="L67" s="22" t="s">
        <v>55</v>
      </c>
    </row>
    <row r="68" spans="1:12">
      <c r="A68" s="22" t="s">
        <v>4103</v>
      </c>
      <c r="B68" s="22" t="s">
        <v>4227</v>
      </c>
      <c r="C68" s="22" t="s">
        <v>4228</v>
      </c>
      <c r="G68" s="22">
        <v>0</v>
      </c>
      <c r="H68" s="22">
        <v>4.065E-6</v>
      </c>
      <c r="L68" s="22" t="s">
        <v>55</v>
      </c>
    </row>
    <row r="69" spans="1:12">
      <c r="A69" s="22" t="s">
        <v>4103</v>
      </c>
      <c r="B69" s="22" t="s">
        <v>4229</v>
      </c>
      <c r="C69" s="22" t="s">
        <v>4230</v>
      </c>
      <c r="G69" s="22">
        <v>7.8990000000000001E-6</v>
      </c>
      <c r="H69" s="22">
        <v>7.2180000000000002E-6</v>
      </c>
      <c r="L69" s="22" t="s">
        <v>55</v>
      </c>
    </row>
    <row r="70" spans="1:12">
      <c r="A70" s="22" t="s">
        <v>4103</v>
      </c>
      <c r="B70" s="22" t="s">
        <v>4231</v>
      </c>
      <c r="C70" s="22" t="s">
        <v>4232</v>
      </c>
      <c r="G70" s="22">
        <v>0</v>
      </c>
      <c r="H70" s="22">
        <v>4.104E-6</v>
      </c>
      <c r="L70" s="22" t="s">
        <v>55</v>
      </c>
    </row>
    <row r="71" spans="1:12">
      <c r="A71" s="22" t="s">
        <v>4103</v>
      </c>
      <c r="B71" s="22" t="s">
        <v>4233</v>
      </c>
      <c r="C71" s="22" t="s">
        <v>4234</v>
      </c>
      <c r="G71" s="22">
        <v>9.0010000000000007E-6</v>
      </c>
      <c r="H71" s="22">
        <v>4.0779999999999997E-6</v>
      </c>
      <c r="L71" s="22" t="s">
        <v>55</v>
      </c>
    </row>
    <row r="72" spans="1:12">
      <c r="A72" s="22" t="s">
        <v>4103</v>
      </c>
      <c r="B72" s="22" t="s">
        <v>4235</v>
      </c>
      <c r="C72" s="22" t="s">
        <v>4236</v>
      </c>
      <c r="G72" s="22">
        <v>8.9579999999999996E-6</v>
      </c>
      <c r="H72" s="22">
        <v>4.0629999999999999E-6</v>
      </c>
      <c r="L72" s="22" t="s">
        <v>55</v>
      </c>
    </row>
    <row r="73" spans="1:12">
      <c r="A73" s="22" t="s">
        <v>4103</v>
      </c>
      <c r="B73" s="22" t="s">
        <v>4237</v>
      </c>
      <c r="C73" s="22" t="s">
        <v>4238</v>
      </c>
      <c r="G73" s="22">
        <v>8.9840000000000007E-6</v>
      </c>
      <c r="H73" s="22">
        <v>8.1389999999999995E-6</v>
      </c>
      <c r="L73" s="22" t="s">
        <v>55</v>
      </c>
    </row>
    <row r="74" spans="1:12">
      <c r="A74" s="22" t="s">
        <v>4103</v>
      </c>
      <c r="B74" s="22" t="s">
        <v>35</v>
      </c>
      <c r="C74" s="22" t="s">
        <v>4239</v>
      </c>
      <c r="G74" s="22">
        <v>1.5800000000000001E-5</v>
      </c>
      <c r="H74" s="22">
        <v>7.2169999999999997E-6</v>
      </c>
      <c r="I74" s="43"/>
      <c r="L74" s="22" t="s">
        <v>1161</v>
      </c>
    </row>
    <row r="75" spans="1:12">
      <c r="A75" s="22" t="s">
        <v>4103</v>
      </c>
      <c r="B75" s="22" t="s">
        <v>35</v>
      </c>
      <c r="C75" s="22" t="s">
        <v>4240</v>
      </c>
      <c r="G75" s="22">
        <v>3.587E-5</v>
      </c>
      <c r="H75" s="22">
        <v>1.626E-5</v>
      </c>
      <c r="K75" s="43"/>
      <c r="L75" s="22" t="s">
        <v>1161</v>
      </c>
    </row>
    <row r="76" spans="1:12">
      <c r="A76" s="22" t="s">
        <v>4103</v>
      </c>
      <c r="B76" s="22" t="s">
        <v>35</v>
      </c>
      <c r="C76" s="22" t="s">
        <v>4241</v>
      </c>
      <c r="G76" s="22">
        <v>8.9590000000000001E-6</v>
      </c>
      <c r="H76" s="22">
        <v>4.0629999999999999E-6</v>
      </c>
      <c r="K76" s="43"/>
      <c r="L76" s="22" t="s">
        <v>1161</v>
      </c>
    </row>
    <row r="77" spans="1:12">
      <c r="A77" s="22" t="s">
        <v>4103</v>
      </c>
      <c r="B77" s="22" t="s">
        <v>35</v>
      </c>
      <c r="C77" s="22" t="s">
        <v>4242</v>
      </c>
      <c r="G77" s="22">
        <v>8.9639999999999992E-6</v>
      </c>
      <c r="H77" s="22">
        <v>4.065E-6</v>
      </c>
      <c r="K77" s="43"/>
      <c r="L77" s="22" t="s">
        <v>1161</v>
      </c>
    </row>
    <row r="78" spans="1:12">
      <c r="A78" s="22" t="s">
        <v>4103</v>
      </c>
      <c r="B78" s="22" t="s">
        <v>35</v>
      </c>
      <c r="C78" s="22" t="s">
        <v>4243</v>
      </c>
      <c r="G78" s="22">
        <v>0</v>
      </c>
      <c r="H78" s="22">
        <v>3.2360000000000002E-5</v>
      </c>
      <c r="K78" s="43"/>
      <c r="L78" s="22" t="s">
        <v>1161</v>
      </c>
    </row>
    <row r="79" spans="1:12">
      <c r="A79" s="22" t="s">
        <v>4103</v>
      </c>
      <c r="B79" s="22" t="s">
        <v>35</v>
      </c>
      <c r="C79" s="22" t="s">
        <v>4244</v>
      </c>
      <c r="G79" s="22">
        <v>8.9549999999999998E-6</v>
      </c>
      <c r="H79" s="22">
        <v>4.0640000000000004E-6</v>
      </c>
      <c r="K79" s="43"/>
      <c r="L79" s="22" t="s">
        <v>318</v>
      </c>
    </row>
    <row r="80" spans="1:12">
      <c r="A80" s="22" t="s">
        <v>4103</v>
      </c>
      <c r="B80" s="22" t="s">
        <v>35</v>
      </c>
      <c r="C80" s="22" t="s">
        <v>4245</v>
      </c>
      <c r="G80" s="22">
        <v>8.9609999999999994E-6</v>
      </c>
      <c r="H80" s="22">
        <v>4.0629999999999999E-6</v>
      </c>
      <c r="K80" s="43"/>
      <c r="L80" s="22" t="s">
        <v>318</v>
      </c>
    </row>
    <row r="81" spans="1:16">
      <c r="A81" s="22" t="s">
        <v>4103</v>
      </c>
      <c r="B81" s="22" t="s">
        <v>35</v>
      </c>
      <c r="C81" s="22" t="s">
        <v>4246</v>
      </c>
      <c r="G81" s="22">
        <v>1.791E-5</v>
      </c>
      <c r="H81" s="22">
        <v>8.1270000000000003E-6</v>
      </c>
      <c r="K81" s="43"/>
      <c r="L81" s="22" t="s">
        <v>318</v>
      </c>
    </row>
    <row r="82" spans="1:16">
      <c r="A82" s="22" t="s">
        <v>4103</v>
      </c>
      <c r="B82" s="22" t="s">
        <v>35</v>
      </c>
      <c r="C82" s="22" t="s">
        <v>4247</v>
      </c>
      <c r="G82" s="22">
        <v>0</v>
      </c>
      <c r="H82" s="22">
        <v>4.0670000000000002E-6</v>
      </c>
      <c r="K82" s="43"/>
      <c r="L82" s="22" t="s">
        <v>318</v>
      </c>
    </row>
    <row r="83" spans="1:16">
      <c r="A83" s="22" t="s">
        <v>4103</v>
      </c>
      <c r="B83" s="22" t="s">
        <v>35</v>
      </c>
      <c r="C83" s="22" t="s">
        <v>4248</v>
      </c>
      <c r="G83" s="22">
        <v>0</v>
      </c>
      <c r="H83" s="22">
        <v>3.2339999999999999E-5</v>
      </c>
      <c r="L83" s="22" t="s">
        <v>318</v>
      </c>
    </row>
    <row r="87" spans="1:16">
      <c r="C87" s="24" t="s">
        <v>299</v>
      </c>
      <c r="E87" s="22">
        <f>SUM(E2:E84)</f>
        <v>44</v>
      </c>
      <c r="F87" s="22">
        <f t="shared" ref="F87:H87" si="1">SUM(F2:F84)</f>
        <v>1.5569709837225762E-3</v>
      </c>
      <c r="G87" s="22">
        <f t="shared" si="1"/>
        <v>1.7948440000000005E-3</v>
      </c>
      <c r="H87" s="22">
        <f t="shared" si="1"/>
        <v>1.2387959999999999E-3</v>
      </c>
      <c r="M87" s="27" t="s">
        <v>305</v>
      </c>
      <c r="O87" s="24" t="s">
        <v>300</v>
      </c>
      <c r="P87" s="24" t="s">
        <v>301</v>
      </c>
    </row>
    <row r="88" spans="1:16">
      <c r="M88" s="26"/>
      <c r="O88" s="22">
        <v>126516</v>
      </c>
      <c r="P88" s="22">
        <v>276928</v>
      </c>
    </row>
    <row r="89" spans="1:16">
      <c r="O89" s="22">
        <f>O88*G87</f>
        <v>227.07648350400007</v>
      </c>
      <c r="P89" s="22">
        <f>P88*H87</f>
        <v>343.05729868799995</v>
      </c>
    </row>
    <row r="90" spans="1:16">
      <c r="F90" s="22">
        <v>1.5569710000000001E-3</v>
      </c>
      <c r="G90" s="22">
        <v>1.131518E-3</v>
      </c>
      <c r="H90" s="22">
        <v>2.0896040000000001E-3</v>
      </c>
      <c r="J90" s="22">
        <f>F90*F90*100000</f>
        <v>0.24241586948410002</v>
      </c>
      <c r="K90" s="22">
        <f t="shared" ref="K90:L90" si="2">G90*G90*100000</f>
        <v>0.12803329843239999</v>
      </c>
      <c r="L90" s="22">
        <f t="shared" si="2"/>
        <v>0.43664448768160002</v>
      </c>
      <c r="O90" s="22" t="s">
        <v>302</v>
      </c>
    </row>
    <row r="91" spans="1:16">
      <c r="O91" s="22" t="s">
        <v>303</v>
      </c>
    </row>
    <row r="92" spans="1:16">
      <c r="F92" s="22">
        <v>1.794239E-3</v>
      </c>
      <c r="G92" s="22">
        <v>1.568577E-3</v>
      </c>
      <c r="H92" s="22">
        <v>2.0432039999999999E-3</v>
      </c>
      <c r="J92" s="22">
        <f>F92*F92*100000</f>
        <v>0.32192935891210001</v>
      </c>
      <c r="K92" s="22">
        <f t="shared" ref="K92:L92" si="3">G92*G92*100000</f>
        <v>0.24604338049289998</v>
      </c>
      <c r="L92" s="22">
        <f t="shared" si="3"/>
        <v>0.41746825856159997</v>
      </c>
      <c r="O92" s="22">
        <v>28260</v>
      </c>
    </row>
    <row r="93" spans="1:16">
      <c r="O93" s="22">
        <v>44</v>
      </c>
    </row>
    <row r="94" spans="1:16">
      <c r="F94" s="22">
        <v>1.238589E-3</v>
      </c>
      <c r="G94" s="22">
        <v>1.111033E-3</v>
      </c>
      <c r="H94" s="22">
        <v>1.376759E-3</v>
      </c>
      <c r="J94" s="22">
        <f>F94*F94*100000</f>
        <v>0.15341027109210001</v>
      </c>
      <c r="K94" s="22">
        <f>G94*G94*100000</f>
        <v>0.1234394327089</v>
      </c>
      <c r="L94" s="22">
        <f>H94*H94*100000</f>
        <v>0.18954653440809999</v>
      </c>
    </row>
    <row r="100" spans="6:8">
      <c r="F100" s="23">
        <f>SUM(F1:F99)</f>
        <v>7.7037409674451524E-3</v>
      </c>
      <c r="G100" s="23">
        <f t="shared" ref="G100:H100" si="4">SUM(G1:G99)</f>
        <v>7.400816000000001E-3</v>
      </c>
      <c r="H100" s="23">
        <f t="shared" si="4"/>
        <v>7.9871590000000006E-3</v>
      </c>
    </row>
    <row r="101" spans="6:8">
      <c r="F101" s="22">
        <f>F100*F100</f>
        <v>5.9347624893492772E-5</v>
      </c>
      <c r="G101" s="22">
        <f t="shared" ref="G101:H101" si="5">G100*G100</f>
        <v>5.4772077465856013E-5</v>
      </c>
      <c r="H101" s="22">
        <f t="shared" si="5"/>
        <v>6.3794708891281009E-5</v>
      </c>
    </row>
  </sheetData>
  <phoneticPr fontId="5" type="noConversion"/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0"/>
  <sheetViews>
    <sheetView workbookViewId="0">
      <pane ySplit="1" topLeftCell="A106" activePane="bottomLeft" state="frozen"/>
      <selection pane="bottomLeft" activeCell="H134" sqref="H134:J138"/>
    </sheetView>
  </sheetViews>
  <sheetFormatPr baseColWidth="10" defaultColWidth="10.875" defaultRowHeight="15"/>
  <cols>
    <col min="1" max="1" width="19.875" style="57" customWidth="1"/>
    <col min="2" max="2" width="16.375" style="57" customWidth="1"/>
    <col min="3" max="3" width="18.125" style="57" customWidth="1"/>
    <col min="4" max="4" width="12" style="57" customWidth="1"/>
    <col min="5" max="5" width="13" style="57" customWidth="1"/>
    <col min="6" max="6" width="11.875" style="57" customWidth="1"/>
    <col min="7" max="7" width="8.5" style="57" customWidth="1"/>
    <col min="8" max="8" width="12.5" style="57" customWidth="1"/>
    <col min="9" max="9" width="10.625" style="57" customWidth="1"/>
    <col min="10" max="11" width="10.875" style="57"/>
    <col min="12" max="12" width="12.625" style="57" customWidth="1"/>
    <col min="13" max="16384" width="10.875" style="57"/>
  </cols>
  <sheetData>
    <row r="1" spans="1:14" ht="15.75">
      <c r="A1" s="62" t="s">
        <v>0</v>
      </c>
      <c r="B1" s="62" t="s">
        <v>4249</v>
      </c>
      <c r="C1" s="62" t="s">
        <v>4250</v>
      </c>
      <c r="D1" s="63" t="s">
        <v>3</v>
      </c>
      <c r="E1" s="62" t="s">
        <v>4</v>
      </c>
      <c r="F1" s="62" t="s">
        <v>5</v>
      </c>
      <c r="G1" s="62" t="s">
        <v>6</v>
      </c>
      <c r="H1" s="62" t="s">
        <v>7</v>
      </c>
      <c r="I1" s="64" t="s">
        <v>8</v>
      </c>
      <c r="J1" s="62" t="s">
        <v>9</v>
      </c>
      <c r="K1" s="65"/>
      <c r="L1" s="65"/>
    </row>
    <row r="2" spans="1:14" s="9" customFormat="1" ht="15.75">
      <c r="A2" s="54" t="s">
        <v>4251</v>
      </c>
      <c r="B2" s="54" t="s">
        <v>4252</v>
      </c>
      <c r="C2" s="54" t="s">
        <v>4253</v>
      </c>
      <c r="D2" s="55">
        <v>3.5385704175513094E-5</v>
      </c>
      <c r="E2" s="54" t="s">
        <v>25</v>
      </c>
      <c r="F2" s="54" t="s">
        <v>25</v>
      </c>
      <c r="G2" s="54" t="s">
        <v>3059</v>
      </c>
      <c r="H2" s="54" t="s">
        <v>29</v>
      </c>
      <c r="I2" s="54" t="s">
        <v>26</v>
      </c>
      <c r="J2" s="54" t="s">
        <v>15</v>
      </c>
      <c r="K2" s="54">
        <v>1</v>
      </c>
      <c r="L2" s="55">
        <f t="shared" ref="L2:L17" si="0">K2/28260</f>
        <v>3.5385704175513094E-5</v>
      </c>
    </row>
    <row r="3" spans="1:14" s="68" customFormat="1">
      <c r="A3" s="54" t="s">
        <v>4251</v>
      </c>
      <c r="B3" s="66" t="s">
        <v>4254</v>
      </c>
      <c r="C3" s="54" t="s">
        <v>4255</v>
      </c>
      <c r="D3" s="55">
        <v>3.5385704175513094E-5</v>
      </c>
      <c r="E3" s="54" t="s">
        <v>25</v>
      </c>
      <c r="F3" s="54" t="s">
        <v>25</v>
      </c>
      <c r="G3" s="54" t="s">
        <v>13</v>
      </c>
      <c r="H3" s="54" t="s">
        <v>29</v>
      </c>
      <c r="I3" s="54" t="s">
        <v>26</v>
      </c>
      <c r="J3" s="54" t="s">
        <v>15</v>
      </c>
      <c r="K3" s="54">
        <v>1</v>
      </c>
      <c r="L3" s="55">
        <f t="shared" si="0"/>
        <v>3.5385704175513094E-5</v>
      </c>
      <c r="M3" s="67"/>
      <c r="N3" s="67"/>
    </row>
    <row r="4" spans="1:14">
      <c r="A4" s="54" t="s">
        <v>4251</v>
      </c>
      <c r="B4" s="14" t="s">
        <v>4256</v>
      </c>
      <c r="C4" s="66" t="s">
        <v>4257</v>
      </c>
      <c r="D4" s="56">
        <v>3.5385704175513094E-5</v>
      </c>
      <c r="E4" s="14">
        <v>0</v>
      </c>
      <c r="F4" s="56">
        <v>3.2310000000000001E-5</v>
      </c>
      <c r="G4" s="54" t="s">
        <v>13</v>
      </c>
      <c r="H4" s="54" t="s">
        <v>14</v>
      </c>
      <c r="I4" s="54" t="s">
        <v>14</v>
      </c>
      <c r="J4" s="54" t="s">
        <v>22</v>
      </c>
      <c r="K4" s="14">
        <v>1</v>
      </c>
      <c r="L4" s="55">
        <f t="shared" si="0"/>
        <v>3.5385704175513094E-5</v>
      </c>
    </row>
    <row r="5" spans="1:14">
      <c r="A5" s="54" t="s">
        <v>4251</v>
      </c>
      <c r="B5" s="14" t="s">
        <v>4258</v>
      </c>
      <c r="C5" s="54" t="s">
        <v>4259</v>
      </c>
      <c r="D5" s="56">
        <v>3.5385704175513094E-5</v>
      </c>
      <c r="E5" s="56">
        <v>1.2630000000000001E-4</v>
      </c>
      <c r="F5" s="56">
        <v>1.01E-4</v>
      </c>
      <c r="G5" s="54" t="s">
        <v>13</v>
      </c>
      <c r="H5" s="54" t="s">
        <v>14</v>
      </c>
      <c r="I5" s="54" t="s">
        <v>14</v>
      </c>
      <c r="J5" s="54" t="s">
        <v>15</v>
      </c>
      <c r="K5" s="14">
        <v>1</v>
      </c>
      <c r="L5" s="55">
        <f t="shared" si="0"/>
        <v>3.5385704175513094E-5</v>
      </c>
    </row>
    <row r="6" spans="1:14">
      <c r="A6" s="54" t="s">
        <v>4251</v>
      </c>
      <c r="B6" s="54" t="s">
        <v>4260</v>
      </c>
      <c r="C6" s="54" t="s">
        <v>4261</v>
      </c>
      <c r="D6" s="56">
        <v>3.5385704175513094E-5</v>
      </c>
      <c r="E6" s="14" t="s">
        <v>25</v>
      </c>
      <c r="F6" s="14" t="s">
        <v>25</v>
      </c>
      <c r="G6" s="54" t="s">
        <v>13</v>
      </c>
      <c r="H6" s="54" t="s">
        <v>3059</v>
      </c>
      <c r="I6" s="54" t="s">
        <v>26</v>
      </c>
      <c r="J6" s="54" t="s">
        <v>15</v>
      </c>
      <c r="K6" s="14">
        <v>1</v>
      </c>
      <c r="L6" s="55">
        <f t="shared" si="0"/>
        <v>3.5385704175513094E-5</v>
      </c>
    </row>
    <row r="7" spans="1:14">
      <c r="A7" s="54" t="s">
        <v>4251</v>
      </c>
      <c r="B7" s="66" t="s">
        <v>4262</v>
      </c>
      <c r="C7" s="66" t="s">
        <v>4263</v>
      </c>
      <c r="D7" s="56">
        <v>3.5385704175513094E-5</v>
      </c>
      <c r="E7" s="14" t="s">
        <v>25</v>
      </c>
      <c r="F7" s="14" t="s">
        <v>25</v>
      </c>
      <c r="G7" s="54" t="s">
        <v>13</v>
      </c>
      <c r="H7" s="54" t="s">
        <v>14</v>
      </c>
      <c r="I7" s="54" t="s">
        <v>26</v>
      </c>
      <c r="J7" s="69" t="s">
        <v>22</v>
      </c>
      <c r="K7" s="14">
        <v>1</v>
      </c>
      <c r="L7" s="55">
        <f t="shared" si="0"/>
        <v>3.5385704175513094E-5</v>
      </c>
    </row>
    <row r="8" spans="1:14">
      <c r="A8" s="54" t="s">
        <v>4251</v>
      </c>
      <c r="B8" s="54" t="s">
        <v>4264</v>
      </c>
      <c r="C8" s="54" t="s">
        <v>4265</v>
      </c>
      <c r="D8" s="56">
        <v>3.5385704175513094E-5</v>
      </c>
      <c r="E8" s="14" t="s">
        <v>25</v>
      </c>
      <c r="F8" s="14" t="s">
        <v>25</v>
      </c>
      <c r="G8" s="54" t="s">
        <v>3059</v>
      </c>
      <c r="H8" s="54" t="s">
        <v>29</v>
      </c>
      <c r="I8" s="54" t="s">
        <v>26</v>
      </c>
      <c r="J8" s="54" t="s">
        <v>30</v>
      </c>
      <c r="K8" s="14">
        <v>1</v>
      </c>
      <c r="L8" s="55">
        <f t="shared" si="0"/>
        <v>3.5385704175513094E-5</v>
      </c>
    </row>
    <row r="9" spans="1:14">
      <c r="A9" s="54" t="s">
        <v>4251</v>
      </c>
      <c r="B9" s="54" t="s">
        <v>3782</v>
      </c>
      <c r="C9" s="54" t="s">
        <v>4266</v>
      </c>
      <c r="D9" s="14">
        <v>3.5385704175513094E-5</v>
      </c>
      <c r="E9" s="56">
        <v>1.0720000000000001E-5</v>
      </c>
      <c r="F9" s="56">
        <v>9.4469999999999995E-6</v>
      </c>
      <c r="G9" s="66" t="s">
        <v>13</v>
      </c>
      <c r="H9" s="66" t="s">
        <v>29</v>
      </c>
      <c r="I9" s="54" t="s">
        <v>14</v>
      </c>
      <c r="J9" s="66" t="s">
        <v>15</v>
      </c>
      <c r="K9" s="14">
        <v>1</v>
      </c>
      <c r="L9" s="55">
        <f t="shared" si="0"/>
        <v>3.5385704175513094E-5</v>
      </c>
    </row>
    <row r="10" spans="1:14">
      <c r="A10" s="54" t="s">
        <v>4251</v>
      </c>
      <c r="B10" s="54" t="s">
        <v>35</v>
      </c>
      <c r="C10" s="54" t="s">
        <v>4267</v>
      </c>
      <c r="D10" s="14">
        <v>3.5385704175513094E-5</v>
      </c>
      <c r="E10" s="56">
        <v>3.1569999999999998E-5</v>
      </c>
      <c r="F10" s="56">
        <v>1.804E-5</v>
      </c>
      <c r="G10" s="54" t="s">
        <v>29</v>
      </c>
      <c r="H10" s="54" t="s">
        <v>14</v>
      </c>
      <c r="I10" s="54" t="s">
        <v>14</v>
      </c>
      <c r="J10" s="54" t="s">
        <v>22</v>
      </c>
      <c r="K10" s="14">
        <v>1</v>
      </c>
      <c r="L10" s="55">
        <f t="shared" si="0"/>
        <v>3.5385704175513094E-5</v>
      </c>
    </row>
    <row r="11" spans="1:14">
      <c r="A11" s="54" t="s">
        <v>4251</v>
      </c>
      <c r="B11" s="54" t="s">
        <v>4268</v>
      </c>
      <c r="C11" s="54" t="s">
        <v>4269</v>
      </c>
      <c r="D11" s="56">
        <v>7.0771408351026188E-5</v>
      </c>
      <c r="E11" s="14" t="s">
        <v>25</v>
      </c>
      <c r="F11" s="14" t="s">
        <v>25</v>
      </c>
      <c r="G11" s="54" t="s">
        <v>13</v>
      </c>
      <c r="H11" s="54" t="s">
        <v>29</v>
      </c>
      <c r="I11" s="54" t="s">
        <v>26</v>
      </c>
      <c r="J11" s="54" t="s">
        <v>22</v>
      </c>
      <c r="K11" s="14">
        <v>2</v>
      </c>
      <c r="L11" s="55">
        <f t="shared" si="0"/>
        <v>7.0771408351026188E-5</v>
      </c>
    </row>
    <row r="12" spans="1:14">
      <c r="A12" s="54" t="s">
        <v>4251</v>
      </c>
      <c r="B12" s="54" t="s">
        <v>35</v>
      </c>
      <c r="C12" s="54" t="s">
        <v>4270</v>
      </c>
      <c r="D12" s="14">
        <v>7.0771408351026188E-5</v>
      </c>
      <c r="E12" s="14" t="s">
        <v>25</v>
      </c>
      <c r="F12" s="14" t="s">
        <v>25</v>
      </c>
      <c r="G12" s="54" t="s">
        <v>29</v>
      </c>
      <c r="H12" s="54" t="s">
        <v>14</v>
      </c>
      <c r="I12" s="54" t="s">
        <v>26</v>
      </c>
      <c r="J12" s="54" t="s">
        <v>30</v>
      </c>
      <c r="K12" s="14">
        <v>2</v>
      </c>
      <c r="L12" s="55">
        <f t="shared" si="0"/>
        <v>7.0771408351026188E-5</v>
      </c>
    </row>
    <row r="13" spans="1:14">
      <c r="A13" s="54" t="s">
        <v>4251</v>
      </c>
      <c r="B13" s="14" t="s">
        <v>4271</v>
      </c>
      <c r="C13" s="14" t="s">
        <v>4272</v>
      </c>
      <c r="D13" s="14">
        <v>7.0771408351026188E-5</v>
      </c>
      <c r="E13" s="14">
        <v>3.3369999999999998E-4</v>
      </c>
      <c r="F13" s="14">
        <v>1.616E-4</v>
      </c>
      <c r="G13" s="14" t="s">
        <v>29</v>
      </c>
      <c r="H13" s="14" t="s">
        <v>13</v>
      </c>
      <c r="I13" s="14" t="s">
        <v>13</v>
      </c>
      <c r="J13" s="14" t="s">
        <v>22</v>
      </c>
      <c r="K13" s="14">
        <v>2</v>
      </c>
      <c r="L13" s="55">
        <f t="shared" si="0"/>
        <v>7.0771408351026188E-5</v>
      </c>
    </row>
    <row r="14" spans="1:14">
      <c r="A14" s="54" t="s">
        <v>4251</v>
      </c>
      <c r="B14" s="54" t="s">
        <v>4273</v>
      </c>
      <c r="C14" s="54" t="s">
        <v>4274</v>
      </c>
      <c r="D14" s="56">
        <v>1.0615711252653927E-4</v>
      </c>
      <c r="E14" s="56">
        <v>3.663E-5</v>
      </c>
      <c r="F14" s="56">
        <v>6.6400000000000001E-5</v>
      </c>
      <c r="G14" s="54" t="s">
        <v>29</v>
      </c>
      <c r="H14" s="54" t="s">
        <v>14</v>
      </c>
      <c r="I14" s="54" t="s">
        <v>14</v>
      </c>
      <c r="J14" s="54" t="s">
        <v>22</v>
      </c>
      <c r="K14" s="14">
        <v>2.9999999999999996</v>
      </c>
      <c r="L14" s="55">
        <f t="shared" si="0"/>
        <v>1.0615711252653927E-4</v>
      </c>
    </row>
    <row r="15" spans="1:14">
      <c r="A15" s="54" t="s">
        <v>4251</v>
      </c>
      <c r="B15" s="54" t="s">
        <v>35</v>
      </c>
      <c r="C15" s="54" t="s">
        <v>4275</v>
      </c>
      <c r="D15" s="56">
        <v>1.0615711252653927E-4</v>
      </c>
      <c r="E15" s="56">
        <v>4.7360000000000001E-5</v>
      </c>
      <c r="F15" s="56">
        <v>2.8860000000000002E-5</v>
      </c>
      <c r="G15" s="54" t="s">
        <v>13</v>
      </c>
      <c r="H15" s="54" t="s">
        <v>14</v>
      </c>
      <c r="I15" s="54" t="s">
        <v>14</v>
      </c>
      <c r="J15" s="54" t="s">
        <v>15</v>
      </c>
      <c r="K15" s="14">
        <v>2.9999999999999996</v>
      </c>
      <c r="L15" s="55">
        <f t="shared" si="0"/>
        <v>1.0615711252653927E-4</v>
      </c>
    </row>
    <row r="16" spans="1:14">
      <c r="A16" s="54" t="s">
        <v>4251</v>
      </c>
      <c r="B16" s="54" t="s">
        <v>4276</v>
      </c>
      <c r="C16" s="54" t="s">
        <v>4277</v>
      </c>
      <c r="D16" s="56">
        <v>1.4154281670205238E-4</v>
      </c>
      <c r="E16" s="56">
        <v>1.905E-4</v>
      </c>
      <c r="F16" s="56">
        <v>1.16E-4</v>
      </c>
      <c r="G16" s="54" t="s">
        <v>29</v>
      </c>
      <c r="H16" s="54" t="s">
        <v>14</v>
      </c>
      <c r="I16" s="54" t="s">
        <v>14</v>
      </c>
      <c r="J16" s="54" t="s">
        <v>22</v>
      </c>
      <c r="K16" s="14">
        <v>4</v>
      </c>
      <c r="L16" s="55">
        <f t="shared" si="0"/>
        <v>1.4154281670205238E-4</v>
      </c>
    </row>
    <row r="17" spans="1:12">
      <c r="A17" s="54" t="s">
        <v>4251</v>
      </c>
      <c r="B17" s="54" t="s">
        <v>4278</v>
      </c>
      <c r="C17" s="54" t="s">
        <v>4279</v>
      </c>
      <c r="D17" s="56">
        <v>1.7692852087756547E-4</v>
      </c>
      <c r="E17" s="14" t="s">
        <v>25</v>
      </c>
      <c r="F17" s="14" t="s">
        <v>25</v>
      </c>
      <c r="G17" s="54" t="s">
        <v>29</v>
      </c>
      <c r="H17" s="54" t="s">
        <v>29</v>
      </c>
      <c r="I17" s="54" t="s">
        <v>26</v>
      </c>
      <c r="J17" s="54" t="s">
        <v>15</v>
      </c>
      <c r="K17" s="14">
        <v>5</v>
      </c>
      <c r="L17" s="55">
        <f t="shared" si="0"/>
        <v>1.7692852087756547E-4</v>
      </c>
    </row>
    <row r="18" spans="1:12">
      <c r="A18" s="54" t="s">
        <v>4251</v>
      </c>
      <c r="B18" s="14" t="s">
        <v>4280</v>
      </c>
      <c r="C18" s="54" t="s">
        <v>4281</v>
      </c>
      <c r="D18" s="56">
        <v>3.1847133757961782E-4</v>
      </c>
      <c r="E18" s="56">
        <v>1.5029999999999999E-4</v>
      </c>
      <c r="F18" s="56">
        <v>9.7620000000000004E-5</v>
      </c>
      <c r="G18" s="66" t="s">
        <v>13</v>
      </c>
      <c r="H18" s="14" t="s">
        <v>14</v>
      </c>
      <c r="I18" s="54" t="s">
        <v>14</v>
      </c>
      <c r="J18" s="66" t="s">
        <v>15</v>
      </c>
      <c r="K18" s="14">
        <v>9</v>
      </c>
      <c r="L18" s="55">
        <f>K18/28260</f>
        <v>3.1847133757961782E-4</v>
      </c>
    </row>
    <row r="19" spans="1:12">
      <c r="A19" s="54" t="s">
        <v>4251</v>
      </c>
      <c r="B19" s="14" t="s">
        <v>35</v>
      </c>
      <c r="C19" s="14" t="s">
        <v>4282</v>
      </c>
      <c r="D19" s="14" t="s">
        <v>25</v>
      </c>
      <c r="E19" s="14">
        <v>8.9649999999999997E-6</v>
      </c>
      <c r="F19" s="14">
        <v>4.065E-6</v>
      </c>
      <c r="G19" s="54" t="s">
        <v>29</v>
      </c>
      <c r="H19" s="54" t="s">
        <v>29</v>
      </c>
      <c r="I19" s="54" t="s">
        <v>13</v>
      </c>
      <c r="J19" s="54" t="s">
        <v>22</v>
      </c>
      <c r="K19" s="70" t="s">
        <v>1161</v>
      </c>
      <c r="L19" s="54"/>
    </row>
    <row r="20" spans="1:12">
      <c r="A20" s="54" t="s">
        <v>4251</v>
      </c>
      <c r="B20" s="14" t="s">
        <v>35</v>
      </c>
      <c r="C20" s="14" t="s">
        <v>4283</v>
      </c>
      <c r="D20" s="14" t="s">
        <v>25</v>
      </c>
      <c r="E20" s="14">
        <v>0</v>
      </c>
      <c r="F20" s="14">
        <v>8.123E-6</v>
      </c>
      <c r="G20" s="54" t="s">
        <v>29</v>
      </c>
      <c r="H20" s="54" t="s">
        <v>29</v>
      </c>
      <c r="I20" s="54" t="s">
        <v>13</v>
      </c>
      <c r="J20" s="54" t="s">
        <v>22</v>
      </c>
      <c r="K20" s="70" t="s">
        <v>1161</v>
      </c>
      <c r="L20" s="54"/>
    </row>
    <row r="21" spans="1:12">
      <c r="A21" s="54" t="s">
        <v>4251</v>
      </c>
      <c r="B21" s="14" t="s">
        <v>35</v>
      </c>
      <c r="C21" s="14" t="s">
        <v>4284</v>
      </c>
      <c r="D21" s="14" t="s">
        <v>25</v>
      </c>
      <c r="E21" s="14">
        <v>0</v>
      </c>
      <c r="F21" s="14">
        <v>4.065E-6</v>
      </c>
      <c r="G21" s="54" t="s">
        <v>29</v>
      </c>
      <c r="H21" s="54" t="s">
        <v>29</v>
      </c>
      <c r="I21" s="54" t="s">
        <v>13</v>
      </c>
      <c r="J21" s="54" t="s">
        <v>22</v>
      </c>
      <c r="K21" s="70" t="s">
        <v>1161</v>
      </c>
      <c r="L21" s="54"/>
    </row>
    <row r="22" spans="1:12">
      <c r="A22" s="54" t="s">
        <v>4251</v>
      </c>
      <c r="B22" s="14" t="s">
        <v>35</v>
      </c>
      <c r="C22" s="14" t="s">
        <v>4285</v>
      </c>
      <c r="D22" s="14" t="s">
        <v>25</v>
      </c>
      <c r="E22" s="14">
        <v>0</v>
      </c>
      <c r="F22" s="14">
        <v>8.242E-6</v>
      </c>
      <c r="G22" s="54" t="s">
        <v>29</v>
      </c>
      <c r="H22" s="54" t="s">
        <v>29</v>
      </c>
      <c r="I22" s="54" t="s">
        <v>13</v>
      </c>
      <c r="J22" s="54" t="s">
        <v>22</v>
      </c>
      <c r="K22" s="70" t="s">
        <v>1161</v>
      </c>
      <c r="L22" s="54"/>
    </row>
    <row r="23" spans="1:12">
      <c r="A23" s="54" t="s">
        <v>4251</v>
      </c>
      <c r="B23" s="14" t="s">
        <v>35</v>
      </c>
      <c r="C23" s="14" t="s">
        <v>4286</v>
      </c>
      <c r="D23" s="14" t="s">
        <v>25</v>
      </c>
      <c r="E23" s="14">
        <v>0</v>
      </c>
      <c r="F23" s="14">
        <v>4.0720000000000001E-6</v>
      </c>
      <c r="G23" s="54" t="s">
        <v>29</v>
      </c>
      <c r="H23" s="54" t="s">
        <v>29</v>
      </c>
      <c r="I23" s="54" t="s">
        <v>13</v>
      </c>
      <c r="J23" s="54" t="s">
        <v>22</v>
      </c>
      <c r="K23" s="70" t="s">
        <v>1161</v>
      </c>
      <c r="L23" s="54"/>
    </row>
    <row r="24" spans="1:12">
      <c r="A24" s="54" t="s">
        <v>4251</v>
      </c>
      <c r="B24" s="14" t="s">
        <v>35</v>
      </c>
      <c r="C24" s="14" t="s">
        <v>4287</v>
      </c>
      <c r="D24" s="14" t="s">
        <v>25</v>
      </c>
      <c r="E24" s="14">
        <v>0</v>
      </c>
      <c r="F24" s="14">
        <v>4.0740000000000003E-6</v>
      </c>
      <c r="G24" s="54" t="s">
        <v>29</v>
      </c>
      <c r="H24" s="54" t="s">
        <v>29</v>
      </c>
      <c r="I24" s="54" t="s">
        <v>13</v>
      </c>
      <c r="J24" s="54" t="s">
        <v>22</v>
      </c>
      <c r="K24" s="70" t="s">
        <v>1161</v>
      </c>
      <c r="L24" s="54"/>
    </row>
    <row r="25" spans="1:12">
      <c r="A25" s="54" t="s">
        <v>4251</v>
      </c>
      <c r="B25" s="14" t="s">
        <v>35</v>
      </c>
      <c r="C25" s="14" t="s">
        <v>4288</v>
      </c>
      <c r="D25" s="14" t="s">
        <v>25</v>
      </c>
      <c r="E25" s="14">
        <v>0</v>
      </c>
      <c r="F25" s="14">
        <v>4.0829999999999997E-6</v>
      </c>
      <c r="G25" s="54" t="s">
        <v>29</v>
      </c>
      <c r="H25" s="54" t="s">
        <v>29</v>
      </c>
      <c r="I25" s="54" t="s">
        <v>13</v>
      </c>
      <c r="J25" s="54" t="s">
        <v>22</v>
      </c>
      <c r="K25" s="70" t="s">
        <v>318</v>
      </c>
      <c r="L25" s="54"/>
    </row>
    <row r="26" spans="1:12">
      <c r="A26" s="54" t="s">
        <v>4251</v>
      </c>
      <c r="B26" s="14" t="s">
        <v>35</v>
      </c>
      <c r="C26" s="14" t="s">
        <v>4289</v>
      </c>
      <c r="D26" s="14" t="s">
        <v>25</v>
      </c>
      <c r="E26" s="14">
        <v>9.0550000000000005E-6</v>
      </c>
      <c r="F26" s="14">
        <v>4.0820000000000001E-6</v>
      </c>
      <c r="G26" s="54" t="s">
        <v>29</v>
      </c>
      <c r="H26" s="54" t="s">
        <v>29</v>
      </c>
      <c r="I26" s="54" t="s">
        <v>13</v>
      </c>
      <c r="J26" s="54" t="s">
        <v>22</v>
      </c>
      <c r="K26" s="70" t="s">
        <v>318</v>
      </c>
      <c r="L26" s="54"/>
    </row>
    <row r="27" spans="1:12">
      <c r="A27" s="54" t="s">
        <v>4251</v>
      </c>
      <c r="B27" s="14" t="s">
        <v>35</v>
      </c>
      <c r="C27" s="14" t="s">
        <v>4290</v>
      </c>
      <c r="D27" s="14" t="s">
        <v>25</v>
      </c>
      <c r="E27" s="14">
        <v>0</v>
      </c>
      <c r="F27" s="14">
        <v>4.0609999999999997E-6</v>
      </c>
      <c r="G27" s="54" t="s">
        <v>29</v>
      </c>
      <c r="H27" s="54" t="s">
        <v>29</v>
      </c>
      <c r="I27" s="54" t="s">
        <v>13</v>
      </c>
      <c r="J27" s="54" t="s">
        <v>22</v>
      </c>
      <c r="K27" s="70" t="s">
        <v>318</v>
      </c>
      <c r="L27" s="54"/>
    </row>
    <row r="28" spans="1:12">
      <c r="A28" s="54" t="s">
        <v>4251</v>
      </c>
      <c r="B28" s="14" t="s">
        <v>35</v>
      </c>
      <c r="C28" s="14" t="s">
        <v>4291</v>
      </c>
      <c r="D28" s="14" t="s">
        <v>25</v>
      </c>
      <c r="E28" s="14">
        <v>0</v>
      </c>
      <c r="F28" s="14">
        <v>8.2740000000000007E-6</v>
      </c>
      <c r="G28" s="54" t="s">
        <v>29</v>
      </c>
      <c r="H28" s="54" t="s">
        <v>29</v>
      </c>
      <c r="I28" s="54" t="s">
        <v>13</v>
      </c>
      <c r="J28" s="54" t="s">
        <v>22</v>
      </c>
      <c r="K28" s="70" t="s">
        <v>318</v>
      </c>
      <c r="L28" s="54"/>
    </row>
    <row r="29" spans="1:12">
      <c r="A29" s="54" t="s">
        <v>4251</v>
      </c>
      <c r="B29" s="14" t="s">
        <v>35</v>
      </c>
      <c r="C29" s="14" t="s">
        <v>4292</v>
      </c>
      <c r="D29" s="14" t="s">
        <v>25</v>
      </c>
      <c r="E29" s="14">
        <v>9.1249999999999999E-6</v>
      </c>
      <c r="F29" s="14">
        <v>4.138E-6</v>
      </c>
      <c r="G29" s="54" t="s">
        <v>29</v>
      </c>
      <c r="H29" s="54" t="s">
        <v>29</v>
      </c>
      <c r="I29" s="54" t="s">
        <v>13</v>
      </c>
      <c r="J29" s="54" t="s">
        <v>22</v>
      </c>
      <c r="K29" s="70" t="s">
        <v>318</v>
      </c>
      <c r="L29" s="54"/>
    </row>
    <row r="30" spans="1:12">
      <c r="A30" s="54" t="s">
        <v>4251</v>
      </c>
      <c r="B30" s="54" t="s">
        <v>35</v>
      </c>
      <c r="C30" s="54" t="s">
        <v>4293</v>
      </c>
      <c r="D30" s="14" t="s">
        <v>25</v>
      </c>
      <c r="E30" s="14" t="s">
        <v>25</v>
      </c>
      <c r="F30" s="14" t="s">
        <v>25</v>
      </c>
      <c r="G30" s="54" t="s">
        <v>29</v>
      </c>
      <c r="H30" s="54" t="s">
        <v>14</v>
      </c>
      <c r="I30" s="54" t="s">
        <v>26</v>
      </c>
      <c r="J30" s="54" t="s">
        <v>15</v>
      </c>
    </row>
    <row r="31" spans="1:12">
      <c r="A31" s="54" t="s">
        <v>4251</v>
      </c>
      <c r="B31" s="54" t="s">
        <v>35</v>
      </c>
      <c r="C31" s="54" t="s">
        <v>4294</v>
      </c>
      <c r="D31" s="14" t="s">
        <v>25</v>
      </c>
      <c r="E31" s="14" t="s">
        <v>25</v>
      </c>
      <c r="F31" s="14" t="s">
        <v>25</v>
      </c>
      <c r="G31" s="54" t="s">
        <v>13</v>
      </c>
      <c r="H31" s="54" t="s">
        <v>14</v>
      </c>
      <c r="I31" s="54" t="s">
        <v>26</v>
      </c>
      <c r="J31" s="54" t="s">
        <v>15</v>
      </c>
    </row>
    <row r="32" spans="1:12">
      <c r="A32" s="54" t="s">
        <v>4251</v>
      </c>
      <c r="B32" s="54" t="s">
        <v>4295</v>
      </c>
      <c r="C32" s="54" t="s">
        <v>2404</v>
      </c>
      <c r="D32" s="14" t="s">
        <v>25</v>
      </c>
      <c r="E32" s="14" t="s">
        <v>25</v>
      </c>
      <c r="F32" s="14" t="s">
        <v>25</v>
      </c>
      <c r="G32" s="54" t="s">
        <v>13</v>
      </c>
      <c r="H32" s="54" t="s">
        <v>14</v>
      </c>
      <c r="I32" s="54" t="s">
        <v>26</v>
      </c>
      <c r="J32" s="54" t="s">
        <v>15</v>
      </c>
    </row>
    <row r="33" spans="1:10">
      <c r="A33" s="54" t="s">
        <v>4251</v>
      </c>
      <c r="B33" s="54" t="s">
        <v>4296</v>
      </c>
      <c r="C33" s="54" t="s">
        <v>4297</v>
      </c>
      <c r="D33" s="14" t="s">
        <v>25</v>
      </c>
      <c r="E33" s="56">
        <v>8.9509999999999995E-6</v>
      </c>
      <c r="F33" s="56">
        <v>1.218E-5</v>
      </c>
      <c r="G33" s="54" t="s">
        <v>13</v>
      </c>
      <c r="H33" s="54" t="s">
        <v>14</v>
      </c>
      <c r="I33" s="54" t="s">
        <v>14</v>
      </c>
      <c r="J33" s="54" t="s">
        <v>15</v>
      </c>
    </row>
    <row r="34" spans="1:10">
      <c r="A34" s="54" t="s">
        <v>4251</v>
      </c>
      <c r="B34" s="54" t="s">
        <v>35</v>
      </c>
      <c r="C34" s="54" t="s">
        <v>4298</v>
      </c>
      <c r="D34" s="14" t="s">
        <v>25</v>
      </c>
      <c r="E34" s="14" t="s">
        <v>25</v>
      </c>
      <c r="F34" s="14" t="s">
        <v>25</v>
      </c>
      <c r="G34" s="54" t="s">
        <v>13</v>
      </c>
      <c r="H34" s="54" t="s">
        <v>14</v>
      </c>
      <c r="I34" s="54" t="s">
        <v>26</v>
      </c>
      <c r="J34" s="54" t="s">
        <v>15</v>
      </c>
    </row>
    <row r="35" spans="1:10">
      <c r="A35" s="54" t="s">
        <v>4251</v>
      </c>
      <c r="B35" s="54" t="s">
        <v>4299</v>
      </c>
      <c r="C35" s="54" t="s">
        <v>4300</v>
      </c>
      <c r="D35" s="14" t="s">
        <v>25</v>
      </c>
      <c r="E35" s="14" t="s">
        <v>25</v>
      </c>
      <c r="F35" s="14" t="s">
        <v>25</v>
      </c>
      <c r="G35" s="54" t="s">
        <v>13</v>
      </c>
      <c r="H35" s="54" t="s">
        <v>14</v>
      </c>
      <c r="I35" s="54" t="s">
        <v>26</v>
      </c>
      <c r="J35" s="54" t="s">
        <v>15</v>
      </c>
    </row>
    <row r="36" spans="1:10">
      <c r="A36" s="54" t="s">
        <v>4251</v>
      </c>
      <c r="B36" s="54" t="s">
        <v>4301</v>
      </c>
      <c r="C36" s="54" t="s">
        <v>4302</v>
      </c>
      <c r="D36" s="14" t="s">
        <v>25</v>
      </c>
      <c r="E36" s="14" t="s">
        <v>25</v>
      </c>
      <c r="F36" s="14" t="s">
        <v>25</v>
      </c>
      <c r="G36" s="54" t="s">
        <v>13</v>
      </c>
      <c r="H36" s="54" t="s">
        <v>14</v>
      </c>
      <c r="I36" s="54" t="s">
        <v>26</v>
      </c>
      <c r="J36" s="54" t="s">
        <v>15</v>
      </c>
    </row>
    <row r="37" spans="1:10">
      <c r="A37" s="54" t="s">
        <v>4251</v>
      </c>
      <c r="B37" s="54" t="s">
        <v>4303</v>
      </c>
      <c r="C37" s="54" t="s">
        <v>4304</v>
      </c>
      <c r="D37" s="14" t="s">
        <v>25</v>
      </c>
      <c r="E37" s="14" t="s">
        <v>25</v>
      </c>
      <c r="F37" s="14" t="s">
        <v>25</v>
      </c>
      <c r="G37" s="54" t="s">
        <v>13</v>
      </c>
      <c r="H37" s="54" t="s">
        <v>14</v>
      </c>
      <c r="I37" s="54" t="s">
        <v>26</v>
      </c>
      <c r="J37" s="54" t="s">
        <v>15</v>
      </c>
    </row>
    <row r="38" spans="1:10">
      <c r="A38" s="54" t="s">
        <v>4251</v>
      </c>
      <c r="B38" s="54" t="s">
        <v>4305</v>
      </c>
      <c r="C38" s="54" t="s">
        <v>4306</v>
      </c>
      <c r="D38" s="14" t="s">
        <v>25</v>
      </c>
      <c r="E38" s="14">
        <v>0</v>
      </c>
      <c r="F38" s="56">
        <v>4.0609999999999997E-6</v>
      </c>
      <c r="G38" s="54" t="s">
        <v>13</v>
      </c>
      <c r="H38" s="54" t="s">
        <v>29</v>
      </c>
      <c r="I38" s="54" t="s">
        <v>14</v>
      </c>
      <c r="J38" s="54" t="s">
        <v>15</v>
      </c>
    </row>
    <row r="39" spans="1:10">
      <c r="A39" s="54" t="s">
        <v>4251</v>
      </c>
      <c r="B39" s="54" t="s">
        <v>4307</v>
      </c>
      <c r="C39" s="54" t="s">
        <v>4308</v>
      </c>
      <c r="D39" s="14" t="s">
        <v>25</v>
      </c>
      <c r="E39" s="14" t="s">
        <v>25</v>
      </c>
      <c r="F39" s="14" t="s">
        <v>25</v>
      </c>
      <c r="G39" s="54" t="s">
        <v>13</v>
      </c>
      <c r="H39" s="54" t="s">
        <v>29</v>
      </c>
      <c r="I39" s="54" t="s">
        <v>26</v>
      </c>
      <c r="J39" s="54" t="s">
        <v>15</v>
      </c>
    </row>
    <row r="40" spans="1:10">
      <c r="A40" s="54" t="s">
        <v>4251</v>
      </c>
      <c r="B40" s="66" t="s">
        <v>4309</v>
      </c>
      <c r="C40" s="54" t="s">
        <v>4310</v>
      </c>
      <c r="D40" s="14" t="s">
        <v>25</v>
      </c>
      <c r="E40" s="14" t="s">
        <v>25</v>
      </c>
      <c r="F40" s="14" t="s">
        <v>25</v>
      </c>
      <c r="G40" s="54" t="s">
        <v>13</v>
      </c>
      <c r="H40" s="54" t="s">
        <v>29</v>
      </c>
      <c r="I40" s="54" t="s">
        <v>26</v>
      </c>
      <c r="J40" s="54" t="s">
        <v>15</v>
      </c>
    </row>
    <row r="41" spans="1:10">
      <c r="A41" s="54" t="s">
        <v>4251</v>
      </c>
      <c r="B41" s="14" t="s">
        <v>4311</v>
      </c>
      <c r="C41" s="54" t="s">
        <v>1901</v>
      </c>
      <c r="D41" s="14" t="s">
        <v>25</v>
      </c>
      <c r="E41" s="56">
        <v>3.1760000000000001E-5</v>
      </c>
      <c r="F41" s="56">
        <v>1.451E-5</v>
      </c>
      <c r="G41" s="54" t="s">
        <v>13</v>
      </c>
      <c r="H41" s="54" t="s">
        <v>29</v>
      </c>
      <c r="I41" s="54" t="s">
        <v>14</v>
      </c>
      <c r="J41" s="54" t="s">
        <v>15</v>
      </c>
    </row>
    <row r="42" spans="1:10">
      <c r="A42" s="66" t="s">
        <v>4251</v>
      </c>
      <c r="B42" s="54" t="s">
        <v>4312</v>
      </c>
      <c r="C42" s="66" t="s">
        <v>4313</v>
      </c>
      <c r="D42" s="14" t="s">
        <v>25</v>
      </c>
      <c r="E42" s="56">
        <v>9.0070000000000003E-6</v>
      </c>
      <c r="F42" s="56">
        <v>4.0829999999999997E-6</v>
      </c>
      <c r="G42" s="54" t="s">
        <v>13</v>
      </c>
      <c r="H42" s="54" t="s">
        <v>29</v>
      </c>
      <c r="I42" s="54" t="s">
        <v>14</v>
      </c>
      <c r="J42" s="54" t="s">
        <v>15</v>
      </c>
    </row>
    <row r="43" spans="1:10">
      <c r="A43" s="54" t="s">
        <v>4251</v>
      </c>
      <c r="B43" s="14" t="s">
        <v>4314</v>
      </c>
      <c r="C43" s="66" t="s">
        <v>4315</v>
      </c>
      <c r="D43" s="14" t="s">
        <v>25</v>
      </c>
      <c r="E43" s="56">
        <v>9.5279999999999996E-5</v>
      </c>
      <c r="F43" s="56">
        <v>5.0779999999999998E-5</v>
      </c>
      <c r="G43" s="54" t="s">
        <v>13</v>
      </c>
      <c r="H43" s="54" t="s">
        <v>14</v>
      </c>
      <c r="I43" s="54" t="s">
        <v>14</v>
      </c>
      <c r="J43" s="38" t="s">
        <v>15</v>
      </c>
    </row>
    <row r="44" spans="1:10">
      <c r="A44" s="54" t="s">
        <v>4251</v>
      </c>
      <c r="B44" s="14" t="s">
        <v>4316</v>
      </c>
      <c r="C44" s="54" t="s">
        <v>4317</v>
      </c>
      <c r="D44" s="14" t="s">
        <v>25</v>
      </c>
      <c r="E44" s="56">
        <v>1.6310000000000001E-5</v>
      </c>
      <c r="F44" s="56">
        <v>2.2330000000000001E-5</v>
      </c>
      <c r="G44" s="54" t="s">
        <v>13</v>
      </c>
      <c r="H44" s="54" t="s">
        <v>14</v>
      </c>
      <c r="I44" s="54" t="s">
        <v>14</v>
      </c>
      <c r="J44" s="38" t="s">
        <v>15</v>
      </c>
    </row>
    <row r="45" spans="1:10">
      <c r="A45" s="54" t="s">
        <v>4251</v>
      </c>
      <c r="B45" s="54" t="s">
        <v>4318</v>
      </c>
      <c r="C45" s="54" t="s">
        <v>4319</v>
      </c>
      <c r="D45" s="14" t="s">
        <v>25</v>
      </c>
      <c r="E45" s="14" t="s">
        <v>25</v>
      </c>
      <c r="F45" s="14" t="s">
        <v>25</v>
      </c>
      <c r="G45" s="54" t="s">
        <v>13</v>
      </c>
      <c r="H45" s="54" t="s">
        <v>29</v>
      </c>
      <c r="I45" s="54" t="s">
        <v>26</v>
      </c>
      <c r="J45" s="38" t="s">
        <v>15</v>
      </c>
    </row>
    <row r="46" spans="1:10">
      <c r="A46" s="54" t="s">
        <v>4251</v>
      </c>
      <c r="B46" s="54" t="s">
        <v>4320</v>
      </c>
      <c r="C46" s="66" t="s">
        <v>4321</v>
      </c>
      <c r="D46" s="14" t="s">
        <v>25</v>
      </c>
      <c r="E46" s="14" t="s">
        <v>25</v>
      </c>
      <c r="F46" s="14" t="s">
        <v>25</v>
      </c>
      <c r="G46" s="54" t="s">
        <v>13</v>
      </c>
      <c r="H46" s="54" t="s">
        <v>29</v>
      </c>
      <c r="I46" s="54" t="s">
        <v>26</v>
      </c>
      <c r="J46" s="38" t="s">
        <v>15</v>
      </c>
    </row>
    <row r="47" spans="1:10">
      <c r="A47" s="54" t="s">
        <v>4251</v>
      </c>
      <c r="B47" s="54" t="s">
        <v>4322</v>
      </c>
      <c r="C47" s="66" t="s">
        <v>4323</v>
      </c>
      <c r="D47" s="14" t="s">
        <v>25</v>
      </c>
      <c r="E47" s="14" t="s">
        <v>25</v>
      </c>
      <c r="F47" s="14" t="s">
        <v>25</v>
      </c>
      <c r="G47" s="54" t="s">
        <v>13</v>
      </c>
      <c r="H47" s="54" t="s">
        <v>29</v>
      </c>
      <c r="I47" s="54" t="s">
        <v>26</v>
      </c>
      <c r="J47" s="38" t="s">
        <v>15</v>
      </c>
    </row>
    <row r="48" spans="1:10">
      <c r="A48" s="54" t="s">
        <v>4251</v>
      </c>
      <c r="B48" s="54" t="s">
        <v>4324</v>
      </c>
      <c r="C48" s="54" t="s">
        <v>4325</v>
      </c>
      <c r="D48" s="14" t="s">
        <v>25</v>
      </c>
      <c r="E48" s="14" t="s">
        <v>25</v>
      </c>
      <c r="F48" s="14" t="s">
        <v>25</v>
      </c>
      <c r="G48" s="54" t="s">
        <v>13</v>
      </c>
      <c r="H48" s="54" t="s">
        <v>29</v>
      </c>
      <c r="I48" s="54" t="s">
        <v>26</v>
      </c>
      <c r="J48" s="38" t="s">
        <v>15</v>
      </c>
    </row>
    <row r="49" spans="1:10">
      <c r="A49" s="54" t="s">
        <v>4251</v>
      </c>
      <c r="B49" s="54" t="s">
        <v>4326</v>
      </c>
      <c r="C49" s="54" t="s">
        <v>4327</v>
      </c>
      <c r="D49" s="14" t="s">
        <v>25</v>
      </c>
      <c r="E49" s="56">
        <v>4.0679999999999998E-6</v>
      </c>
      <c r="F49" s="56">
        <v>4.0679999999999998E-6</v>
      </c>
      <c r="G49" s="54" t="s">
        <v>13</v>
      </c>
      <c r="H49" s="54" t="s">
        <v>14</v>
      </c>
      <c r="I49" s="54" t="s">
        <v>14</v>
      </c>
      <c r="J49" s="38" t="s">
        <v>15</v>
      </c>
    </row>
    <row r="50" spans="1:10">
      <c r="A50" s="54" t="s">
        <v>4251</v>
      </c>
      <c r="B50" s="54" t="s">
        <v>35</v>
      </c>
      <c r="C50" s="66" t="s">
        <v>4328</v>
      </c>
      <c r="D50" s="14" t="s">
        <v>25</v>
      </c>
      <c r="E50" s="14" t="s">
        <v>25</v>
      </c>
      <c r="F50" s="14" t="s">
        <v>25</v>
      </c>
      <c r="G50" s="54" t="s">
        <v>13</v>
      </c>
      <c r="H50" s="66" t="s">
        <v>29</v>
      </c>
      <c r="I50" s="54" t="s">
        <v>26</v>
      </c>
      <c r="J50" s="54" t="s">
        <v>4329</v>
      </c>
    </row>
    <row r="51" spans="1:10">
      <c r="A51" s="54" t="s">
        <v>4251</v>
      </c>
      <c r="B51" s="54" t="s">
        <v>35</v>
      </c>
      <c r="C51" s="54" t="s">
        <v>4330</v>
      </c>
      <c r="D51" s="14" t="s">
        <v>25</v>
      </c>
      <c r="E51" s="14" t="s">
        <v>25</v>
      </c>
      <c r="F51" s="14" t="s">
        <v>25</v>
      </c>
      <c r="G51" s="54" t="s">
        <v>13</v>
      </c>
      <c r="H51" s="14" t="s">
        <v>14</v>
      </c>
      <c r="I51" s="54" t="s">
        <v>26</v>
      </c>
      <c r="J51" s="54" t="s">
        <v>41</v>
      </c>
    </row>
    <row r="52" spans="1:10">
      <c r="A52" s="54" t="s">
        <v>4251</v>
      </c>
      <c r="B52" s="54" t="s">
        <v>35</v>
      </c>
      <c r="C52" s="54" t="s">
        <v>4331</v>
      </c>
      <c r="D52" s="14" t="s">
        <v>25</v>
      </c>
      <c r="E52" s="56">
        <v>1.7969999999999999E-5</v>
      </c>
      <c r="F52" s="56">
        <v>8.1459999999999996E-6</v>
      </c>
      <c r="G52" s="54" t="s">
        <v>13</v>
      </c>
      <c r="H52" s="14" t="s">
        <v>14</v>
      </c>
      <c r="I52" s="54" t="s">
        <v>14</v>
      </c>
      <c r="J52" s="54" t="s">
        <v>15</v>
      </c>
    </row>
    <row r="53" spans="1:10">
      <c r="A53" s="54" t="s">
        <v>4251</v>
      </c>
      <c r="B53" s="54" t="s">
        <v>35</v>
      </c>
      <c r="C53" s="54" t="s">
        <v>4332</v>
      </c>
      <c r="D53" s="14" t="s">
        <v>25</v>
      </c>
      <c r="E53" s="14" t="s">
        <v>25</v>
      </c>
      <c r="F53" s="14" t="s">
        <v>25</v>
      </c>
      <c r="G53" s="54" t="s">
        <v>13</v>
      </c>
      <c r="H53" s="14" t="s">
        <v>14</v>
      </c>
      <c r="I53" s="54" t="s">
        <v>26</v>
      </c>
      <c r="J53" s="54" t="s">
        <v>15</v>
      </c>
    </row>
    <row r="54" spans="1:10">
      <c r="A54" s="54" t="s">
        <v>4251</v>
      </c>
      <c r="B54" s="54" t="s">
        <v>4333</v>
      </c>
      <c r="C54" s="66" t="s">
        <v>4334</v>
      </c>
      <c r="D54" s="14" t="s">
        <v>25</v>
      </c>
      <c r="E54" s="14">
        <v>0</v>
      </c>
      <c r="F54" s="56">
        <v>8.32E-6</v>
      </c>
      <c r="G54" s="54" t="s">
        <v>13</v>
      </c>
      <c r="H54" s="66" t="s">
        <v>29</v>
      </c>
      <c r="I54" s="54" t="s">
        <v>14</v>
      </c>
      <c r="J54" s="54" t="s">
        <v>15</v>
      </c>
    </row>
    <row r="55" spans="1:10">
      <c r="A55" s="54" t="s">
        <v>4251</v>
      </c>
      <c r="B55" s="54" t="s">
        <v>35</v>
      </c>
      <c r="C55" s="66" t="s">
        <v>4335</v>
      </c>
      <c r="D55" s="14" t="s">
        <v>25</v>
      </c>
      <c r="E55" s="14">
        <v>0</v>
      </c>
      <c r="F55" s="56">
        <v>2.0869999999999998E-5</v>
      </c>
      <c r="G55" s="66" t="s">
        <v>13</v>
      </c>
      <c r="H55" s="66" t="s">
        <v>29</v>
      </c>
      <c r="I55" s="66" t="s">
        <v>14</v>
      </c>
      <c r="J55" s="54" t="s">
        <v>15</v>
      </c>
    </row>
    <row r="56" spans="1:10">
      <c r="A56" s="54" t="s">
        <v>4251</v>
      </c>
      <c r="B56" s="54" t="s">
        <v>35</v>
      </c>
      <c r="C56" s="66" t="s">
        <v>4336</v>
      </c>
      <c r="D56" s="14" t="s">
        <v>25</v>
      </c>
      <c r="E56" s="14" t="s">
        <v>25</v>
      </c>
      <c r="F56" s="14" t="s">
        <v>25</v>
      </c>
      <c r="G56" s="66" t="s">
        <v>13</v>
      </c>
      <c r="H56" s="66" t="s">
        <v>3059</v>
      </c>
      <c r="I56" s="66" t="s">
        <v>26</v>
      </c>
      <c r="J56" s="66" t="s">
        <v>15</v>
      </c>
    </row>
    <row r="57" spans="1:10">
      <c r="A57" s="54" t="s">
        <v>4251</v>
      </c>
      <c r="B57" s="54" t="s">
        <v>35</v>
      </c>
      <c r="C57" s="66" t="s">
        <v>4337</v>
      </c>
      <c r="D57" s="14" t="s">
        <v>25</v>
      </c>
      <c r="E57" s="14" t="s">
        <v>25</v>
      </c>
      <c r="F57" s="14" t="s">
        <v>25</v>
      </c>
      <c r="G57" s="66" t="s">
        <v>13</v>
      </c>
      <c r="H57" s="66" t="s">
        <v>29</v>
      </c>
      <c r="I57" s="54" t="s">
        <v>26</v>
      </c>
      <c r="J57" s="66" t="s">
        <v>15</v>
      </c>
    </row>
    <row r="58" spans="1:10">
      <c r="A58" s="54" t="s">
        <v>4251</v>
      </c>
      <c r="B58" s="54" t="s">
        <v>3782</v>
      </c>
      <c r="C58" s="54" t="s">
        <v>4338</v>
      </c>
      <c r="D58" s="14" t="s">
        <v>25</v>
      </c>
      <c r="E58" s="14" t="s">
        <v>25</v>
      </c>
      <c r="F58" s="14" t="s">
        <v>25</v>
      </c>
      <c r="G58" s="66" t="s">
        <v>13</v>
      </c>
      <c r="H58" s="66" t="s">
        <v>29</v>
      </c>
      <c r="I58" s="54" t="s">
        <v>26</v>
      </c>
      <c r="J58" s="66" t="s">
        <v>15</v>
      </c>
    </row>
    <row r="59" spans="1:10">
      <c r="A59" s="54" t="s">
        <v>4251</v>
      </c>
      <c r="B59" s="54" t="s">
        <v>3782</v>
      </c>
      <c r="C59" s="54" t="s">
        <v>4339</v>
      </c>
      <c r="D59" s="14" t="s">
        <v>25</v>
      </c>
      <c r="E59" s="14" t="s">
        <v>25</v>
      </c>
      <c r="F59" s="14" t="s">
        <v>25</v>
      </c>
      <c r="G59" s="66" t="s">
        <v>13</v>
      </c>
      <c r="H59" s="66" t="s">
        <v>29</v>
      </c>
      <c r="I59" s="54" t="s">
        <v>26</v>
      </c>
      <c r="J59" s="66" t="s">
        <v>15</v>
      </c>
    </row>
    <row r="60" spans="1:10">
      <c r="A60" s="54" t="s">
        <v>4251</v>
      </c>
      <c r="B60" s="54" t="s">
        <v>4340</v>
      </c>
      <c r="C60" s="54" t="s">
        <v>4341</v>
      </c>
      <c r="D60" s="14" t="s">
        <v>25</v>
      </c>
      <c r="E60" s="56">
        <v>6.7050000000000003E-5</v>
      </c>
      <c r="F60" s="56">
        <v>3.252E-5</v>
      </c>
      <c r="G60" s="66" t="s">
        <v>13</v>
      </c>
      <c r="H60" s="66" t="s">
        <v>29</v>
      </c>
      <c r="I60" s="66" t="s">
        <v>14</v>
      </c>
      <c r="J60" s="66" t="s">
        <v>15</v>
      </c>
    </row>
    <row r="61" spans="1:10">
      <c r="A61" s="54" t="s">
        <v>4251</v>
      </c>
      <c r="B61" s="54" t="s">
        <v>4342</v>
      </c>
      <c r="C61" s="54" t="s">
        <v>251</v>
      </c>
      <c r="D61" s="14" t="s">
        <v>25</v>
      </c>
      <c r="E61" s="14" t="s">
        <v>25</v>
      </c>
      <c r="F61" s="14" t="s">
        <v>25</v>
      </c>
      <c r="G61" s="66" t="s">
        <v>13</v>
      </c>
      <c r="H61" s="66" t="s">
        <v>29</v>
      </c>
      <c r="I61" s="66" t="s">
        <v>26</v>
      </c>
      <c r="J61" s="66" t="s">
        <v>15</v>
      </c>
    </row>
    <row r="62" spans="1:10">
      <c r="A62" s="54" t="s">
        <v>4251</v>
      </c>
      <c r="B62" s="54" t="s">
        <v>4343</v>
      </c>
      <c r="C62" s="54" t="s">
        <v>4344</v>
      </c>
      <c r="D62" s="14" t="s">
        <v>25</v>
      </c>
      <c r="E62" s="14" t="s">
        <v>25</v>
      </c>
      <c r="F62" s="14" t="s">
        <v>25</v>
      </c>
      <c r="G62" s="66" t="s">
        <v>13</v>
      </c>
      <c r="H62" s="54" t="s">
        <v>29</v>
      </c>
      <c r="I62" s="54" t="s">
        <v>26</v>
      </c>
      <c r="J62" s="66" t="s">
        <v>15</v>
      </c>
    </row>
    <row r="63" spans="1:10">
      <c r="A63" s="54" t="s">
        <v>4251</v>
      </c>
      <c r="B63" s="54" t="s">
        <v>4345</v>
      </c>
      <c r="C63" s="54" t="s">
        <v>4346</v>
      </c>
      <c r="D63" s="14" t="s">
        <v>25</v>
      </c>
      <c r="E63" s="14" t="s">
        <v>25</v>
      </c>
      <c r="F63" s="14" t="s">
        <v>25</v>
      </c>
      <c r="G63" s="54" t="s">
        <v>13</v>
      </c>
      <c r="H63" s="54" t="s">
        <v>29</v>
      </c>
      <c r="I63" s="54" t="s">
        <v>26</v>
      </c>
      <c r="J63" s="66" t="s">
        <v>15</v>
      </c>
    </row>
    <row r="64" spans="1:10">
      <c r="A64" s="54" t="s">
        <v>4251</v>
      </c>
      <c r="B64" s="54" t="s">
        <v>4345</v>
      </c>
      <c r="C64" s="54" t="s">
        <v>4347</v>
      </c>
      <c r="D64" s="14" t="s">
        <v>25</v>
      </c>
      <c r="E64" s="56">
        <v>8.9770000000000006E-6</v>
      </c>
      <c r="F64" s="56">
        <v>8.1470000000000001E-6</v>
      </c>
      <c r="G64" s="54" t="s">
        <v>13</v>
      </c>
      <c r="H64" s="54" t="s">
        <v>29</v>
      </c>
      <c r="I64" s="66" t="s">
        <v>14</v>
      </c>
      <c r="J64" s="66" t="s">
        <v>15</v>
      </c>
    </row>
    <row r="65" spans="1:10">
      <c r="A65" s="54" t="s">
        <v>4251</v>
      </c>
      <c r="B65" s="54" t="s">
        <v>4348</v>
      </c>
      <c r="C65" s="54" t="s">
        <v>4349</v>
      </c>
      <c r="D65" s="14" t="s">
        <v>25</v>
      </c>
      <c r="E65" s="14" t="s">
        <v>25</v>
      </c>
      <c r="F65" s="14" t="s">
        <v>25</v>
      </c>
      <c r="G65" s="54" t="s">
        <v>13</v>
      </c>
      <c r="H65" s="54" t="s">
        <v>29</v>
      </c>
      <c r="I65" s="54" t="s">
        <v>26</v>
      </c>
      <c r="J65" s="66" t="s">
        <v>15</v>
      </c>
    </row>
    <row r="66" spans="1:10">
      <c r="A66" s="54" t="s">
        <v>4251</v>
      </c>
      <c r="B66" s="54" t="s">
        <v>4350</v>
      </c>
      <c r="C66" s="54" t="s">
        <v>4351</v>
      </c>
      <c r="D66" s="14" t="s">
        <v>25</v>
      </c>
      <c r="E66" s="14" t="s">
        <v>25</v>
      </c>
      <c r="F66" s="14" t="s">
        <v>25</v>
      </c>
      <c r="G66" s="54" t="s">
        <v>29</v>
      </c>
      <c r="H66" s="54" t="s">
        <v>14</v>
      </c>
      <c r="I66" s="54" t="s">
        <v>26</v>
      </c>
      <c r="J66" s="54" t="s">
        <v>41</v>
      </c>
    </row>
    <row r="67" spans="1:10">
      <c r="A67" s="54" t="s">
        <v>4251</v>
      </c>
      <c r="B67" s="66" t="s">
        <v>4352</v>
      </c>
      <c r="C67" s="66" t="s">
        <v>4353</v>
      </c>
      <c r="D67" s="14" t="s">
        <v>25</v>
      </c>
      <c r="E67" s="14" t="s">
        <v>25</v>
      </c>
      <c r="F67" s="14" t="s">
        <v>25</v>
      </c>
      <c r="G67" s="54" t="s">
        <v>13</v>
      </c>
      <c r="H67" s="54" t="s">
        <v>29</v>
      </c>
      <c r="I67" s="54" t="s">
        <v>26</v>
      </c>
      <c r="J67" s="66" t="s">
        <v>15</v>
      </c>
    </row>
    <row r="68" spans="1:10">
      <c r="A68" s="54" t="s">
        <v>4251</v>
      </c>
      <c r="B68" s="66" t="s">
        <v>4354</v>
      </c>
      <c r="C68" s="66" t="s">
        <v>4355</v>
      </c>
      <c r="D68" s="14" t="s">
        <v>25</v>
      </c>
      <c r="E68" s="14" t="s">
        <v>25</v>
      </c>
      <c r="F68" s="14" t="s">
        <v>25</v>
      </c>
      <c r="G68" s="54" t="s">
        <v>13</v>
      </c>
      <c r="H68" s="54" t="s">
        <v>29</v>
      </c>
      <c r="I68" s="54" t="s">
        <v>26</v>
      </c>
      <c r="J68" s="66" t="s">
        <v>15</v>
      </c>
    </row>
    <row r="69" spans="1:10">
      <c r="A69" s="54" t="s">
        <v>4251</v>
      </c>
      <c r="B69" s="66" t="s">
        <v>4356</v>
      </c>
      <c r="C69" s="66" t="s">
        <v>4357</v>
      </c>
      <c r="D69" s="14" t="s">
        <v>25</v>
      </c>
      <c r="E69" s="14" t="s">
        <v>25</v>
      </c>
      <c r="F69" s="14" t="s">
        <v>25</v>
      </c>
      <c r="G69" s="54" t="s">
        <v>13</v>
      </c>
      <c r="H69" s="54" t="s">
        <v>29</v>
      </c>
      <c r="I69" s="54" t="s">
        <v>26</v>
      </c>
      <c r="J69" s="66" t="s">
        <v>15</v>
      </c>
    </row>
    <row r="70" spans="1:10">
      <c r="A70" s="54" t="s">
        <v>4251</v>
      </c>
      <c r="B70" s="66" t="s">
        <v>4358</v>
      </c>
      <c r="C70" s="66" t="s">
        <v>4359</v>
      </c>
      <c r="D70" s="14" t="s">
        <v>25</v>
      </c>
      <c r="E70" s="14" t="s">
        <v>25</v>
      </c>
      <c r="F70" s="14" t="s">
        <v>25</v>
      </c>
      <c r="G70" s="54" t="s">
        <v>13</v>
      </c>
      <c r="H70" s="54" t="s">
        <v>29</v>
      </c>
      <c r="I70" s="54" t="s">
        <v>26</v>
      </c>
      <c r="J70" s="66" t="s">
        <v>15</v>
      </c>
    </row>
    <row r="71" spans="1:10">
      <c r="A71" s="54" t="s">
        <v>4251</v>
      </c>
      <c r="B71" s="54" t="s">
        <v>4360</v>
      </c>
      <c r="C71" s="54" t="s">
        <v>4361</v>
      </c>
      <c r="D71" s="14" t="s">
        <v>25</v>
      </c>
      <c r="E71" s="56">
        <v>1.791E-5</v>
      </c>
      <c r="F71" s="56">
        <v>8.1249999999999993E-6</v>
      </c>
      <c r="G71" s="66" t="s">
        <v>13</v>
      </c>
      <c r="H71" s="54" t="s">
        <v>29</v>
      </c>
      <c r="I71" s="54" t="s">
        <v>14</v>
      </c>
      <c r="J71" s="66" t="s">
        <v>15</v>
      </c>
    </row>
    <row r="72" spans="1:10">
      <c r="A72" s="54" t="s">
        <v>4251</v>
      </c>
      <c r="B72" s="66" t="s">
        <v>4362</v>
      </c>
      <c r="C72" s="66" t="s">
        <v>4363</v>
      </c>
      <c r="D72" s="14" t="s">
        <v>25</v>
      </c>
      <c r="E72" s="14" t="s">
        <v>25</v>
      </c>
      <c r="F72" s="14" t="s">
        <v>25</v>
      </c>
      <c r="G72" s="66" t="s">
        <v>13</v>
      </c>
      <c r="H72" s="54" t="s">
        <v>29</v>
      </c>
      <c r="I72" s="54" t="s">
        <v>26</v>
      </c>
      <c r="J72" s="66" t="s">
        <v>15</v>
      </c>
    </row>
    <row r="73" spans="1:10">
      <c r="A73" s="54" t="s">
        <v>4251</v>
      </c>
      <c r="B73" s="54" t="s">
        <v>4364</v>
      </c>
      <c r="C73" s="54" t="s">
        <v>4365</v>
      </c>
      <c r="D73" s="14" t="s">
        <v>25</v>
      </c>
      <c r="E73" s="56">
        <v>8.9509999999999995E-6</v>
      </c>
      <c r="F73" s="56">
        <v>4.0609999999999997E-6</v>
      </c>
      <c r="G73" s="66" t="s">
        <v>13</v>
      </c>
      <c r="H73" s="54" t="s">
        <v>29</v>
      </c>
      <c r="I73" s="54" t="s">
        <v>14</v>
      </c>
      <c r="J73" s="66" t="s">
        <v>15</v>
      </c>
    </row>
    <row r="74" spans="1:10">
      <c r="A74" s="54" t="s">
        <v>4251</v>
      </c>
      <c r="B74" s="54" t="s">
        <v>4366</v>
      </c>
      <c r="C74" s="66" t="s">
        <v>4367</v>
      </c>
      <c r="D74" s="14" t="s">
        <v>25</v>
      </c>
      <c r="E74" s="14" t="s">
        <v>25</v>
      </c>
      <c r="F74" s="14" t="s">
        <v>25</v>
      </c>
      <c r="G74" s="66" t="s">
        <v>13</v>
      </c>
      <c r="H74" s="54" t="s">
        <v>29</v>
      </c>
      <c r="I74" s="54" t="s">
        <v>26</v>
      </c>
      <c r="J74" s="66" t="s">
        <v>15</v>
      </c>
    </row>
    <row r="75" spans="1:10">
      <c r="A75" s="54" t="s">
        <v>4251</v>
      </c>
      <c r="B75" s="66" t="s">
        <v>4368</v>
      </c>
      <c r="C75" s="66" t="s">
        <v>4369</v>
      </c>
      <c r="D75" s="14" t="s">
        <v>25</v>
      </c>
      <c r="E75" s="56">
        <v>9.1370000000000008E-6</v>
      </c>
      <c r="F75" s="56">
        <v>4.143E-6</v>
      </c>
      <c r="G75" s="66" t="s">
        <v>13</v>
      </c>
      <c r="H75" s="66" t="s">
        <v>29</v>
      </c>
      <c r="I75" s="54" t="s">
        <v>14</v>
      </c>
      <c r="J75" s="66" t="s">
        <v>15</v>
      </c>
    </row>
    <row r="76" spans="1:10">
      <c r="A76" s="54" t="s">
        <v>4251</v>
      </c>
      <c r="B76" s="54" t="s">
        <v>4370</v>
      </c>
      <c r="C76" s="54" t="s">
        <v>4371</v>
      </c>
      <c r="D76" s="14" t="s">
        <v>25</v>
      </c>
      <c r="E76" s="14">
        <v>0</v>
      </c>
      <c r="F76" s="56">
        <v>4.1880000000000004E-6</v>
      </c>
      <c r="G76" s="66" t="s">
        <v>29</v>
      </c>
      <c r="H76" s="54" t="s">
        <v>14</v>
      </c>
      <c r="I76" s="54" t="s">
        <v>14</v>
      </c>
      <c r="J76" s="66" t="s">
        <v>15</v>
      </c>
    </row>
    <row r="77" spans="1:10">
      <c r="A77" s="54" t="s">
        <v>4251</v>
      </c>
      <c r="B77" s="54" t="s">
        <v>35</v>
      </c>
      <c r="C77" s="66" t="s">
        <v>4372</v>
      </c>
      <c r="D77" s="14" t="s">
        <v>25</v>
      </c>
      <c r="E77" s="14" t="s">
        <v>25</v>
      </c>
      <c r="F77" s="14" t="s">
        <v>25</v>
      </c>
      <c r="G77" s="66" t="s">
        <v>29</v>
      </c>
      <c r="H77" s="54" t="s">
        <v>14</v>
      </c>
      <c r="I77" s="54" t="s">
        <v>26</v>
      </c>
      <c r="J77" s="66" t="s">
        <v>15</v>
      </c>
    </row>
    <row r="78" spans="1:10">
      <c r="A78" s="54" t="s">
        <v>4251</v>
      </c>
      <c r="B78" s="54" t="s">
        <v>4373</v>
      </c>
      <c r="C78" s="54" t="s">
        <v>4374</v>
      </c>
      <c r="D78" s="14" t="s">
        <v>25</v>
      </c>
      <c r="E78" s="56">
        <v>7.9410000000000007E-6</v>
      </c>
      <c r="F78" s="56">
        <v>1.8139999999999999E-5</v>
      </c>
      <c r="G78" s="66" t="s">
        <v>13</v>
      </c>
      <c r="H78" s="54" t="s">
        <v>14</v>
      </c>
      <c r="I78" s="54" t="s">
        <v>14</v>
      </c>
      <c r="J78" s="66" t="s">
        <v>15</v>
      </c>
    </row>
    <row r="79" spans="1:10">
      <c r="A79" s="54" t="s">
        <v>4251</v>
      </c>
      <c r="B79" s="54" t="s">
        <v>4375</v>
      </c>
      <c r="C79" s="54" t="s">
        <v>3826</v>
      </c>
      <c r="D79" s="14" t="s">
        <v>25</v>
      </c>
      <c r="E79" s="56">
        <v>4.7389999999999999E-5</v>
      </c>
      <c r="F79" s="56">
        <v>5.7750000000000001E-5</v>
      </c>
      <c r="G79" s="66" t="s">
        <v>29</v>
      </c>
      <c r="H79" s="54" t="s">
        <v>14</v>
      </c>
      <c r="I79" s="54" t="s">
        <v>14</v>
      </c>
      <c r="J79" s="54" t="s">
        <v>22</v>
      </c>
    </row>
    <row r="80" spans="1:10">
      <c r="A80" s="54" t="s">
        <v>4251</v>
      </c>
      <c r="B80" s="54" t="s">
        <v>4376</v>
      </c>
      <c r="C80" s="54" t="s">
        <v>4377</v>
      </c>
      <c r="D80" s="14" t="s">
        <v>25</v>
      </c>
      <c r="E80" s="14" t="s">
        <v>25</v>
      </c>
      <c r="F80" s="14" t="s">
        <v>25</v>
      </c>
      <c r="G80" s="66" t="s">
        <v>29</v>
      </c>
      <c r="H80" s="54" t="s">
        <v>14</v>
      </c>
      <c r="I80" s="54" t="s">
        <v>26</v>
      </c>
      <c r="J80" s="54" t="s">
        <v>22</v>
      </c>
    </row>
    <row r="81" spans="1:10">
      <c r="A81" s="54" t="s">
        <v>4251</v>
      </c>
      <c r="B81" s="66" t="s">
        <v>4378</v>
      </c>
      <c r="C81" s="54" t="s">
        <v>4379</v>
      </c>
      <c r="D81" s="14" t="s">
        <v>25</v>
      </c>
      <c r="E81" s="14" t="s">
        <v>25</v>
      </c>
      <c r="F81" s="14" t="s">
        <v>25</v>
      </c>
      <c r="G81" s="66" t="s">
        <v>13</v>
      </c>
      <c r="H81" s="54" t="s">
        <v>14</v>
      </c>
      <c r="I81" s="54" t="s">
        <v>26</v>
      </c>
      <c r="J81" s="54" t="s">
        <v>15</v>
      </c>
    </row>
    <row r="82" spans="1:10">
      <c r="A82" s="54" t="s">
        <v>4251</v>
      </c>
      <c r="B82" s="54" t="s">
        <v>4380</v>
      </c>
      <c r="C82" s="54" t="s">
        <v>4381</v>
      </c>
      <c r="D82" s="14" t="s">
        <v>25</v>
      </c>
      <c r="E82" s="56">
        <v>1.049E-5</v>
      </c>
      <c r="F82" s="56">
        <v>9.2869999999999993E-6</v>
      </c>
      <c r="G82" s="54" t="s">
        <v>13</v>
      </c>
      <c r="H82" s="54" t="s">
        <v>14</v>
      </c>
      <c r="I82" s="54" t="s">
        <v>14</v>
      </c>
      <c r="J82" s="54" t="s">
        <v>22</v>
      </c>
    </row>
    <row r="83" spans="1:10">
      <c r="A83" s="54" t="s">
        <v>4251</v>
      </c>
      <c r="B83" s="54" t="s">
        <v>4382</v>
      </c>
      <c r="C83" s="54" t="s">
        <v>4383</v>
      </c>
      <c r="D83" s="14" t="s">
        <v>25</v>
      </c>
      <c r="E83" s="14" t="s">
        <v>25</v>
      </c>
      <c r="F83" s="14" t="s">
        <v>25</v>
      </c>
      <c r="G83" s="54" t="s">
        <v>29</v>
      </c>
      <c r="H83" s="54" t="s">
        <v>14</v>
      </c>
      <c r="I83" s="54" t="s">
        <v>26</v>
      </c>
      <c r="J83" s="54" t="s">
        <v>15</v>
      </c>
    </row>
    <row r="84" spans="1:10">
      <c r="A84" s="54" t="s">
        <v>4251</v>
      </c>
      <c r="B84" s="54" t="s">
        <v>4384</v>
      </c>
      <c r="C84" s="54" t="s">
        <v>4385</v>
      </c>
      <c r="D84" s="14" t="s">
        <v>25</v>
      </c>
      <c r="E84" s="14">
        <v>0</v>
      </c>
      <c r="F84" s="56">
        <v>4.0820000000000001E-6</v>
      </c>
      <c r="G84" s="54" t="s">
        <v>13</v>
      </c>
      <c r="H84" s="54" t="s">
        <v>14</v>
      </c>
      <c r="I84" s="54" t="s">
        <v>14</v>
      </c>
      <c r="J84" s="54" t="s">
        <v>15</v>
      </c>
    </row>
    <row r="85" spans="1:10">
      <c r="A85" s="54" t="s">
        <v>4251</v>
      </c>
      <c r="B85" s="54" t="s">
        <v>4386</v>
      </c>
      <c r="C85" s="54" t="s">
        <v>4387</v>
      </c>
      <c r="D85" s="14" t="s">
        <v>25</v>
      </c>
      <c r="E85" s="14" t="s">
        <v>25</v>
      </c>
      <c r="F85" s="14" t="s">
        <v>25</v>
      </c>
      <c r="G85" s="54" t="s">
        <v>13</v>
      </c>
      <c r="H85" s="54" t="s">
        <v>14</v>
      </c>
      <c r="I85" s="54" t="s">
        <v>26</v>
      </c>
      <c r="J85" s="54" t="s">
        <v>15</v>
      </c>
    </row>
    <row r="86" spans="1:10">
      <c r="A86" s="54" t="s">
        <v>4251</v>
      </c>
      <c r="B86" s="54" t="s">
        <v>4388</v>
      </c>
      <c r="C86" s="54" t="s">
        <v>4389</v>
      </c>
      <c r="D86" s="14" t="s">
        <v>25</v>
      </c>
      <c r="E86" s="14" t="s">
        <v>25</v>
      </c>
      <c r="F86" s="14" t="s">
        <v>25</v>
      </c>
      <c r="G86" s="54" t="s">
        <v>13</v>
      </c>
      <c r="H86" s="54" t="s">
        <v>29</v>
      </c>
      <c r="I86" s="54" t="s">
        <v>26</v>
      </c>
      <c r="J86" s="54" t="s">
        <v>15</v>
      </c>
    </row>
    <row r="87" spans="1:10">
      <c r="A87" s="54" t="s">
        <v>4251</v>
      </c>
      <c r="B87" s="54" t="s">
        <v>4390</v>
      </c>
      <c r="C87" s="54" t="s">
        <v>4391</v>
      </c>
      <c r="D87" s="14" t="s">
        <v>25</v>
      </c>
      <c r="E87" s="14" t="s">
        <v>25</v>
      </c>
      <c r="F87" s="14" t="s">
        <v>25</v>
      </c>
      <c r="G87" s="54" t="s">
        <v>13</v>
      </c>
      <c r="H87" s="54" t="s">
        <v>29</v>
      </c>
      <c r="I87" s="54" t="s">
        <v>26</v>
      </c>
      <c r="J87" s="54" t="s">
        <v>15</v>
      </c>
    </row>
    <row r="88" spans="1:10">
      <c r="A88" s="54" t="s">
        <v>4251</v>
      </c>
      <c r="B88" s="54" t="s">
        <v>4392</v>
      </c>
      <c r="C88" s="54" t="s">
        <v>4393</v>
      </c>
      <c r="D88" s="14" t="s">
        <v>25</v>
      </c>
      <c r="E88" s="14" t="s">
        <v>25</v>
      </c>
      <c r="F88" s="14" t="s">
        <v>25</v>
      </c>
      <c r="G88" s="54" t="s">
        <v>13</v>
      </c>
      <c r="H88" s="54" t="s">
        <v>29</v>
      </c>
      <c r="I88" s="54" t="s">
        <v>26</v>
      </c>
      <c r="J88" s="54" t="s">
        <v>15</v>
      </c>
    </row>
    <row r="89" spans="1:10">
      <c r="A89" s="54" t="s">
        <v>4251</v>
      </c>
      <c r="B89" s="54" t="s">
        <v>4394</v>
      </c>
      <c r="C89" s="54" t="s">
        <v>4395</v>
      </c>
      <c r="D89" s="14" t="s">
        <v>25</v>
      </c>
      <c r="E89" s="14" t="s">
        <v>25</v>
      </c>
      <c r="F89" s="14" t="s">
        <v>25</v>
      </c>
      <c r="G89" s="54" t="s">
        <v>13</v>
      </c>
      <c r="H89" s="54" t="s">
        <v>29</v>
      </c>
      <c r="I89" s="54" t="s">
        <v>26</v>
      </c>
      <c r="J89" s="54" t="s">
        <v>15</v>
      </c>
    </row>
    <row r="90" spans="1:10">
      <c r="A90" s="54" t="s">
        <v>4251</v>
      </c>
      <c r="B90" s="54" t="s">
        <v>316</v>
      </c>
      <c r="C90" s="54" t="s">
        <v>4396</v>
      </c>
      <c r="D90" s="14" t="s">
        <v>25</v>
      </c>
      <c r="E90" s="14" t="s">
        <v>25</v>
      </c>
      <c r="F90" s="14" t="s">
        <v>25</v>
      </c>
      <c r="G90" s="54" t="s">
        <v>13</v>
      </c>
      <c r="H90" s="54" t="s">
        <v>29</v>
      </c>
      <c r="I90" s="54" t="s">
        <v>26</v>
      </c>
      <c r="J90" s="54" t="s">
        <v>15</v>
      </c>
    </row>
    <row r="91" spans="1:10">
      <c r="A91" s="54" t="s">
        <v>4251</v>
      </c>
      <c r="B91" s="54" t="s">
        <v>4397</v>
      </c>
      <c r="C91" s="54" t="s">
        <v>4398</v>
      </c>
      <c r="D91" s="14" t="s">
        <v>25</v>
      </c>
      <c r="E91" s="14" t="s">
        <v>25</v>
      </c>
      <c r="F91" s="14" t="s">
        <v>25</v>
      </c>
      <c r="G91" s="54" t="s">
        <v>13</v>
      </c>
      <c r="H91" s="54" t="s">
        <v>29</v>
      </c>
      <c r="I91" s="54" t="s">
        <v>26</v>
      </c>
      <c r="J91" s="54" t="s">
        <v>15</v>
      </c>
    </row>
    <row r="92" spans="1:10">
      <c r="A92" s="54" t="s">
        <v>4251</v>
      </c>
      <c r="B92" s="54" t="s">
        <v>4399</v>
      </c>
      <c r="C92" s="54" t="s">
        <v>4400</v>
      </c>
      <c r="D92" s="14" t="s">
        <v>25</v>
      </c>
      <c r="E92" s="14" t="s">
        <v>25</v>
      </c>
      <c r="F92" s="14" t="s">
        <v>25</v>
      </c>
      <c r="G92" s="54" t="s">
        <v>13</v>
      </c>
      <c r="H92" s="54" t="s">
        <v>29</v>
      </c>
      <c r="I92" s="54" t="s">
        <v>26</v>
      </c>
      <c r="J92" s="54" t="s">
        <v>15</v>
      </c>
    </row>
    <row r="93" spans="1:10">
      <c r="A93" s="54" t="s">
        <v>4251</v>
      </c>
      <c r="B93" s="54" t="s">
        <v>4401</v>
      </c>
      <c r="C93" s="54" t="s">
        <v>4402</v>
      </c>
      <c r="D93" s="14" t="s">
        <v>25</v>
      </c>
      <c r="E93" s="14">
        <v>0</v>
      </c>
      <c r="F93" s="56">
        <v>8.3070000000000003E-6</v>
      </c>
      <c r="G93" s="54" t="s">
        <v>13</v>
      </c>
      <c r="H93" s="54" t="s">
        <v>29</v>
      </c>
      <c r="I93" s="54" t="s">
        <v>14</v>
      </c>
      <c r="J93" s="54" t="s">
        <v>15</v>
      </c>
    </row>
    <row r="94" spans="1:10">
      <c r="A94" s="54" t="s">
        <v>4251</v>
      </c>
      <c r="B94" s="54" t="s">
        <v>4403</v>
      </c>
      <c r="C94" s="54" t="s">
        <v>4404</v>
      </c>
      <c r="D94" s="14" t="s">
        <v>25</v>
      </c>
      <c r="E94" s="14" t="s">
        <v>25</v>
      </c>
      <c r="F94" s="14" t="s">
        <v>25</v>
      </c>
      <c r="G94" s="54" t="s">
        <v>13</v>
      </c>
      <c r="H94" s="54" t="s">
        <v>29</v>
      </c>
      <c r="I94" s="54" t="s">
        <v>26</v>
      </c>
      <c r="J94" s="54" t="s">
        <v>15</v>
      </c>
    </row>
    <row r="95" spans="1:10">
      <c r="A95" s="54" t="s">
        <v>4251</v>
      </c>
      <c r="B95" s="54" t="s">
        <v>35</v>
      </c>
      <c r="C95" s="54" t="s">
        <v>4405</v>
      </c>
      <c r="D95" s="14" t="s">
        <v>25</v>
      </c>
      <c r="E95" s="14" t="s">
        <v>25</v>
      </c>
      <c r="F95" s="14" t="s">
        <v>25</v>
      </c>
      <c r="G95" s="54" t="s">
        <v>13</v>
      </c>
      <c r="H95" s="54" t="s">
        <v>29</v>
      </c>
      <c r="I95" s="54" t="s">
        <v>26</v>
      </c>
      <c r="J95" s="54" t="s">
        <v>15</v>
      </c>
    </row>
    <row r="96" spans="1:10">
      <c r="A96" s="54" t="s">
        <v>4251</v>
      </c>
      <c r="B96" s="54" t="s">
        <v>35</v>
      </c>
      <c r="C96" s="54" t="s">
        <v>4406</v>
      </c>
      <c r="D96" s="14" t="s">
        <v>25</v>
      </c>
      <c r="E96" s="14" t="s">
        <v>25</v>
      </c>
      <c r="F96" s="14" t="s">
        <v>25</v>
      </c>
      <c r="G96" s="54" t="s">
        <v>13</v>
      </c>
      <c r="H96" s="54" t="s">
        <v>29</v>
      </c>
      <c r="I96" s="54" t="s">
        <v>26</v>
      </c>
      <c r="J96" s="54" t="s">
        <v>15</v>
      </c>
    </row>
    <row r="97" spans="1:10">
      <c r="A97" s="54" t="s">
        <v>4251</v>
      </c>
      <c r="B97" s="54" t="s">
        <v>35</v>
      </c>
      <c r="C97" s="54" t="s">
        <v>4407</v>
      </c>
      <c r="D97" s="14" t="s">
        <v>25</v>
      </c>
      <c r="E97" s="14" t="s">
        <v>25</v>
      </c>
      <c r="F97" s="14" t="s">
        <v>25</v>
      </c>
      <c r="G97" s="54" t="s">
        <v>13</v>
      </c>
      <c r="H97" s="54" t="s">
        <v>29</v>
      </c>
      <c r="I97" s="54" t="s">
        <v>26</v>
      </c>
      <c r="J97" s="54" t="s">
        <v>15</v>
      </c>
    </row>
    <row r="98" spans="1:10">
      <c r="A98" s="54" t="s">
        <v>4251</v>
      </c>
      <c r="B98" s="54" t="s">
        <v>35</v>
      </c>
      <c r="C98" s="54" t="s">
        <v>4408</v>
      </c>
      <c r="D98" s="14" t="s">
        <v>25</v>
      </c>
      <c r="E98" s="14" t="s">
        <v>25</v>
      </c>
      <c r="F98" s="14" t="s">
        <v>25</v>
      </c>
      <c r="G98" s="54" t="s">
        <v>13</v>
      </c>
      <c r="H98" s="54" t="s">
        <v>29</v>
      </c>
      <c r="I98" s="54" t="s">
        <v>26</v>
      </c>
      <c r="J98" s="54" t="s">
        <v>15</v>
      </c>
    </row>
    <row r="99" spans="1:10">
      <c r="A99" s="54" t="s">
        <v>4251</v>
      </c>
      <c r="B99" s="54" t="s">
        <v>35</v>
      </c>
      <c r="C99" s="54" t="s">
        <v>4409</v>
      </c>
      <c r="D99" s="14" t="s">
        <v>25</v>
      </c>
      <c r="E99" s="14">
        <v>0</v>
      </c>
      <c r="F99" s="56">
        <v>1.082E-5</v>
      </c>
      <c r="G99" s="54" t="s">
        <v>13</v>
      </c>
      <c r="H99" s="54" t="s">
        <v>29</v>
      </c>
      <c r="I99" s="54" t="s">
        <v>14</v>
      </c>
      <c r="J99" s="54" t="s">
        <v>15</v>
      </c>
    </row>
    <row r="100" spans="1:10">
      <c r="A100" s="54" t="s">
        <v>4251</v>
      </c>
      <c r="B100" s="54" t="s">
        <v>35</v>
      </c>
      <c r="C100" s="54" t="s">
        <v>4410</v>
      </c>
      <c r="D100" s="14" t="s">
        <v>25</v>
      </c>
      <c r="E100" s="14" t="s">
        <v>25</v>
      </c>
      <c r="F100" s="14" t="s">
        <v>25</v>
      </c>
      <c r="G100" s="54" t="s">
        <v>13</v>
      </c>
      <c r="H100" s="54" t="s">
        <v>29</v>
      </c>
      <c r="I100" s="54" t="s">
        <v>26</v>
      </c>
      <c r="J100" s="54" t="s">
        <v>15</v>
      </c>
    </row>
    <row r="101" spans="1:10">
      <c r="A101" s="54" t="s">
        <v>4251</v>
      </c>
      <c r="B101" s="54" t="s">
        <v>35</v>
      </c>
      <c r="C101" s="54" t="s">
        <v>4411</v>
      </c>
      <c r="D101" s="14" t="s">
        <v>25</v>
      </c>
      <c r="E101" s="14" t="s">
        <v>25</v>
      </c>
      <c r="F101" s="14" t="s">
        <v>25</v>
      </c>
      <c r="G101" s="54" t="s">
        <v>13</v>
      </c>
      <c r="H101" s="54" t="s">
        <v>29</v>
      </c>
      <c r="I101" s="54" t="s">
        <v>26</v>
      </c>
      <c r="J101" s="54" t="s">
        <v>15</v>
      </c>
    </row>
    <row r="102" spans="1:10">
      <c r="A102" s="54" t="s">
        <v>4251</v>
      </c>
      <c r="B102" s="54" t="s">
        <v>4412</v>
      </c>
      <c r="C102" s="54" t="s">
        <v>4413</v>
      </c>
      <c r="D102" s="14" t="s">
        <v>25</v>
      </c>
      <c r="E102" s="14" t="s">
        <v>25</v>
      </c>
      <c r="F102" s="14" t="s">
        <v>25</v>
      </c>
      <c r="G102" s="54" t="s">
        <v>13</v>
      </c>
      <c r="H102" s="54" t="s">
        <v>29</v>
      </c>
      <c r="I102" s="54" t="s">
        <v>26</v>
      </c>
      <c r="J102" s="54" t="s">
        <v>15</v>
      </c>
    </row>
    <row r="103" spans="1:10">
      <c r="A103" s="54" t="s">
        <v>4251</v>
      </c>
      <c r="B103" s="54" t="s">
        <v>4414</v>
      </c>
      <c r="C103" s="54" t="s">
        <v>2490</v>
      </c>
      <c r="D103" s="14" t="s">
        <v>25</v>
      </c>
      <c r="E103" s="14" t="s">
        <v>25</v>
      </c>
      <c r="F103" s="14" t="s">
        <v>25</v>
      </c>
      <c r="G103" s="54" t="s">
        <v>13</v>
      </c>
      <c r="H103" s="54" t="s">
        <v>29</v>
      </c>
      <c r="I103" s="54" t="s">
        <v>26</v>
      </c>
      <c r="J103" s="54" t="s">
        <v>15</v>
      </c>
    </row>
    <row r="104" spans="1:10">
      <c r="A104" s="54" t="s">
        <v>4251</v>
      </c>
      <c r="B104" s="54" t="s">
        <v>4415</v>
      </c>
      <c r="C104" s="54" t="s">
        <v>4416</v>
      </c>
      <c r="D104" s="14" t="s">
        <v>25</v>
      </c>
      <c r="E104" s="14" t="s">
        <v>25</v>
      </c>
      <c r="F104" s="14" t="s">
        <v>25</v>
      </c>
      <c r="G104" s="54" t="s">
        <v>13</v>
      </c>
      <c r="H104" s="54" t="s">
        <v>29</v>
      </c>
      <c r="I104" s="54" t="s">
        <v>26</v>
      </c>
      <c r="J104" s="54" t="s">
        <v>15</v>
      </c>
    </row>
    <row r="105" spans="1:10">
      <c r="A105" s="54" t="s">
        <v>4251</v>
      </c>
      <c r="B105" s="54" t="s">
        <v>4417</v>
      </c>
      <c r="C105" s="54" t="s">
        <v>4418</v>
      </c>
      <c r="D105" s="14" t="s">
        <v>25</v>
      </c>
      <c r="E105" s="14" t="s">
        <v>25</v>
      </c>
      <c r="F105" s="14" t="s">
        <v>25</v>
      </c>
      <c r="G105" s="54" t="s">
        <v>13</v>
      </c>
      <c r="H105" s="54" t="s">
        <v>29</v>
      </c>
      <c r="I105" s="54" t="s">
        <v>26</v>
      </c>
      <c r="J105" s="54" t="s">
        <v>15</v>
      </c>
    </row>
    <row r="106" spans="1:10">
      <c r="A106" s="54" t="s">
        <v>4251</v>
      </c>
      <c r="B106" s="54" t="s">
        <v>4419</v>
      </c>
      <c r="C106" s="54" t="s">
        <v>4420</v>
      </c>
      <c r="D106" s="14" t="s">
        <v>25</v>
      </c>
      <c r="E106" s="14" t="s">
        <v>25</v>
      </c>
      <c r="F106" s="14" t="s">
        <v>25</v>
      </c>
      <c r="G106" s="54" t="s">
        <v>13</v>
      </c>
      <c r="H106" s="54" t="s">
        <v>29</v>
      </c>
      <c r="I106" s="54" t="s">
        <v>26</v>
      </c>
      <c r="J106" s="54" t="s">
        <v>15</v>
      </c>
    </row>
    <row r="107" spans="1:10">
      <c r="A107" s="54" t="s">
        <v>4251</v>
      </c>
      <c r="B107" s="54" t="s">
        <v>35</v>
      </c>
      <c r="C107" s="54" t="s">
        <v>4421</v>
      </c>
      <c r="D107" s="14" t="s">
        <v>25</v>
      </c>
      <c r="E107" s="14" t="s">
        <v>25</v>
      </c>
      <c r="F107" s="14" t="s">
        <v>25</v>
      </c>
      <c r="G107" s="54" t="s">
        <v>13</v>
      </c>
      <c r="H107" s="54" t="s">
        <v>29</v>
      </c>
      <c r="I107" s="54" t="s">
        <v>26</v>
      </c>
      <c r="J107" s="54" t="s">
        <v>15</v>
      </c>
    </row>
    <row r="108" spans="1:10">
      <c r="A108" s="54" t="s">
        <v>4251</v>
      </c>
      <c r="B108" s="54" t="s">
        <v>4422</v>
      </c>
      <c r="C108" s="54" t="s">
        <v>4423</v>
      </c>
      <c r="D108" s="14" t="s">
        <v>25</v>
      </c>
      <c r="E108" s="14" t="s">
        <v>25</v>
      </c>
      <c r="F108" s="14" t="s">
        <v>25</v>
      </c>
      <c r="G108" s="54" t="s">
        <v>13</v>
      </c>
      <c r="H108" s="54" t="s">
        <v>29</v>
      </c>
      <c r="I108" s="54" t="s">
        <v>26</v>
      </c>
      <c r="J108" s="54" t="s">
        <v>15</v>
      </c>
    </row>
    <row r="109" spans="1:10">
      <c r="A109" s="54" t="s">
        <v>4251</v>
      </c>
      <c r="B109" s="54" t="s">
        <v>4424</v>
      </c>
      <c r="C109" s="54" t="s">
        <v>4425</v>
      </c>
      <c r="D109" s="14" t="s">
        <v>25</v>
      </c>
      <c r="E109" s="14">
        <v>0</v>
      </c>
      <c r="F109" s="56">
        <v>4.0609999999999997E-6</v>
      </c>
      <c r="G109" s="54" t="s">
        <v>13</v>
      </c>
      <c r="H109" s="54" t="s">
        <v>29</v>
      </c>
      <c r="I109" s="54" t="s">
        <v>14</v>
      </c>
      <c r="J109" s="54" t="s">
        <v>15</v>
      </c>
    </row>
    <row r="110" spans="1:10">
      <c r="A110" s="54" t="s">
        <v>4251</v>
      </c>
      <c r="B110" s="54" t="s">
        <v>4426</v>
      </c>
      <c r="C110" s="54" t="s">
        <v>4427</v>
      </c>
      <c r="D110" s="14" t="s">
        <v>25</v>
      </c>
      <c r="E110" s="14" t="s">
        <v>25</v>
      </c>
      <c r="F110" s="14" t="s">
        <v>25</v>
      </c>
      <c r="G110" s="54" t="s">
        <v>13</v>
      </c>
      <c r="H110" s="54" t="s">
        <v>29</v>
      </c>
      <c r="I110" s="54" t="s">
        <v>26</v>
      </c>
      <c r="J110" s="54" t="s">
        <v>15</v>
      </c>
    </row>
    <row r="111" spans="1:10">
      <c r="A111" s="54" t="s">
        <v>4251</v>
      </c>
      <c r="B111" s="54" t="s">
        <v>4428</v>
      </c>
      <c r="C111" s="54" t="s">
        <v>4429</v>
      </c>
      <c r="D111" s="14" t="s">
        <v>25</v>
      </c>
      <c r="E111" s="56">
        <v>9.1160000000000005E-6</v>
      </c>
      <c r="F111" s="56">
        <v>4.1269999999999996E-6</v>
      </c>
      <c r="G111" s="54" t="s">
        <v>13</v>
      </c>
      <c r="H111" s="54" t="s">
        <v>29</v>
      </c>
      <c r="I111" s="54" t="s">
        <v>14</v>
      </c>
      <c r="J111" s="54" t="s">
        <v>15</v>
      </c>
    </row>
    <row r="112" spans="1:10">
      <c r="A112" s="54" t="s">
        <v>4251</v>
      </c>
      <c r="B112" s="54" t="s">
        <v>4430</v>
      </c>
      <c r="C112" s="54" t="s">
        <v>4431</v>
      </c>
      <c r="D112" s="14" t="s">
        <v>25</v>
      </c>
      <c r="E112" s="14" t="s">
        <v>25</v>
      </c>
      <c r="F112" s="14" t="s">
        <v>25</v>
      </c>
      <c r="G112" s="54" t="s">
        <v>13</v>
      </c>
      <c r="H112" s="54" t="s">
        <v>29</v>
      </c>
      <c r="I112" s="54" t="s">
        <v>26</v>
      </c>
      <c r="J112" s="54" t="s">
        <v>15</v>
      </c>
    </row>
    <row r="113" spans="1:10">
      <c r="A113" s="54" t="s">
        <v>4251</v>
      </c>
      <c r="B113" s="54" t="s">
        <v>4314</v>
      </c>
      <c r="C113" s="54" t="s">
        <v>4432</v>
      </c>
      <c r="D113" s="14" t="s">
        <v>25</v>
      </c>
      <c r="E113" s="56">
        <v>9.5279999999999996E-5</v>
      </c>
      <c r="F113" s="56">
        <v>5.0779999999999998E-5</v>
      </c>
      <c r="G113" s="54" t="s">
        <v>13</v>
      </c>
      <c r="H113" s="54" t="s">
        <v>14</v>
      </c>
      <c r="I113" s="54" t="s">
        <v>14</v>
      </c>
      <c r="J113" s="54" t="s">
        <v>15</v>
      </c>
    </row>
    <row r="114" spans="1:10">
      <c r="A114" s="54" t="s">
        <v>4251</v>
      </c>
      <c r="B114" s="66" t="s">
        <v>4433</v>
      </c>
      <c r="C114" s="54" t="s">
        <v>4434</v>
      </c>
      <c r="D114" s="14" t="s">
        <v>25</v>
      </c>
      <c r="E114" s="14" t="s">
        <v>25</v>
      </c>
      <c r="F114" s="14" t="s">
        <v>25</v>
      </c>
      <c r="G114" s="54" t="s">
        <v>13</v>
      </c>
      <c r="H114" s="54" t="s">
        <v>29</v>
      </c>
      <c r="I114" s="54" t="s">
        <v>26</v>
      </c>
      <c r="J114" s="54" t="s">
        <v>15</v>
      </c>
    </row>
    <row r="115" spans="1:10">
      <c r="A115" s="54" t="s">
        <v>4251</v>
      </c>
      <c r="B115" s="66" t="s">
        <v>4435</v>
      </c>
      <c r="C115" s="66" t="s">
        <v>4436</v>
      </c>
      <c r="D115" s="14" t="s">
        <v>25</v>
      </c>
      <c r="E115" s="14" t="s">
        <v>25</v>
      </c>
      <c r="F115" s="14" t="s">
        <v>25</v>
      </c>
      <c r="G115" s="54" t="s">
        <v>13</v>
      </c>
      <c r="H115" s="54" t="s">
        <v>29</v>
      </c>
      <c r="I115" s="54" t="s">
        <v>26</v>
      </c>
      <c r="J115" s="54" t="s">
        <v>15</v>
      </c>
    </row>
    <row r="116" spans="1:10">
      <c r="A116" s="54" t="s">
        <v>4251</v>
      </c>
      <c r="B116" s="66" t="s">
        <v>4437</v>
      </c>
      <c r="C116" s="66" t="s">
        <v>4438</v>
      </c>
      <c r="D116" s="14" t="s">
        <v>25</v>
      </c>
      <c r="E116" s="14">
        <v>0</v>
      </c>
      <c r="F116" s="56">
        <v>4.065E-6</v>
      </c>
      <c r="G116" s="54" t="s">
        <v>29</v>
      </c>
      <c r="H116" s="54" t="s">
        <v>29</v>
      </c>
      <c r="I116" s="54" t="s">
        <v>14</v>
      </c>
      <c r="J116" s="54" t="s">
        <v>15</v>
      </c>
    </row>
    <row r="117" spans="1:10">
      <c r="A117" s="54" t="s">
        <v>4251</v>
      </c>
      <c r="B117" s="66" t="s">
        <v>4439</v>
      </c>
      <c r="C117" s="66" t="s">
        <v>323</v>
      </c>
      <c r="D117" s="14" t="s">
        <v>25</v>
      </c>
      <c r="E117" s="56">
        <v>8.9579999999999996E-6</v>
      </c>
      <c r="F117" s="56">
        <v>4.0620000000000002E-6</v>
      </c>
      <c r="G117" s="54" t="s">
        <v>29</v>
      </c>
      <c r="H117" s="54" t="s">
        <v>29</v>
      </c>
      <c r="I117" s="54" t="s">
        <v>14</v>
      </c>
      <c r="J117" s="54" t="s">
        <v>15</v>
      </c>
    </row>
    <row r="118" spans="1:10">
      <c r="A118" s="54" t="s">
        <v>4251</v>
      </c>
      <c r="B118" s="66" t="s">
        <v>4440</v>
      </c>
      <c r="C118" s="66" t="s">
        <v>4441</v>
      </c>
      <c r="D118" s="14" t="s">
        <v>25</v>
      </c>
      <c r="E118" s="14">
        <v>0</v>
      </c>
      <c r="F118" s="56">
        <v>4.0629999999999999E-6</v>
      </c>
      <c r="G118" s="54" t="s">
        <v>29</v>
      </c>
      <c r="H118" s="54" t="s">
        <v>29</v>
      </c>
      <c r="I118" s="54" t="s">
        <v>14</v>
      </c>
      <c r="J118" s="54" t="s">
        <v>15</v>
      </c>
    </row>
    <row r="119" spans="1:10">
      <c r="A119" s="54" t="s">
        <v>4251</v>
      </c>
      <c r="B119" s="66" t="s">
        <v>4442</v>
      </c>
      <c r="C119" s="66" t="s">
        <v>4443</v>
      </c>
      <c r="D119" s="14" t="s">
        <v>25</v>
      </c>
      <c r="E119" s="14">
        <v>0</v>
      </c>
      <c r="F119" s="56">
        <v>8.2539999999999992E-6</v>
      </c>
      <c r="G119" s="54" t="s">
        <v>29</v>
      </c>
      <c r="H119" s="54" t="s">
        <v>29</v>
      </c>
      <c r="I119" s="54" t="s">
        <v>14</v>
      </c>
      <c r="J119" s="54" t="s">
        <v>15</v>
      </c>
    </row>
    <row r="120" spans="1:10">
      <c r="A120" s="54" t="s">
        <v>4251</v>
      </c>
      <c r="B120" s="66" t="s">
        <v>4444</v>
      </c>
      <c r="C120" s="66" t="s">
        <v>4445</v>
      </c>
      <c r="D120" s="14" t="s">
        <v>25</v>
      </c>
      <c r="E120" s="14">
        <v>0</v>
      </c>
      <c r="F120" s="56">
        <v>4.0709999999999996E-6</v>
      </c>
      <c r="G120" s="54" t="s">
        <v>29</v>
      </c>
      <c r="H120" s="54" t="s">
        <v>29</v>
      </c>
      <c r="I120" s="54" t="s">
        <v>14</v>
      </c>
      <c r="J120" s="54" t="s">
        <v>15</v>
      </c>
    </row>
    <row r="121" spans="1:10">
      <c r="A121" s="54" t="s">
        <v>4251</v>
      </c>
      <c r="B121" s="14" t="s">
        <v>4446</v>
      </c>
      <c r="C121" s="66" t="s">
        <v>4447</v>
      </c>
      <c r="D121" s="14" t="s">
        <v>25</v>
      </c>
      <c r="E121" s="56">
        <v>3.3349999999999997E-4</v>
      </c>
      <c r="F121" s="56">
        <v>1.615E-4</v>
      </c>
      <c r="G121" s="54" t="s">
        <v>29</v>
      </c>
      <c r="H121" s="54" t="s">
        <v>29</v>
      </c>
      <c r="I121" s="54" t="s">
        <v>14</v>
      </c>
      <c r="J121" s="54" t="s">
        <v>15</v>
      </c>
    </row>
    <row r="122" spans="1:10">
      <c r="A122" s="54" t="s">
        <v>4251</v>
      </c>
      <c r="B122" s="66" t="s">
        <v>4448</v>
      </c>
      <c r="C122" s="66" t="s">
        <v>4449</v>
      </c>
      <c r="D122" s="14" t="s">
        <v>25</v>
      </c>
      <c r="E122" s="14">
        <v>0</v>
      </c>
      <c r="F122" s="56">
        <v>8.123E-6</v>
      </c>
      <c r="G122" s="54" t="s">
        <v>29</v>
      </c>
      <c r="H122" s="54" t="s">
        <v>29</v>
      </c>
      <c r="I122" s="54" t="s">
        <v>14</v>
      </c>
      <c r="J122" s="54" t="s">
        <v>15</v>
      </c>
    </row>
    <row r="123" spans="1:10">
      <c r="A123" s="54" t="s">
        <v>4251</v>
      </c>
      <c r="B123" s="71" t="s">
        <v>4450</v>
      </c>
      <c r="C123" s="66" t="s">
        <v>4451</v>
      </c>
      <c r="D123" s="14" t="s">
        <v>25</v>
      </c>
      <c r="E123" s="56">
        <v>1.8119999999999999E-5</v>
      </c>
      <c r="F123" s="56">
        <v>8.2139999999999996E-6</v>
      </c>
      <c r="G123" s="54" t="s">
        <v>29</v>
      </c>
      <c r="H123" s="54" t="s">
        <v>29</v>
      </c>
      <c r="I123" s="54" t="s">
        <v>14</v>
      </c>
      <c r="J123" s="54" t="s">
        <v>15</v>
      </c>
    </row>
    <row r="124" spans="1:10">
      <c r="A124" s="54" t="s">
        <v>4251</v>
      </c>
      <c r="B124" s="66" t="s">
        <v>4452</v>
      </c>
      <c r="C124" s="66" t="s">
        <v>4453</v>
      </c>
      <c r="D124" s="14" t="s">
        <v>25</v>
      </c>
      <c r="E124" s="14">
        <v>0</v>
      </c>
      <c r="F124" s="56">
        <v>4.0609999999999997E-6</v>
      </c>
      <c r="G124" s="54" t="s">
        <v>29</v>
      </c>
      <c r="H124" s="54" t="s">
        <v>29</v>
      </c>
      <c r="I124" s="54" t="s">
        <v>14</v>
      </c>
      <c r="J124" s="54" t="s">
        <v>15</v>
      </c>
    </row>
    <row r="125" spans="1:10">
      <c r="A125" s="54" t="s">
        <v>4251</v>
      </c>
      <c r="B125" s="66" t="s">
        <v>4454</v>
      </c>
      <c r="C125" s="66" t="s">
        <v>4455</v>
      </c>
      <c r="D125" s="14" t="s">
        <v>25</v>
      </c>
      <c r="E125" s="14">
        <v>0</v>
      </c>
      <c r="F125" s="72">
        <v>4.1500000000000001E-6</v>
      </c>
      <c r="G125" s="54" t="s">
        <v>29</v>
      </c>
      <c r="H125" s="54" t="s">
        <v>29</v>
      </c>
      <c r="I125" s="54" t="s">
        <v>14</v>
      </c>
      <c r="J125" s="54" t="s">
        <v>15</v>
      </c>
    </row>
    <row r="126" spans="1:10">
      <c r="A126" s="54" t="s">
        <v>4251</v>
      </c>
      <c r="B126" s="66" t="s">
        <v>4456</v>
      </c>
      <c r="C126" s="66" t="s">
        <v>4457</v>
      </c>
      <c r="D126" s="14" t="s">
        <v>25</v>
      </c>
      <c r="E126" s="14">
        <v>0</v>
      </c>
      <c r="F126" s="72">
        <v>8.1200000000000002E-6</v>
      </c>
      <c r="G126" s="54" t="s">
        <v>29</v>
      </c>
      <c r="H126" s="54" t="s">
        <v>29</v>
      </c>
      <c r="I126" s="54" t="s">
        <v>14</v>
      </c>
      <c r="J126" s="54" t="s">
        <v>15</v>
      </c>
    </row>
    <row r="127" spans="1:10">
      <c r="A127" s="54" t="s">
        <v>4251</v>
      </c>
      <c r="B127" s="14" t="s">
        <v>4458</v>
      </c>
      <c r="C127" s="66" t="s">
        <v>4459</v>
      </c>
      <c r="D127" s="14" t="s">
        <v>25</v>
      </c>
      <c r="E127" s="14">
        <v>0</v>
      </c>
      <c r="F127" s="72">
        <v>7.233E-6</v>
      </c>
      <c r="G127" s="54" t="s">
        <v>29</v>
      </c>
      <c r="H127" s="54" t="s">
        <v>29</v>
      </c>
      <c r="I127" s="54" t="s">
        <v>14</v>
      </c>
      <c r="J127" s="54" t="s">
        <v>15</v>
      </c>
    </row>
    <row r="128" spans="1:10">
      <c r="A128" s="54" t="s">
        <v>4251</v>
      </c>
      <c r="B128" s="14" t="s">
        <v>4460</v>
      </c>
      <c r="C128" s="66" t="s">
        <v>4461</v>
      </c>
      <c r="D128" s="14" t="s">
        <v>25</v>
      </c>
      <c r="E128" s="14">
        <v>0</v>
      </c>
      <c r="F128" s="72">
        <v>3.2329999999999997E-5</v>
      </c>
      <c r="G128" s="54" t="s">
        <v>29</v>
      </c>
      <c r="H128" s="54" t="s">
        <v>29</v>
      </c>
      <c r="I128" s="54" t="s">
        <v>14</v>
      </c>
      <c r="J128" s="54" t="s">
        <v>15</v>
      </c>
    </row>
    <row r="129" spans="1:12">
      <c r="A129" s="54" t="s">
        <v>4251</v>
      </c>
      <c r="B129" s="66" t="s">
        <v>4462</v>
      </c>
      <c r="C129" s="66" t="s">
        <v>4463</v>
      </c>
      <c r="D129" s="14" t="s">
        <v>25</v>
      </c>
      <c r="E129" s="14">
        <v>0</v>
      </c>
      <c r="F129" s="72">
        <v>4.0640000000000004E-6</v>
      </c>
      <c r="G129" s="54" t="s">
        <v>29</v>
      </c>
      <c r="H129" s="54" t="s">
        <v>29</v>
      </c>
      <c r="I129" s="54" t="s">
        <v>14</v>
      </c>
      <c r="J129" s="54" t="s">
        <v>15</v>
      </c>
    </row>
    <row r="130" spans="1:12">
      <c r="B130" s="14"/>
      <c r="C130" s="14"/>
      <c r="E130" s="14"/>
      <c r="F130" s="14"/>
      <c r="G130" s="54"/>
      <c r="H130" s="54"/>
      <c r="I130" s="54"/>
      <c r="J130" s="54"/>
      <c r="K130" s="54">
        <f>SUM(K2:K129)</f>
        <v>39</v>
      </c>
      <c r="L130" s="54"/>
    </row>
    <row r="131" spans="1:12">
      <c r="C131" s="73" t="s">
        <v>4464</v>
      </c>
      <c r="D131" s="74">
        <f>SUM(D2:D129)</f>
        <v>1.3800424628450105E-3</v>
      </c>
      <c r="E131" s="74">
        <f t="shared" ref="E131:F131" si="1">SUM(E2:E129)</f>
        <v>1.7803910000000003E-3</v>
      </c>
      <c r="F131" s="74">
        <f t="shared" si="1"/>
        <v>1.3287519999999999E-3</v>
      </c>
      <c r="G131" s="54"/>
      <c r="H131" s="54"/>
      <c r="I131" s="54"/>
      <c r="J131" s="54"/>
      <c r="K131" s="18" t="s">
        <v>300</v>
      </c>
      <c r="L131" s="18" t="s">
        <v>301</v>
      </c>
    </row>
    <row r="132" spans="1:12">
      <c r="J132" s="14"/>
      <c r="K132" s="17">
        <v>110272</v>
      </c>
      <c r="L132" s="17">
        <v>244212</v>
      </c>
    </row>
    <row r="133" spans="1:12">
      <c r="K133" s="17">
        <f>K132*E131</f>
        <v>196.32727635200004</v>
      </c>
      <c r="L133" s="17">
        <f>L132*F131</f>
        <v>324.49718342399996</v>
      </c>
    </row>
    <row r="134" spans="1:12">
      <c r="D134" s="56">
        <v>1.3800419999999999E-3</v>
      </c>
      <c r="E134" s="56">
        <v>9.8152299999999999E-4</v>
      </c>
      <c r="F134" s="56">
        <v>1.8860859999999999E-3</v>
      </c>
      <c r="H134" s="20">
        <f>D134*D134*100000</f>
        <v>0.19045159217639998</v>
      </c>
      <c r="I134" s="20">
        <f t="shared" ref="I134:J134" si="2">E134*E134*100000</f>
        <v>9.6338739952899988E-2</v>
      </c>
      <c r="J134" s="20">
        <f t="shared" si="2"/>
        <v>0.35573203993959995</v>
      </c>
      <c r="K134" s="18" t="s">
        <v>302</v>
      </c>
      <c r="L134" s="18"/>
    </row>
    <row r="135" spans="1:12">
      <c r="D135" s="56"/>
      <c r="E135" s="56"/>
      <c r="F135" s="56"/>
      <c r="H135" s="20"/>
      <c r="I135" s="20"/>
      <c r="J135" s="20"/>
      <c r="K135" s="17" t="s">
        <v>303</v>
      </c>
      <c r="L135" s="17"/>
    </row>
    <row r="136" spans="1:12">
      <c r="D136" s="56">
        <v>1.777423E-3</v>
      </c>
      <c r="E136" s="56">
        <v>1.5374640000000001E-3</v>
      </c>
      <c r="F136" s="56">
        <v>2.044162E-3</v>
      </c>
      <c r="H136" s="20">
        <f>D136*D136*100000</f>
        <v>0.31592325209290001</v>
      </c>
      <c r="I136" s="20">
        <f t="shared" ref="I136:J136" si="3">E136*E136*100000</f>
        <v>0.23637955512960004</v>
      </c>
      <c r="J136" s="20">
        <f t="shared" si="3"/>
        <v>0.41785982822439999</v>
      </c>
      <c r="K136" s="17">
        <v>28260</v>
      </c>
      <c r="L136" s="17"/>
    </row>
    <row r="137" spans="1:12">
      <c r="D137" s="56"/>
      <c r="E137" s="56"/>
      <c r="F137" s="56"/>
      <c r="H137" s="20"/>
      <c r="I137" s="20"/>
      <c r="J137" s="20"/>
      <c r="K137" s="57">
        <v>39</v>
      </c>
    </row>
    <row r="138" spans="1:12">
      <c r="A138" s="14"/>
      <c r="B138" s="14"/>
      <c r="C138" s="14"/>
      <c r="D138" s="56">
        <v>1.3267159999999999E-3</v>
      </c>
      <c r="E138" s="56">
        <v>1.1862520000000001E-3</v>
      </c>
      <c r="F138" s="56">
        <v>1.479221E-3</v>
      </c>
      <c r="H138" s="20">
        <f>D138*D138*100000</f>
        <v>0.17601753446559998</v>
      </c>
      <c r="I138" s="20">
        <f t="shared" ref="I138:J138" si="4">E138*E138*100000</f>
        <v>0.14071938075040002</v>
      </c>
      <c r="J138" s="20">
        <f t="shared" si="4"/>
        <v>0.2188094766841</v>
      </c>
    </row>
    <row r="139" spans="1:12">
      <c r="A139" s="14"/>
      <c r="B139" s="14"/>
      <c r="C139" s="14"/>
      <c r="D139" s="14"/>
    </row>
    <row r="140" spans="1:12">
      <c r="A140" s="14"/>
      <c r="B140" s="14"/>
      <c r="C140" s="14"/>
      <c r="D140" s="14"/>
    </row>
  </sheetData>
  <phoneticPr fontId="5" type="noConversion"/>
  <hyperlinks>
    <hyperlink ref="C71" r:id="rId1" display="https://www.mutalyzer.nl/name-checker?description=NM_003172.3%28SURF1_v001%29%3Ac.608T%3EC"/>
  </hyperlinks>
  <pageMargins left="0.7" right="0.7" top="0.78740157499999996" bottom="0.78740157499999996" header="0.3" footer="0.3"/>
  <pageSetup paperSize="9" orientation="portrait"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69" workbookViewId="0">
      <selection activeCell="K101" sqref="K101"/>
    </sheetView>
  </sheetViews>
  <sheetFormatPr baseColWidth="10" defaultColWidth="10.875" defaultRowHeight="15"/>
  <cols>
    <col min="1" max="1" width="19.125" style="22" customWidth="1"/>
    <col min="2" max="2" width="17.5" style="22" customWidth="1"/>
    <col min="3" max="3" width="15.375" style="22" customWidth="1"/>
    <col min="4" max="5" width="10.875" style="22"/>
    <col min="6" max="8" width="12" style="22" bestFit="1" customWidth="1"/>
    <col min="9" max="9" width="8.62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4465</v>
      </c>
      <c r="B2" s="22" t="s">
        <v>4466</v>
      </c>
      <c r="C2" s="22" t="s">
        <v>4467</v>
      </c>
      <c r="D2" s="22" t="s">
        <v>29</v>
      </c>
      <c r="E2" s="22">
        <v>1</v>
      </c>
      <c r="F2" s="23">
        <f t="shared" ref="F2:F20" si="0">E2/28260</f>
        <v>3.5385704175513094E-5</v>
      </c>
      <c r="G2" s="22">
        <v>8.9600000000000006E-6</v>
      </c>
      <c r="H2" s="22">
        <v>4.0629999999999999E-6</v>
      </c>
      <c r="J2" s="22" t="s">
        <v>15</v>
      </c>
    </row>
    <row r="3" spans="1:12">
      <c r="A3" s="22" t="s">
        <v>4465</v>
      </c>
      <c r="B3" s="22" t="s">
        <v>4468</v>
      </c>
      <c r="C3" s="22" t="s">
        <v>4469</v>
      </c>
      <c r="D3" s="22" t="s">
        <v>29</v>
      </c>
      <c r="E3" s="22">
        <v>1</v>
      </c>
      <c r="F3" s="23">
        <f t="shared" si="0"/>
        <v>3.5385704175513094E-5</v>
      </c>
      <c r="I3" s="22" t="s">
        <v>13</v>
      </c>
    </row>
    <row r="4" spans="1:12">
      <c r="A4" s="22" t="s">
        <v>4465</v>
      </c>
      <c r="B4" s="22" t="s">
        <v>4470</v>
      </c>
      <c r="C4" s="22" t="s">
        <v>4471</v>
      </c>
      <c r="D4" s="22" t="s">
        <v>29</v>
      </c>
      <c r="E4" s="22">
        <v>1</v>
      </c>
      <c r="F4" s="23">
        <f t="shared" si="0"/>
        <v>3.5385704175513094E-5</v>
      </c>
      <c r="G4" s="22">
        <v>8.9709999999999993E-6</v>
      </c>
      <c r="H4" s="22">
        <v>4.0709999999999996E-6</v>
      </c>
      <c r="I4" s="22" t="s">
        <v>13</v>
      </c>
    </row>
    <row r="5" spans="1:12">
      <c r="A5" s="22" t="s">
        <v>4465</v>
      </c>
      <c r="B5" s="22" t="s">
        <v>4472</v>
      </c>
      <c r="C5" s="22" t="s">
        <v>4473</v>
      </c>
      <c r="D5" s="22" t="s">
        <v>29</v>
      </c>
      <c r="E5" s="22">
        <v>1</v>
      </c>
      <c r="F5" s="23">
        <f t="shared" si="0"/>
        <v>3.5385704175513094E-5</v>
      </c>
      <c r="G5" s="22">
        <v>6.6630000000000004E-5</v>
      </c>
      <c r="H5" s="22">
        <v>3.2280000000000003E-5</v>
      </c>
      <c r="L5" s="22" t="s">
        <v>55</v>
      </c>
    </row>
    <row r="6" spans="1:12">
      <c r="A6" s="22" t="s">
        <v>4465</v>
      </c>
      <c r="B6" s="22" t="s">
        <v>4474</v>
      </c>
      <c r="C6" s="22" t="s">
        <v>1784</v>
      </c>
      <c r="D6" s="22" t="s">
        <v>29</v>
      </c>
      <c r="E6" s="22">
        <v>1</v>
      </c>
      <c r="F6" s="23">
        <f t="shared" si="0"/>
        <v>3.5385704175513094E-5</v>
      </c>
      <c r="G6" s="22">
        <v>2.688E-5</v>
      </c>
      <c r="H6" s="22">
        <v>1.6249999999999999E-5</v>
      </c>
      <c r="L6" s="22" t="s">
        <v>55</v>
      </c>
    </row>
    <row r="7" spans="1:12">
      <c r="A7" s="22" t="s">
        <v>4465</v>
      </c>
      <c r="B7" s="22" t="s">
        <v>4475</v>
      </c>
      <c r="C7" s="22" t="s">
        <v>4476</v>
      </c>
      <c r="D7" s="22" t="s">
        <v>29</v>
      </c>
      <c r="E7" s="22">
        <v>1</v>
      </c>
      <c r="F7" s="23">
        <f t="shared" si="0"/>
        <v>3.5385704175513094E-5</v>
      </c>
      <c r="G7" s="22">
        <v>8.6860000000000005E-5</v>
      </c>
      <c r="H7" s="22">
        <v>4.3309999999999997E-5</v>
      </c>
      <c r="L7" s="22" t="s">
        <v>55</v>
      </c>
    </row>
    <row r="8" spans="1:12">
      <c r="A8" s="22" t="s">
        <v>4465</v>
      </c>
      <c r="B8" s="22" t="s">
        <v>4477</v>
      </c>
      <c r="C8" s="22" t="s">
        <v>4478</v>
      </c>
      <c r="D8" s="22" t="s">
        <v>29</v>
      </c>
      <c r="E8" s="22">
        <v>1</v>
      </c>
      <c r="F8" s="23">
        <f t="shared" si="0"/>
        <v>3.5385704175513094E-5</v>
      </c>
      <c r="L8" s="22" t="s">
        <v>55</v>
      </c>
    </row>
    <row r="9" spans="1:12">
      <c r="A9" s="22" t="s">
        <v>4465</v>
      </c>
      <c r="B9" s="22" t="s">
        <v>4479</v>
      </c>
      <c r="C9" s="22" t="s">
        <v>4480</v>
      </c>
      <c r="D9" s="22" t="s">
        <v>29</v>
      </c>
      <c r="E9" s="22">
        <v>1</v>
      </c>
      <c r="F9" s="23">
        <f t="shared" si="0"/>
        <v>3.5385704175513094E-5</v>
      </c>
      <c r="L9" s="22" t="s">
        <v>55</v>
      </c>
    </row>
    <row r="10" spans="1:12">
      <c r="A10" s="22" t="s">
        <v>4465</v>
      </c>
      <c r="B10" s="22" t="s">
        <v>4481</v>
      </c>
      <c r="C10" s="22" t="s">
        <v>371</v>
      </c>
      <c r="D10" s="22" t="s">
        <v>29</v>
      </c>
      <c r="E10" s="22">
        <v>1</v>
      </c>
      <c r="F10" s="23">
        <f t="shared" si="0"/>
        <v>3.5385704175513094E-5</v>
      </c>
      <c r="G10" s="22">
        <v>1.7940000000000001E-5</v>
      </c>
      <c r="H10" s="22">
        <v>8.1310000000000006E-6</v>
      </c>
      <c r="L10" s="22" t="s">
        <v>71</v>
      </c>
    </row>
    <row r="11" spans="1:12">
      <c r="A11" s="22" t="s">
        <v>4465</v>
      </c>
      <c r="B11" s="22" t="s">
        <v>2156</v>
      </c>
      <c r="C11" s="22" t="s">
        <v>4482</v>
      </c>
      <c r="D11" s="22" t="s">
        <v>29</v>
      </c>
      <c r="E11" s="22">
        <v>1</v>
      </c>
      <c r="F11" s="23">
        <f t="shared" si="0"/>
        <v>3.5385704175513094E-5</v>
      </c>
      <c r="G11" s="22">
        <v>8.9530000000000005E-6</v>
      </c>
      <c r="H11" s="22">
        <v>8.1219999999999995E-6</v>
      </c>
      <c r="L11" s="22" t="s">
        <v>55</v>
      </c>
    </row>
    <row r="12" spans="1:12">
      <c r="A12" s="22" t="s">
        <v>4465</v>
      </c>
      <c r="B12" s="22" t="s">
        <v>35</v>
      </c>
      <c r="C12" s="22" t="s">
        <v>4483</v>
      </c>
      <c r="D12" s="22" t="s">
        <v>29</v>
      </c>
      <c r="E12" s="22">
        <v>2</v>
      </c>
      <c r="F12" s="23">
        <f t="shared" si="0"/>
        <v>7.0771408351026188E-5</v>
      </c>
      <c r="J12" s="22" t="s">
        <v>15</v>
      </c>
    </row>
    <row r="13" spans="1:12">
      <c r="A13" s="22" t="s">
        <v>4465</v>
      </c>
      <c r="B13" s="22" t="s">
        <v>93</v>
      </c>
      <c r="C13" s="22" t="s">
        <v>314</v>
      </c>
      <c r="D13" s="22" t="s">
        <v>29</v>
      </c>
      <c r="E13" s="22">
        <v>2</v>
      </c>
      <c r="F13" s="23">
        <f t="shared" si="0"/>
        <v>7.0771408351026188E-5</v>
      </c>
      <c r="G13" s="22">
        <v>7.9029999999999994E-5</v>
      </c>
      <c r="H13" s="22">
        <v>1.047E-4</v>
      </c>
      <c r="I13" s="22" t="s">
        <v>13</v>
      </c>
      <c r="J13" s="22" t="s">
        <v>15</v>
      </c>
    </row>
    <row r="14" spans="1:12">
      <c r="A14" s="22" t="s">
        <v>4465</v>
      </c>
      <c r="B14" s="22" t="s">
        <v>4484</v>
      </c>
      <c r="C14" s="22" t="s">
        <v>4485</v>
      </c>
      <c r="D14" s="22" t="s">
        <v>29</v>
      </c>
      <c r="E14" s="22">
        <v>2</v>
      </c>
      <c r="F14" s="23">
        <f t="shared" si="0"/>
        <v>7.0771408351026188E-5</v>
      </c>
      <c r="G14" s="22">
        <v>3.5880000000000002E-5</v>
      </c>
      <c r="H14" s="22">
        <v>1.628E-5</v>
      </c>
      <c r="I14" s="22" t="s">
        <v>13</v>
      </c>
    </row>
    <row r="15" spans="1:12">
      <c r="A15" s="22" t="s">
        <v>4465</v>
      </c>
      <c r="B15" s="22" t="s">
        <v>4486</v>
      </c>
      <c r="C15" s="22" t="s">
        <v>4487</v>
      </c>
      <c r="D15" s="22" t="s">
        <v>29</v>
      </c>
      <c r="E15" s="22">
        <v>2</v>
      </c>
      <c r="F15" s="23">
        <f t="shared" si="0"/>
        <v>7.0771408351026188E-5</v>
      </c>
      <c r="G15" s="22">
        <v>8.9730000000000003E-6</v>
      </c>
      <c r="H15" s="22">
        <v>4.0659999999999997E-6</v>
      </c>
      <c r="L15" s="22" t="s">
        <v>71</v>
      </c>
    </row>
    <row r="16" spans="1:12">
      <c r="A16" s="22" t="s">
        <v>4465</v>
      </c>
      <c r="B16" s="22" t="s">
        <v>35</v>
      </c>
      <c r="C16" s="22" t="s">
        <v>4488</v>
      </c>
      <c r="D16" s="22" t="s">
        <v>29</v>
      </c>
      <c r="E16" s="22">
        <v>3</v>
      </c>
      <c r="F16" s="23">
        <f t="shared" si="0"/>
        <v>1.0615711252653928E-4</v>
      </c>
      <c r="I16" s="22" t="s">
        <v>13</v>
      </c>
    </row>
    <row r="17" spans="1:11">
      <c r="A17" s="22" t="s">
        <v>4465</v>
      </c>
      <c r="B17" s="22" t="s">
        <v>4489</v>
      </c>
      <c r="C17" s="22" t="s">
        <v>4490</v>
      </c>
      <c r="D17" s="22" t="s">
        <v>29</v>
      </c>
      <c r="E17" s="22">
        <v>5</v>
      </c>
      <c r="F17" s="23">
        <f t="shared" si="0"/>
        <v>1.7692852087756547E-4</v>
      </c>
      <c r="G17" s="22">
        <v>7.1730000000000006E-5</v>
      </c>
      <c r="H17" s="22">
        <v>4.4719999999999999E-5</v>
      </c>
      <c r="J17" s="22" t="s">
        <v>15</v>
      </c>
    </row>
    <row r="18" spans="1:11">
      <c r="A18" s="22" t="s">
        <v>4465</v>
      </c>
      <c r="B18" s="22" t="s">
        <v>4491</v>
      </c>
      <c r="C18" s="22" t="s">
        <v>4492</v>
      </c>
      <c r="D18" s="22" t="s">
        <v>29</v>
      </c>
      <c r="E18" s="22">
        <v>5</v>
      </c>
      <c r="F18" s="23">
        <f t="shared" si="0"/>
        <v>1.7692852087756547E-4</v>
      </c>
      <c r="G18" s="22">
        <v>1.7969999999999999E-5</v>
      </c>
      <c r="H18" s="22">
        <v>2.035E-5</v>
      </c>
      <c r="I18" s="22" t="s">
        <v>13</v>
      </c>
    </row>
    <row r="19" spans="1:11">
      <c r="A19" s="22" t="s">
        <v>4465</v>
      </c>
      <c r="B19" s="22" t="s">
        <v>4493</v>
      </c>
      <c r="C19" s="22" t="s">
        <v>4494</v>
      </c>
      <c r="D19" s="22" t="s">
        <v>29</v>
      </c>
      <c r="E19" s="22">
        <v>5</v>
      </c>
      <c r="F19" s="23">
        <f t="shared" si="0"/>
        <v>1.7692852087756547E-4</v>
      </c>
      <c r="G19" s="22">
        <v>2.9329999999999997E-4</v>
      </c>
      <c r="H19" s="22">
        <v>2.9300000000000002E-4</v>
      </c>
      <c r="I19" s="22" t="s">
        <v>13</v>
      </c>
      <c r="J19" s="22" t="s">
        <v>317</v>
      </c>
      <c r="K19" s="22" t="s">
        <v>22</v>
      </c>
    </row>
    <row r="20" spans="1:11">
      <c r="A20" s="22" t="s">
        <v>4465</v>
      </c>
      <c r="B20" s="22" t="s">
        <v>4495</v>
      </c>
      <c r="C20" s="22" t="s">
        <v>4496</v>
      </c>
      <c r="D20" s="22" t="s">
        <v>29</v>
      </c>
      <c r="E20" s="22">
        <v>7</v>
      </c>
      <c r="F20" s="23">
        <f t="shared" si="0"/>
        <v>2.4769992922859163E-4</v>
      </c>
      <c r="G20" s="22">
        <v>7.1069999999999995E-5</v>
      </c>
      <c r="H20" s="22">
        <v>3.2480000000000001E-5</v>
      </c>
      <c r="I20" s="22" t="s">
        <v>13</v>
      </c>
      <c r="J20" s="22" t="s">
        <v>22</v>
      </c>
    </row>
    <row r="21" spans="1:11">
      <c r="A21" s="22" t="s">
        <v>4465</v>
      </c>
      <c r="B21" s="22" t="s">
        <v>35</v>
      </c>
      <c r="C21" s="22" t="s">
        <v>4497</v>
      </c>
      <c r="G21" s="22">
        <v>0</v>
      </c>
      <c r="H21" s="22">
        <v>1.22E-5</v>
      </c>
      <c r="I21" s="22" t="s">
        <v>13</v>
      </c>
      <c r="J21" s="22" t="s">
        <v>15</v>
      </c>
    </row>
    <row r="22" spans="1:11">
      <c r="A22" s="22" t="s">
        <v>4465</v>
      </c>
      <c r="B22" s="22" t="s">
        <v>4498</v>
      </c>
      <c r="C22" s="22" t="s">
        <v>4499</v>
      </c>
      <c r="G22" s="22">
        <v>8.9600000000000006E-6</v>
      </c>
      <c r="H22" s="22">
        <v>4.0629999999999999E-6</v>
      </c>
      <c r="J22" s="22" t="s">
        <v>22</v>
      </c>
    </row>
    <row r="23" spans="1:11">
      <c r="A23" s="22" t="s">
        <v>4465</v>
      </c>
      <c r="B23" s="22" t="s">
        <v>4500</v>
      </c>
      <c r="C23" s="22" t="s">
        <v>4501</v>
      </c>
      <c r="J23" s="22" t="s">
        <v>15</v>
      </c>
    </row>
    <row r="24" spans="1:11">
      <c r="A24" s="22" t="s">
        <v>4465</v>
      </c>
      <c r="B24" s="22" t="s">
        <v>4502</v>
      </c>
      <c r="C24" s="22" t="s">
        <v>3738</v>
      </c>
      <c r="G24" s="22">
        <v>9.8709999999999995E-5</v>
      </c>
      <c r="H24" s="22">
        <v>2.196E-4</v>
      </c>
      <c r="J24" s="22" t="s">
        <v>313</v>
      </c>
      <c r="K24" s="22" t="s">
        <v>22</v>
      </c>
    </row>
    <row r="25" spans="1:11">
      <c r="A25" s="22" t="s">
        <v>4465</v>
      </c>
      <c r="B25" s="22" t="s">
        <v>4503</v>
      </c>
      <c r="C25" s="22" t="s">
        <v>4504</v>
      </c>
      <c r="G25" s="22">
        <v>8.9740000000000008E-6</v>
      </c>
      <c r="H25" s="22">
        <v>8.1319999999999994E-6</v>
      </c>
      <c r="J25" s="22" t="s">
        <v>22</v>
      </c>
    </row>
    <row r="26" spans="1:11">
      <c r="A26" s="22" t="s">
        <v>4465</v>
      </c>
      <c r="B26" s="22" t="s">
        <v>4505</v>
      </c>
      <c r="C26" s="22" t="s">
        <v>4506</v>
      </c>
      <c r="G26" s="22">
        <v>8.9600000000000006E-6</v>
      </c>
      <c r="H26" s="22">
        <v>4.0629999999999999E-6</v>
      </c>
      <c r="J26" s="22" t="s">
        <v>22</v>
      </c>
    </row>
    <row r="27" spans="1:11">
      <c r="A27" s="22" t="s">
        <v>4465</v>
      </c>
      <c r="B27" s="22" t="s">
        <v>4507</v>
      </c>
      <c r="C27" s="22" t="s">
        <v>4508</v>
      </c>
      <c r="G27" s="22">
        <v>2.688E-5</v>
      </c>
      <c r="H27" s="22">
        <v>6.0940000000000003E-5</v>
      </c>
      <c r="I27" s="22" t="s">
        <v>13</v>
      </c>
      <c r="J27" s="22" t="s">
        <v>22</v>
      </c>
    </row>
    <row r="28" spans="1:11">
      <c r="A28" s="22" t="s">
        <v>4465</v>
      </c>
      <c r="B28" s="22" t="s">
        <v>4509</v>
      </c>
      <c r="C28" s="22" t="s">
        <v>4510</v>
      </c>
      <c r="I28" s="22" t="s">
        <v>13</v>
      </c>
      <c r="J28" s="22" t="s">
        <v>22</v>
      </c>
    </row>
    <row r="29" spans="1:11">
      <c r="A29" s="22" t="s">
        <v>4465</v>
      </c>
      <c r="B29" s="22" t="s">
        <v>4511</v>
      </c>
      <c r="C29" s="22" t="s">
        <v>4512</v>
      </c>
      <c r="J29" s="22" t="s">
        <v>22</v>
      </c>
    </row>
    <row r="30" spans="1:11">
      <c r="A30" s="22" t="s">
        <v>4465</v>
      </c>
      <c r="B30" s="22" t="s">
        <v>4513</v>
      </c>
      <c r="C30" s="22" t="s">
        <v>4514</v>
      </c>
      <c r="I30" s="22" t="s">
        <v>13</v>
      </c>
      <c r="J30" s="22" t="s">
        <v>15</v>
      </c>
    </row>
    <row r="31" spans="1:11">
      <c r="A31" s="22" t="s">
        <v>4465</v>
      </c>
      <c r="B31" s="22" t="s">
        <v>4515</v>
      </c>
      <c r="C31" s="22" t="s">
        <v>4516</v>
      </c>
      <c r="G31" s="22">
        <v>0</v>
      </c>
      <c r="H31" s="22">
        <v>1.626E-5</v>
      </c>
      <c r="J31" s="22" t="s">
        <v>22</v>
      </c>
    </row>
    <row r="32" spans="1:11">
      <c r="A32" s="22" t="s">
        <v>4465</v>
      </c>
      <c r="B32" s="22" t="s">
        <v>4517</v>
      </c>
      <c r="C32" s="22" t="s">
        <v>4518</v>
      </c>
      <c r="J32" s="22" t="s">
        <v>15</v>
      </c>
    </row>
    <row r="33" spans="1:10">
      <c r="A33" s="22" t="s">
        <v>4465</v>
      </c>
      <c r="B33" s="22" t="s">
        <v>4519</v>
      </c>
      <c r="C33" s="22" t="s">
        <v>4520</v>
      </c>
      <c r="J33" s="22" t="s">
        <v>22</v>
      </c>
    </row>
    <row r="34" spans="1:10">
      <c r="A34" s="22" t="s">
        <v>4465</v>
      </c>
      <c r="B34" s="22" t="s">
        <v>4521</v>
      </c>
      <c r="C34" s="22" t="s">
        <v>4522</v>
      </c>
      <c r="G34" s="22">
        <v>2.2120000000000001E-4</v>
      </c>
      <c r="H34" s="22">
        <v>1.192E-4</v>
      </c>
      <c r="I34" s="22" t="s">
        <v>13</v>
      </c>
      <c r="J34" s="22" t="s">
        <v>22</v>
      </c>
    </row>
    <row r="35" spans="1:10">
      <c r="A35" s="22" t="s">
        <v>4465</v>
      </c>
      <c r="B35" s="22" t="s">
        <v>4523</v>
      </c>
      <c r="C35" s="22" t="s">
        <v>4524</v>
      </c>
      <c r="G35" s="22">
        <v>0</v>
      </c>
      <c r="H35" s="22">
        <v>2.3269999999999999E-4</v>
      </c>
      <c r="J35" s="22" t="s">
        <v>22</v>
      </c>
    </row>
    <row r="36" spans="1:10">
      <c r="A36" s="22" t="s">
        <v>4465</v>
      </c>
      <c r="B36" s="22" t="s">
        <v>4525</v>
      </c>
      <c r="C36" s="22" t="s">
        <v>4526</v>
      </c>
      <c r="J36" s="22" t="s">
        <v>22</v>
      </c>
    </row>
    <row r="37" spans="1:10">
      <c r="A37" s="22" t="s">
        <v>4465</v>
      </c>
      <c r="B37" s="22" t="s">
        <v>4527</v>
      </c>
      <c r="C37" s="22" t="s">
        <v>4528</v>
      </c>
      <c r="G37" s="22">
        <v>1.7929999999999999E-5</v>
      </c>
      <c r="H37" s="22">
        <v>8.1300000000000001E-6</v>
      </c>
      <c r="J37" s="22" t="s">
        <v>22</v>
      </c>
    </row>
    <row r="38" spans="1:10">
      <c r="A38" s="22" t="s">
        <v>4465</v>
      </c>
      <c r="B38" s="22" t="s">
        <v>4529</v>
      </c>
      <c r="C38" s="22" t="s">
        <v>4530</v>
      </c>
      <c r="G38" s="22">
        <v>1.527E-4</v>
      </c>
      <c r="H38" s="22">
        <v>6.9200000000000002E-5</v>
      </c>
      <c r="I38" s="22" t="s">
        <v>13</v>
      </c>
      <c r="J38" s="22" t="s">
        <v>15</v>
      </c>
    </row>
    <row r="39" spans="1:10">
      <c r="A39" s="22" t="s">
        <v>4465</v>
      </c>
      <c r="B39" s="22" t="s">
        <v>4531</v>
      </c>
      <c r="C39" s="22" t="s">
        <v>4532</v>
      </c>
      <c r="I39" s="22" t="s">
        <v>13</v>
      </c>
    </row>
    <row r="40" spans="1:10">
      <c r="A40" s="22" t="s">
        <v>4465</v>
      </c>
      <c r="B40" s="22" t="s">
        <v>4533</v>
      </c>
      <c r="C40" s="22" t="s">
        <v>4534</v>
      </c>
      <c r="I40" s="22" t="s">
        <v>13</v>
      </c>
    </row>
    <row r="41" spans="1:10">
      <c r="A41" s="22" t="s">
        <v>4465</v>
      </c>
      <c r="B41" s="22" t="s">
        <v>4535</v>
      </c>
      <c r="C41" s="22" t="s">
        <v>4536</v>
      </c>
      <c r="G41" s="22">
        <v>8.952E-6</v>
      </c>
      <c r="H41" s="22">
        <v>2.4369999999999999E-5</v>
      </c>
      <c r="I41" s="22" t="s">
        <v>13</v>
      </c>
    </row>
    <row r="42" spans="1:10">
      <c r="A42" s="22" t="s">
        <v>4465</v>
      </c>
      <c r="B42" s="22" t="s">
        <v>4537</v>
      </c>
      <c r="C42" s="22" t="s">
        <v>4538</v>
      </c>
      <c r="G42" s="22">
        <v>1.7929999999999999E-5</v>
      </c>
      <c r="H42" s="22">
        <v>8.1280000000000008E-6</v>
      </c>
      <c r="I42" s="22" t="s">
        <v>13</v>
      </c>
    </row>
    <row r="43" spans="1:10">
      <c r="A43" s="22" t="s">
        <v>4465</v>
      </c>
      <c r="B43" s="22" t="s">
        <v>4539</v>
      </c>
      <c r="C43" s="22" t="s">
        <v>4540</v>
      </c>
      <c r="I43" s="22" t="s">
        <v>13</v>
      </c>
    </row>
    <row r="44" spans="1:10">
      <c r="A44" s="22" t="s">
        <v>4465</v>
      </c>
      <c r="B44" s="22" t="s">
        <v>4541</v>
      </c>
      <c r="C44" s="22" t="s">
        <v>4542</v>
      </c>
      <c r="I44" s="22" t="s">
        <v>13</v>
      </c>
    </row>
    <row r="45" spans="1:10">
      <c r="A45" s="22" t="s">
        <v>4465</v>
      </c>
      <c r="B45" s="22" t="s">
        <v>4543</v>
      </c>
      <c r="C45" s="22" t="s">
        <v>4544</v>
      </c>
      <c r="I45" s="22" t="s">
        <v>13</v>
      </c>
    </row>
    <row r="46" spans="1:10">
      <c r="A46" s="22" t="s">
        <v>4465</v>
      </c>
      <c r="B46" s="22" t="s">
        <v>4545</v>
      </c>
      <c r="C46" s="22" t="s">
        <v>4546</v>
      </c>
      <c r="I46" s="22" t="s">
        <v>13</v>
      </c>
    </row>
    <row r="47" spans="1:10">
      <c r="A47" s="22" t="s">
        <v>4465</v>
      </c>
      <c r="B47" s="22" t="s">
        <v>4547</v>
      </c>
      <c r="C47" s="22" t="s">
        <v>4548</v>
      </c>
      <c r="I47" s="22" t="s">
        <v>13</v>
      </c>
    </row>
    <row r="48" spans="1:10">
      <c r="A48" s="22" t="s">
        <v>4465</v>
      </c>
      <c r="B48" s="22" t="s">
        <v>35</v>
      </c>
      <c r="C48" s="22" t="s">
        <v>4549</v>
      </c>
      <c r="G48" s="22">
        <v>3.5880000000000002E-5</v>
      </c>
      <c r="H48" s="22">
        <v>1.6269999999999998E-5</v>
      </c>
      <c r="I48" s="22" t="s">
        <v>13</v>
      </c>
    </row>
    <row r="49" spans="1:12">
      <c r="A49" s="22" t="s">
        <v>4465</v>
      </c>
      <c r="B49" s="22" t="s">
        <v>35</v>
      </c>
      <c r="C49" s="22" t="s">
        <v>4550</v>
      </c>
      <c r="I49" s="22" t="s">
        <v>13</v>
      </c>
    </row>
    <row r="50" spans="1:12">
      <c r="A50" s="22" t="s">
        <v>4465</v>
      </c>
      <c r="B50" s="22" t="s">
        <v>35</v>
      </c>
      <c r="C50" s="22" t="s">
        <v>4551</v>
      </c>
      <c r="I50" s="22" t="s">
        <v>13</v>
      </c>
    </row>
    <row r="51" spans="1:12">
      <c r="A51" s="22" t="s">
        <v>4465</v>
      </c>
      <c r="B51" s="22" t="s">
        <v>4552</v>
      </c>
      <c r="C51" s="22" t="s">
        <v>4553</v>
      </c>
      <c r="G51" s="22">
        <v>0</v>
      </c>
      <c r="H51" s="22">
        <v>1.804E-5</v>
      </c>
      <c r="L51" s="22" t="s">
        <v>55</v>
      </c>
    </row>
    <row r="52" spans="1:12">
      <c r="A52" s="22" t="s">
        <v>4465</v>
      </c>
      <c r="B52" s="22" t="s">
        <v>4554</v>
      </c>
      <c r="C52" s="22" t="s">
        <v>3028</v>
      </c>
      <c r="G52" s="22">
        <v>0</v>
      </c>
      <c r="H52" s="22">
        <v>1.22E-5</v>
      </c>
      <c r="L52" s="22" t="s">
        <v>55</v>
      </c>
    </row>
    <row r="53" spans="1:12">
      <c r="A53" s="22" t="s">
        <v>4465</v>
      </c>
      <c r="B53" s="22" t="s">
        <v>4555</v>
      </c>
      <c r="C53" s="22" t="s">
        <v>4556</v>
      </c>
      <c r="G53" s="22">
        <v>0</v>
      </c>
      <c r="H53" s="22">
        <v>4.0620000000000002E-6</v>
      </c>
      <c r="L53" s="22" t="s">
        <v>55</v>
      </c>
    </row>
    <row r="54" spans="1:12">
      <c r="A54" s="22" t="s">
        <v>4465</v>
      </c>
      <c r="B54" s="22" t="s">
        <v>4557</v>
      </c>
      <c r="C54" s="22" t="s">
        <v>4558</v>
      </c>
      <c r="G54" s="22">
        <v>0</v>
      </c>
      <c r="H54" s="22">
        <v>8.123E-6</v>
      </c>
      <c r="L54" s="22" t="s">
        <v>55</v>
      </c>
    </row>
    <row r="55" spans="1:12">
      <c r="A55" s="22" t="s">
        <v>4465</v>
      </c>
      <c r="B55" s="22" t="s">
        <v>4559</v>
      </c>
      <c r="C55" s="22" t="s">
        <v>4560</v>
      </c>
      <c r="G55" s="22">
        <v>0</v>
      </c>
      <c r="H55" s="22">
        <v>1.219E-5</v>
      </c>
      <c r="L55" s="22" t="s">
        <v>55</v>
      </c>
    </row>
    <row r="56" spans="1:12">
      <c r="A56" s="22" t="s">
        <v>4465</v>
      </c>
      <c r="B56" s="22" t="s">
        <v>4561</v>
      </c>
      <c r="C56" s="22" t="s">
        <v>4562</v>
      </c>
      <c r="G56" s="22">
        <v>0</v>
      </c>
      <c r="H56" s="22">
        <v>4.0609999999999997E-6</v>
      </c>
      <c r="L56" s="22" t="s">
        <v>55</v>
      </c>
    </row>
    <row r="57" spans="1:12">
      <c r="A57" s="22" t="s">
        <v>4465</v>
      </c>
      <c r="B57" s="22" t="s">
        <v>4563</v>
      </c>
      <c r="C57" s="22" t="s">
        <v>4564</v>
      </c>
      <c r="G57" s="22">
        <v>8.9660000000000002E-6</v>
      </c>
      <c r="H57" s="22">
        <v>4.0640000000000004E-6</v>
      </c>
      <c r="L57" s="22" t="s">
        <v>55</v>
      </c>
    </row>
    <row r="58" spans="1:12">
      <c r="A58" s="22" t="s">
        <v>4465</v>
      </c>
      <c r="B58" s="22" t="s">
        <v>4565</v>
      </c>
      <c r="C58" s="22" t="s">
        <v>4566</v>
      </c>
      <c r="G58" s="22">
        <v>4.7429999999999998E-5</v>
      </c>
      <c r="H58" s="22">
        <v>2.5279999999999999E-5</v>
      </c>
      <c r="L58" s="22" t="s">
        <v>55</v>
      </c>
    </row>
    <row r="59" spans="1:12">
      <c r="A59" s="22" t="s">
        <v>4465</v>
      </c>
      <c r="B59" s="22" t="s">
        <v>4567</v>
      </c>
      <c r="C59" s="22" t="s">
        <v>4568</v>
      </c>
      <c r="G59" s="22">
        <v>8.9649999999999997E-6</v>
      </c>
      <c r="H59" s="22">
        <v>4.0640000000000004E-6</v>
      </c>
      <c r="L59" s="22" t="s">
        <v>55</v>
      </c>
    </row>
    <row r="60" spans="1:12">
      <c r="A60" s="22" t="s">
        <v>4465</v>
      </c>
      <c r="B60" s="22" t="s">
        <v>4569</v>
      </c>
      <c r="C60" s="22" t="s">
        <v>4570</v>
      </c>
      <c r="G60" s="22">
        <v>8.9649999999999997E-6</v>
      </c>
      <c r="H60" s="22">
        <v>4.0640000000000004E-6</v>
      </c>
      <c r="L60" s="22" t="s">
        <v>55</v>
      </c>
    </row>
    <row r="61" spans="1:12">
      <c r="A61" s="22" t="s">
        <v>4465</v>
      </c>
      <c r="B61" s="22" t="s">
        <v>4571</v>
      </c>
      <c r="C61" s="22" t="s">
        <v>4572</v>
      </c>
      <c r="G61" s="22">
        <v>0</v>
      </c>
      <c r="H61" s="22">
        <v>4.0679999999999998E-6</v>
      </c>
      <c r="L61" s="22" t="s">
        <v>55</v>
      </c>
    </row>
    <row r="62" spans="1:12">
      <c r="A62" s="22" t="s">
        <v>4465</v>
      </c>
      <c r="B62" s="22" t="s">
        <v>4573</v>
      </c>
      <c r="C62" s="22" t="s">
        <v>4574</v>
      </c>
      <c r="G62" s="22">
        <v>0</v>
      </c>
      <c r="H62" s="22">
        <v>4.0609999999999997E-6</v>
      </c>
      <c r="L62" s="22" t="s">
        <v>55</v>
      </c>
    </row>
    <row r="63" spans="1:12">
      <c r="A63" s="22" t="s">
        <v>4465</v>
      </c>
      <c r="B63" s="22" t="s">
        <v>4575</v>
      </c>
      <c r="C63" s="22" t="s">
        <v>4576</v>
      </c>
      <c r="G63" s="22">
        <v>0</v>
      </c>
      <c r="H63" s="22">
        <v>1.082E-5</v>
      </c>
      <c r="L63" s="22" t="s">
        <v>55</v>
      </c>
    </row>
    <row r="64" spans="1:12">
      <c r="A64" s="22" t="s">
        <v>4465</v>
      </c>
      <c r="B64" s="22" t="s">
        <v>4577</v>
      </c>
      <c r="C64" s="22" t="s">
        <v>4578</v>
      </c>
      <c r="G64" s="22">
        <v>0</v>
      </c>
      <c r="H64" s="22">
        <v>7.2219999999999996E-6</v>
      </c>
      <c r="L64" s="22" t="s">
        <v>55</v>
      </c>
    </row>
    <row r="65" spans="1:12">
      <c r="A65" s="22" t="s">
        <v>4465</v>
      </c>
      <c r="B65" s="22" t="s">
        <v>4579</v>
      </c>
      <c r="C65" s="22" t="s">
        <v>325</v>
      </c>
      <c r="G65" s="22">
        <v>0</v>
      </c>
      <c r="H65" s="22">
        <v>8.1620000000000008E-6</v>
      </c>
      <c r="L65" s="22" t="s">
        <v>55</v>
      </c>
    </row>
    <row r="66" spans="1:12">
      <c r="A66" s="22" t="s">
        <v>4465</v>
      </c>
      <c r="B66" s="22" t="s">
        <v>4580</v>
      </c>
      <c r="C66" s="22" t="s">
        <v>4581</v>
      </c>
      <c r="G66" s="22">
        <v>7.9009999999999994E-6</v>
      </c>
      <c r="H66" s="22">
        <v>2.527E-5</v>
      </c>
      <c r="L66" s="22" t="s">
        <v>55</v>
      </c>
    </row>
    <row r="67" spans="1:12">
      <c r="A67" s="22" t="s">
        <v>4465</v>
      </c>
      <c r="B67" s="22" t="s">
        <v>4582</v>
      </c>
      <c r="C67" s="22" t="s">
        <v>4583</v>
      </c>
      <c r="G67" s="22">
        <v>0</v>
      </c>
      <c r="H67" s="22">
        <v>4.0640000000000004E-6</v>
      </c>
      <c r="L67" s="22" t="s">
        <v>55</v>
      </c>
    </row>
    <row r="68" spans="1:12">
      <c r="A68" s="22" t="s">
        <v>4465</v>
      </c>
      <c r="B68" s="22" t="s">
        <v>4584</v>
      </c>
      <c r="C68" s="22" t="s">
        <v>4585</v>
      </c>
      <c r="G68" s="22">
        <v>0</v>
      </c>
      <c r="H68" s="22">
        <v>4.0640000000000004E-6</v>
      </c>
      <c r="L68" s="22" t="s">
        <v>55</v>
      </c>
    </row>
    <row r="69" spans="1:12">
      <c r="A69" s="22" t="s">
        <v>4465</v>
      </c>
      <c r="B69" s="22" t="s">
        <v>4586</v>
      </c>
      <c r="C69" s="22" t="s">
        <v>4587</v>
      </c>
      <c r="G69" s="22">
        <v>8.9679999999999995E-6</v>
      </c>
      <c r="H69" s="22">
        <v>4.065E-6</v>
      </c>
      <c r="L69" s="22" t="s">
        <v>55</v>
      </c>
    </row>
    <row r="70" spans="1:12">
      <c r="A70" s="22" t="s">
        <v>4465</v>
      </c>
      <c r="B70" s="22" t="s">
        <v>4588</v>
      </c>
      <c r="C70" s="22" t="s">
        <v>4589</v>
      </c>
      <c r="G70" s="22">
        <v>8.9789999999999999E-6</v>
      </c>
      <c r="H70" s="22">
        <v>4.0679999999999998E-6</v>
      </c>
      <c r="L70" s="22" t="s">
        <v>55</v>
      </c>
    </row>
    <row r="71" spans="1:12">
      <c r="A71" s="22" t="s">
        <v>4465</v>
      </c>
      <c r="B71" s="22" t="s">
        <v>4590</v>
      </c>
      <c r="C71" s="22" t="s">
        <v>4591</v>
      </c>
      <c r="G71" s="22">
        <v>0</v>
      </c>
      <c r="H71" s="22">
        <v>4.0740000000000003E-6</v>
      </c>
      <c r="L71" s="22" t="s">
        <v>55</v>
      </c>
    </row>
    <row r="72" spans="1:12">
      <c r="A72" s="22" t="s">
        <v>4465</v>
      </c>
      <c r="B72" s="22" t="s">
        <v>4472</v>
      </c>
      <c r="C72" s="22" t="s">
        <v>4473</v>
      </c>
      <c r="G72" s="22">
        <v>6.6630000000000004E-5</v>
      </c>
      <c r="H72" s="22">
        <v>3.2280000000000003E-5</v>
      </c>
      <c r="L72" s="22" t="s">
        <v>55</v>
      </c>
    </row>
    <row r="73" spans="1:12">
      <c r="A73" s="22" t="s">
        <v>4465</v>
      </c>
      <c r="B73" s="22" t="s">
        <v>4592</v>
      </c>
      <c r="C73" s="22" t="s">
        <v>4593</v>
      </c>
      <c r="G73" s="22">
        <v>6.6660000000000002E-5</v>
      </c>
      <c r="H73" s="22">
        <v>3.2299999999999999E-5</v>
      </c>
      <c r="L73" s="22" t="s">
        <v>55</v>
      </c>
    </row>
    <row r="74" spans="1:12">
      <c r="A74" s="22" t="s">
        <v>4465</v>
      </c>
      <c r="B74" s="22" t="s">
        <v>35</v>
      </c>
      <c r="C74" s="22" t="s">
        <v>4594</v>
      </c>
      <c r="G74" s="22">
        <v>8.9609999999999994E-6</v>
      </c>
      <c r="H74" s="22">
        <v>4.065E-6</v>
      </c>
      <c r="I74" s="43"/>
      <c r="L74" s="22" t="s">
        <v>1161</v>
      </c>
    </row>
    <row r="75" spans="1:12">
      <c r="A75" s="22" t="s">
        <v>4465</v>
      </c>
      <c r="B75" s="22" t="s">
        <v>35</v>
      </c>
      <c r="C75" s="22" t="s">
        <v>4595</v>
      </c>
      <c r="G75" s="22">
        <v>0</v>
      </c>
      <c r="H75" s="22">
        <v>4.0609999999999997E-6</v>
      </c>
      <c r="K75" s="43"/>
      <c r="L75" s="22" t="s">
        <v>1161</v>
      </c>
    </row>
    <row r="76" spans="1:12">
      <c r="A76" s="22" t="s">
        <v>4465</v>
      </c>
      <c r="B76" s="22" t="s">
        <v>35</v>
      </c>
      <c r="C76" s="22" t="s">
        <v>4596</v>
      </c>
      <c r="G76" s="22">
        <v>8.9630000000000004E-6</v>
      </c>
      <c r="H76" s="22">
        <v>4.0640000000000004E-6</v>
      </c>
      <c r="K76" s="43"/>
      <c r="L76" s="22" t="s">
        <v>1161</v>
      </c>
    </row>
    <row r="77" spans="1:12">
      <c r="A77" s="22" t="s">
        <v>4465</v>
      </c>
      <c r="B77" s="22" t="s">
        <v>35</v>
      </c>
      <c r="C77" s="22" t="s">
        <v>4597</v>
      </c>
      <c r="G77" s="22">
        <v>8.9730000000000003E-6</v>
      </c>
      <c r="H77" s="22">
        <v>4.0670000000000002E-6</v>
      </c>
      <c r="K77" s="43"/>
      <c r="L77" s="22" t="s">
        <v>318</v>
      </c>
    </row>
    <row r="78" spans="1:12">
      <c r="A78" s="22" t="s">
        <v>4465</v>
      </c>
      <c r="B78" s="22" t="s">
        <v>35</v>
      </c>
      <c r="C78" s="22" t="s">
        <v>4598</v>
      </c>
      <c r="G78" s="22">
        <v>0</v>
      </c>
      <c r="H78" s="22">
        <v>4.065E-6</v>
      </c>
      <c r="K78" s="43"/>
      <c r="L78" s="22" t="s">
        <v>318</v>
      </c>
    </row>
    <row r="79" spans="1:12">
      <c r="A79" s="22" t="s">
        <v>4465</v>
      </c>
      <c r="B79" s="22" t="s">
        <v>35</v>
      </c>
      <c r="C79" s="22" t="s">
        <v>4599</v>
      </c>
      <c r="G79" s="22">
        <v>1.579E-5</v>
      </c>
      <c r="H79" s="22">
        <v>7.2150000000000004E-6</v>
      </c>
      <c r="K79" s="43"/>
      <c r="L79" s="22" t="s">
        <v>318</v>
      </c>
    </row>
    <row r="80" spans="1:12">
      <c r="A80" s="22" t="s">
        <v>4465</v>
      </c>
      <c r="B80" s="22" t="s">
        <v>35</v>
      </c>
      <c r="C80" s="22" t="s">
        <v>4600</v>
      </c>
      <c r="G80" s="22">
        <v>0</v>
      </c>
      <c r="H80" s="22">
        <v>8.1880000000000002E-6</v>
      </c>
      <c r="K80" s="43"/>
      <c r="L80" s="22" t="s">
        <v>318</v>
      </c>
    </row>
    <row r="81" spans="1:16">
      <c r="A81" s="22" t="s">
        <v>4465</v>
      </c>
      <c r="B81" s="22" t="s">
        <v>35</v>
      </c>
      <c r="C81" s="22" t="s">
        <v>4601</v>
      </c>
      <c r="G81" s="22">
        <v>0</v>
      </c>
      <c r="H81" s="22">
        <v>3.2289999999999997E-5</v>
      </c>
      <c r="K81" s="43"/>
      <c r="L81" s="22" t="s">
        <v>318</v>
      </c>
    </row>
    <row r="82" spans="1:16">
      <c r="A82" s="22" t="s">
        <v>4465</v>
      </c>
      <c r="B82" s="22" t="s">
        <v>35</v>
      </c>
      <c r="C82" s="22" t="s">
        <v>4602</v>
      </c>
      <c r="G82" s="22">
        <v>6.6649999999999994E-5</v>
      </c>
      <c r="H82" s="22">
        <v>3.2299999999999999E-5</v>
      </c>
      <c r="L82" s="22" t="s">
        <v>318</v>
      </c>
    </row>
    <row r="86" spans="1:16">
      <c r="C86" s="24" t="s">
        <v>299</v>
      </c>
      <c r="E86" s="22">
        <f>SUM(E2:E82)</f>
        <v>43</v>
      </c>
      <c r="F86" s="22">
        <f t="shared" ref="F86:H86" si="1">SUM(F2:F82)</f>
        <v>1.5215852795470632E-3</v>
      </c>
      <c r="G86" s="22">
        <f t="shared" si="1"/>
        <v>1.7530240000000006E-3</v>
      </c>
      <c r="H86" s="22">
        <f t="shared" si="1"/>
        <v>1.7760600000000003E-3</v>
      </c>
      <c r="M86" s="27" t="s">
        <v>305</v>
      </c>
      <c r="O86" s="24" t="s">
        <v>300</v>
      </c>
      <c r="P86" s="24" t="s">
        <v>301</v>
      </c>
    </row>
    <row r="87" spans="1:16">
      <c r="M87" s="26"/>
      <c r="O87" s="22">
        <v>126634</v>
      </c>
      <c r="P87" s="22">
        <v>277090</v>
      </c>
    </row>
    <row r="88" spans="1:16">
      <c r="F88" s="23"/>
      <c r="K88" s="29"/>
      <c r="O88" s="22">
        <f>O87*G86</f>
        <v>221.99244121600009</v>
      </c>
      <c r="P88" s="22">
        <f>P87*H86</f>
        <v>492.1284654000001</v>
      </c>
    </row>
    <row r="89" spans="1:16">
      <c r="F89" s="22">
        <v>1.521585E-3</v>
      </c>
      <c r="G89" s="22">
        <v>1.101391E-3</v>
      </c>
      <c r="H89" s="22">
        <v>2.049024E-3</v>
      </c>
      <c r="J89" s="22">
        <f>F89*F89*100000</f>
        <v>0.23152209122249998</v>
      </c>
      <c r="K89" s="22">
        <f t="shared" ref="K89:L89" si="2">G89*G89*100000</f>
        <v>0.1213062134881</v>
      </c>
      <c r="L89" s="22">
        <f t="shared" si="2"/>
        <v>0.4198499352576</v>
      </c>
      <c r="O89" s="24" t="s">
        <v>302</v>
      </c>
    </row>
    <row r="90" spans="1:16">
      <c r="O90" s="22" t="s">
        <v>303</v>
      </c>
    </row>
    <row r="91" spans="1:16">
      <c r="F91" s="22">
        <v>1.753084E-3</v>
      </c>
      <c r="G91" s="22">
        <v>1.530209E-3</v>
      </c>
      <c r="H91" s="22">
        <v>1.999247E-3</v>
      </c>
      <c r="J91" s="22">
        <f>F91*F91*100000</f>
        <v>0.30733035110559997</v>
      </c>
      <c r="K91" s="22">
        <f t="shared" ref="K91:L91" si="3">G91*G91*100000</f>
        <v>0.23415395836810002</v>
      </c>
      <c r="L91" s="22">
        <f t="shared" si="3"/>
        <v>0.39969885670090005</v>
      </c>
      <c r="O91" s="22">
        <v>28260</v>
      </c>
    </row>
    <row r="92" spans="1:16">
      <c r="O92" s="22">
        <v>43</v>
      </c>
    </row>
    <row r="93" spans="1:16">
      <c r="F93" s="22">
        <v>1.7755959999999999E-3</v>
      </c>
      <c r="G93" s="22">
        <v>1.6222680000000001E-3</v>
      </c>
      <c r="H93" s="22">
        <v>1.939491E-3</v>
      </c>
      <c r="J93" s="22">
        <f>F93*F93*100000</f>
        <v>0.31527411552160001</v>
      </c>
      <c r="K93" s="22">
        <f t="shared" ref="K93:L93" si="4">G93*G93*100000</f>
        <v>0.26317534638240003</v>
      </c>
      <c r="L93" s="22">
        <f t="shared" si="4"/>
        <v>0.37616253390810001</v>
      </c>
    </row>
    <row r="100" spans="6:8">
      <c r="F100" s="23">
        <f>SUM(F1:F99)</f>
        <v>8.0934355590941264E-3</v>
      </c>
      <c r="G100" s="23">
        <f t="shared" ref="G100:H100" si="5">SUM(G1:G99)</f>
        <v>7.7599160000000021E-3</v>
      </c>
      <c r="H100" s="23">
        <f t="shared" si="5"/>
        <v>9.5398820000000013E-3</v>
      </c>
    </row>
    <row r="101" spans="6:8">
      <c r="F101" s="22">
        <f>F100*F100</f>
        <v>6.5503699149209256E-5</v>
      </c>
      <c r="G101" s="22">
        <f t="shared" ref="G101:H101" si="6">G100*G100</f>
        <v>6.0216296327056033E-5</v>
      </c>
      <c r="H101" s="22">
        <f t="shared" si="6"/>
        <v>9.100934857392402E-5</v>
      </c>
    </row>
  </sheetData>
  <phoneticPr fontId="5" type="noConversion"/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1"/>
  <sheetViews>
    <sheetView workbookViewId="0">
      <selection activeCell="J18" sqref="J18:L18"/>
    </sheetView>
  </sheetViews>
  <sheetFormatPr baseColWidth="10" defaultColWidth="10.875" defaultRowHeight="15"/>
  <cols>
    <col min="1" max="1" width="23.875" style="22" customWidth="1"/>
    <col min="2" max="2" width="17" style="22" customWidth="1"/>
    <col min="3" max="3" width="11.625" style="22" customWidth="1"/>
    <col min="4" max="5" width="10.875" style="22"/>
    <col min="6" max="6" width="12" style="22" customWidth="1"/>
    <col min="7" max="7" width="10.875" style="22"/>
    <col min="8" max="8" width="12" style="22" bestFit="1" customWidth="1"/>
    <col min="9" max="16384" width="10.875" style="22"/>
  </cols>
  <sheetData>
    <row r="1" spans="1:16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6">
      <c r="A2" s="22" t="s">
        <v>4603</v>
      </c>
      <c r="B2" s="22" t="s">
        <v>4604</v>
      </c>
      <c r="C2" s="22" t="s">
        <v>4605</v>
      </c>
      <c r="D2" s="22" t="s">
        <v>29</v>
      </c>
      <c r="E2" s="22">
        <v>25</v>
      </c>
      <c r="F2" s="22">
        <f>E2/28260</f>
        <v>8.8464260438782727E-4</v>
      </c>
      <c r="G2" s="25">
        <v>1.353E-3</v>
      </c>
      <c r="H2" s="22">
        <v>8.2379999999999997E-4</v>
      </c>
      <c r="I2" s="22" t="s">
        <v>13</v>
      </c>
      <c r="J2" s="22" t="s">
        <v>296</v>
      </c>
      <c r="M2" s="75" t="s">
        <v>4606</v>
      </c>
    </row>
    <row r="3" spans="1:16">
      <c r="A3" s="22" t="s">
        <v>4603</v>
      </c>
      <c r="B3" s="22" t="s">
        <v>4607</v>
      </c>
      <c r="C3" s="22" t="s">
        <v>4608</v>
      </c>
      <c r="D3" s="22" t="s">
        <v>29</v>
      </c>
      <c r="E3" s="22">
        <v>15</v>
      </c>
      <c r="F3" s="22">
        <f t="shared" ref="F3:F7" si="0">E3/28260</f>
        <v>5.3078556263269638E-4</v>
      </c>
      <c r="G3" s="22">
        <v>2.0589999999999999E-4</v>
      </c>
      <c r="H3" s="22">
        <v>1.193E-4</v>
      </c>
      <c r="I3" s="22" t="s">
        <v>13</v>
      </c>
      <c r="J3" s="22" t="s">
        <v>296</v>
      </c>
    </row>
    <row r="4" spans="1:16">
      <c r="A4" s="22" t="s">
        <v>4603</v>
      </c>
      <c r="B4" s="22" t="s">
        <v>4609</v>
      </c>
      <c r="C4" s="22" t="s">
        <v>4610</v>
      </c>
      <c r="D4" s="22" t="s">
        <v>29</v>
      </c>
      <c r="E4" s="22">
        <v>1</v>
      </c>
      <c r="F4" s="23">
        <f t="shared" si="0"/>
        <v>3.5385704175513094E-5</v>
      </c>
      <c r="L4" s="22" t="s">
        <v>55</v>
      </c>
    </row>
    <row r="5" spans="1:16">
      <c r="A5" s="22" t="s">
        <v>4603</v>
      </c>
      <c r="B5" s="22" t="s">
        <v>4611</v>
      </c>
      <c r="C5" s="22" t="s">
        <v>219</v>
      </c>
      <c r="D5" s="22" t="s">
        <v>29</v>
      </c>
      <c r="E5" s="22">
        <v>6</v>
      </c>
      <c r="F5" s="23">
        <f t="shared" si="0"/>
        <v>2.1231422505307856E-4</v>
      </c>
      <c r="G5" s="22">
        <v>2.3750000000000001E-5</v>
      </c>
      <c r="H5" s="22">
        <v>1.8070000000000001E-5</v>
      </c>
      <c r="L5" s="22" t="s">
        <v>55</v>
      </c>
    </row>
    <row r="6" spans="1:16">
      <c r="A6" s="22" t="s">
        <v>4603</v>
      </c>
      <c r="B6" s="22" t="s">
        <v>4612</v>
      </c>
      <c r="C6" s="22" t="s">
        <v>4613</v>
      </c>
      <c r="D6" s="22" t="s">
        <v>29</v>
      </c>
      <c r="E6" s="22">
        <v>1</v>
      </c>
      <c r="F6" s="23">
        <f t="shared" si="0"/>
        <v>3.5385704175513094E-5</v>
      </c>
      <c r="G6" s="22">
        <v>0</v>
      </c>
      <c r="H6" s="22">
        <v>4.0679999999999998E-6</v>
      </c>
      <c r="L6" s="22" t="s">
        <v>71</v>
      </c>
    </row>
    <row r="7" spans="1:16">
      <c r="A7" s="22" t="s">
        <v>4603</v>
      </c>
      <c r="B7" s="22" t="s">
        <v>35</v>
      </c>
      <c r="C7" s="22" t="s">
        <v>4614</v>
      </c>
      <c r="D7" s="22" t="s">
        <v>29</v>
      </c>
      <c r="E7" s="22">
        <v>1</v>
      </c>
      <c r="F7" s="23">
        <f t="shared" si="0"/>
        <v>3.5385704175513094E-5</v>
      </c>
      <c r="G7" s="22">
        <v>6.9620000000000001E-5</v>
      </c>
      <c r="H7" s="22">
        <v>3.396E-5</v>
      </c>
      <c r="L7" s="22" t="s">
        <v>382</v>
      </c>
    </row>
    <row r="8" spans="1:16">
      <c r="A8" s="22" t="s">
        <v>4603</v>
      </c>
      <c r="B8" s="22" t="s">
        <v>4615</v>
      </c>
      <c r="C8" s="22" t="s">
        <v>4616</v>
      </c>
      <c r="G8" s="22">
        <v>0</v>
      </c>
      <c r="H8" s="22">
        <v>7.2359999999999998E-6</v>
      </c>
      <c r="L8" s="22" t="s">
        <v>55</v>
      </c>
    </row>
    <row r="9" spans="1:16">
      <c r="A9" s="22" t="s">
        <v>4603</v>
      </c>
      <c r="B9" s="22" t="s">
        <v>4617</v>
      </c>
      <c r="C9" s="22" t="s">
        <v>4618</v>
      </c>
      <c r="G9" s="22">
        <v>0</v>
      </c>
      <c r="H9" s="22">
        <v>4.1930000000000003E-6</v>
      </c>
      <c r="L9" s="22" t="s">
        <v>55</v>
      </c>
    </row>
    <row r="10" spans="1:16">
      <c r="A10" s="22" t="s">
        <v>4603</v>
      </c>
      <c r="B10" s="22" t="s">
        <v>35</v>
      </c>
      <c r="C10" s="22" t="s">
        <v>4619</v>
      </c>
      <c r="G10" s="22">
        <v>0</v>
      </c>
      <c r="H10" s="22">
        <v>4.5549999999999996E-6</v>
      </c>
      <c r="L10" s="22" t="s">
        <v>1161</v>
      </c>
    </row>
    <row r="11" spans="1:16">
      <c r="A11" s="22" t="s">
        <v>4603</v>
      </c>
      <c r="B11" s="22" t="s">
        <v>35</v>
      </c>
      <c r="C11" s="22" t="s">
        <v>4620</v>
      </c>
      <c r="G11" s="22">
        <v>0</v>
      </c>
      <c r="H11" s="22">
        <v>4.2030000000000002E-6</v>
      </c>
      <c r="L11" s="22" t="s">
        <v>318</v>
      </c>
    </row>
    <row r="15" spans="1:16">
      <c r="C15" s="24" t="s">
        <v>299</v>
      </c>
      <c r="E15" s="22">
        <f>SUM(E2:E14)</f>
        <v>49</v>
      </c>
      <c r="F15" s="22">
        <f t="shared" ref="F15:H15" si="1">SUM(F2:F14)</f>
        <v>1.7338995046001411E-3</v>
      </c>
      <c r="G15" s="22">
        <f t="shared" si="1"/>
        <v>1.65227E-3</v>
      </c>
      <c r="H15" s="22">
        <f t="shared" si="1"/>
        <v>1.019385E-3</v>
      </c>
      <c r="M15" s="27" t="s">
        <v>305</v>
      </c>
      <c r="O15" s="24" t="s">
        <v>300</v>
      </c>
      <c r="P15" s="24" t="s">
        <v>301</v>
      </c>
    </row>
    <row r="16" spans="1:16">
      <c r="M16" s="26"/>
      <c r="O16" s="22">
        <v>126370</v>
      </c>
      <c r="P16" s="22">
        <v>276764</v>
      </c>
    </row>
    <row r="17" spans="6:16">
      <c r="M17" s="25"/>
      <c r="O17" s="22">
        <f>O16*G15</f>
        <v>208.7973599</v>
      </c>
      <c r="P17" s="22">
        <f>P16*H15</f>
        <v>282.12907014000001</v>
      </c>
    </row>
    <row r="18" spans="6:16">
      <c r="F18" s="22">
        <v>1.7339E-3</v>
      </c>
      <c r="G18" s="22">
        <v>1.283015E-3</v>
      </c>
      <c r="H18" s="22">
        <v>2.2916669999999998E-3</v>
      </c>
      <c r="J18" s="22">
        <f>F18*F18*100000</f>
        <v>0.30064092100000001</v>
      </c>
      <c r="K18" s="22">
        <f t="shared" ref="K18:L18" si="2">G18*G18*100000</f>
        <v>0.16461274902249998</v>
      </c>
      <c r="L18" s="22">
        <f t="shared" si="2"/>
        <v>0.52517376388889991</v>
      </c>
      <c r="O18" s="24" t="s">
        <v>302</v>
      </c>
    </row>
    <row r="19" spans="6:16">
      <c r="J19" s="43"/>
      <c r="O19" s="22" t="s">
        <v>4621</v>
      </c>
    </row>
    <row r="20" spans="6:16">
      <c r="F20" s="22">
        <v>1.6538740000000001E-3</v>
      </c>
      <c r="G20" s="22">
        <v>1.4373890000000001E-3</v>
      </c>
      <c r="H20" s="22">
        <v>1.893715E-3</v>
      </c>
      <c r="J20" s="22">
        <f>F20*F20*100000</f>
        <v>0.27352992078760002</v>
      </c>
      <c r="K20" s="22">
        <f t="shared" ref="K20:L20" si="3">G20*G20*100000</f>
        <v>0.20660871373210002</v>
      </c>
      <c r="L20" s="22">
        <f t="shared" si="3"/>
        <v>0.35861565012250002</v>
      </c>
      <c r="O20" s="22">
        <v>28260</v>
      </c>
    </row>
    <row r="21" spans="6:16">
      <c r="I21" s="43"/>
      <c r="J21" s="43"/>
      <c r="O21" s="22">
        <v>49</v>
      </c>
    </row>
    <row r="22" spans="6:16">
      <c r="F22" s="22">
        <v>1.0189190000000001E-3</v>
      </c>
      <c r="G22" s="22">
        <v>9.0350499999999998E-4</v>
      </c>
      <c r="H22" s="22">
        <v>1.1449769999999999E-3</v>
      </c>
      <c r="J22" s="22">
        <f>F22*F22*100000</f>
        <v>0.10381959285610003</v>
      </c>
      <c r="K22" s="22">
        <f t="shared" ref="K22:L22" si="4">G22*G22*100000</f>
        <v>8.1632128502499984E-2</v>
      </c>
      <c r="L22" s="22">
        <f t="shared" si="4"/>
        <v>0.1310972330529</v>
      </c>
    </row>
    <row r="400" spans="6:8">
      <c r="F400" s="23">
        <f>SUM(F1:F399)</f>
        <v>7.8744920092002815E-3</v>
      </c>
      <c r="G400" s="23">
        <f t="shared" ref="G400:H400" si="5">SUM(G1:G399)</f>
        <v>6.9284489999999997E-3</v>
      </c>
      <c r="H400" s="23">
        <f t="shared" si="5"/>
        <v>7.3691289999999994E-3</v>
      </c>
    </row>
    <row r="401" spans="6:8">
      <c r="F401" s="22">
        <f>F400*F400</f>
        <v>6.2007624402959084E-5</v>
      </c>
      <c r="G401" s="22">
        <f t="shared" ref="G401:H401" si="6">G400*G400</f>
        <v>4.8003405545600995E-5</v>
      </c>
      <c r="H401" s="22">
        <f t="shared" si="6"/>
        <v>5.4304062218640993E-5</v>
      </c>
    </row>
  </sheetData>
  <phoneticPr fontId="5" type="noConversion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opLeftCell="A389" workbookViewId="0">
      <selection activeCell="J400" sqref="J400:L404"/>
    </sheetView>
  </sheetViews>
  <sheetFormatPr baseColWidth="10" defaultColWidth="10.875" defaultRowHeight="15"/>
  <cols>
    <col min="1" max="1" width="18.875" style="22" customWidth="1"/>
    <col min="2" max="2" width="18.375" style="22" customWidth="1"/>
    <col min="3" max="3" width="16.5" style="22" customWidth="1"/>
    <col min="4" max="5" width="10.875" style="22"/>
    <col min="6" max="6" width="12.5" style="22" bestFit="1" customWidth="1"/>
    <col min="7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4622</v>
      </c>
      <c r="B2" s="22" t="s">
        <v>4623</v>
      </c>
      <c r="C2" s="22" t="s">
        <v>4624</v>
      </c>
      <c r="D2" s="22" t="s">
        <v>890</v>
      </c>
      <c r="E2" s="22">
        <v>0</v>
      </c>
      <c r="F2" s="22">
        <v>0</v>
      </c>
      <c r="I2" s="22" t="s">
        <v>13</v>
      </c>
    </row>
    <row r="3" spans="1:12">
      <c r="A3" s="22" t="s">
        <v>4622</v>
      </c>
      <c r="B3" s="22" t="s">
        <v>4625</v>
      </c>
      <c r="C3" s="22" t="s">
        <v>4626</v>
      </c>
      <c r="D3" s="22" t="s">
        <v>890</v>
      </c>
      <c r="E3" s="22">
        <v>0</v>
      </c>
      <c r="F3" s="22">
        <v>0</v>
      </c>
      <c r="L3" s="22" t="s">
        <v>55</v>
      </c>
    </row>
    <row r="4" spans="1:12">
      <c r="A4" s="22" t="s">
        <v>4622</v>
      </c>
      <c r="B4" s="22" t="s">
        <v>4627</v>
      </c>
      <c r="C4" s="22" t="s">
        <v>4628</v>
      </c>
      <c r="D4" s="22" t="s">
        <v>890</v>
      </c>
      <c r="E4" s="22">
        <v>1</v>
      </c>
      <c r="F4" s="76">
        <f t="shared" ref="F4:F36" si="0">E4/28260</f>
        <v>3.5385704175513094E-5</v>
      </c>
      <c r="I4" s="22" t="s">
        <v>13</v>
      </c>
      <c r="J4" s="22" t="s">
        <v>313</v>
      </c>
      <c r="K4" s="22" t="s">
        <v>22</v>
      </c>
    </row>
    <row r="5" spans="1:12">
      <c r="A5" s="22" t="s">
        <v>4622</v>
      </c>
      <c r="B5" s="22" t="s">
        <v>4629</v>
      </c>
      <c r="C5" s="22" t="s">
        <v>4630</v>
      </c>
      <c r="D5" s="22" t="s">
        <v>29</v>
      </c>
      <c r="E5" s="22">
        <v>1</v>
      </c>
      <c r="F5" s="76">
        <f t="shared" si="0"/>
        <v>3.5385704175513094E-5</v>
      </c>
      <c r="G5" s="22">
        <v>2.747E-5</v>
      </c>
      <c r="H5" s="22">
        <v>2.5060000000000001E-5</v>
      </c>
      <c r="I5" s="22" t="s">
        <v>13</v>
      </c>
    </row>
    <row r="6" spans="1:12">
      <c r="A6" s="22" t="s">
        <v>4622</v>
      </c>
      <c r="B6" s="22" t="s">
        <v>4631</v>
      </c>
      <c r="C6" s="22" t="s">
        <v>4632</v>
      </c>
      <c r="D6" s="22" t="s">
        <v>29</v>
      </c>
      <c r="E6" s="22">
        <v>1</v>
      </c>
      <c r="F6" s="76">
        <f t="shared" si="0"/>
        <v>3.5385704175513094E-5</v>
      </c>
      <c r="G6" s="22">
        <v>0</v>
      </c>
      <c r="H6" s="22">
        <v>1.0859999999999999E-5</v>
      </c>
      <c r="I6" s="22" t="s">
        <v>13</v>
      </c>
      <c r="J6" s="22" t="s">
        <v>313</v>
      </c>
      <c r="K6" s="22" t="s">
        <v>22</v>
      </c>
    </row>
    <row r="7" spans="1:12">
      <c r="A7" s="22" t="s">
        <v>4622</v>
      </c>
      <c r="B7" s="22" t="s">
        <v>4633</v>
      </c>
      <c r="C7" s="22" t="s">
        <v>4634</v>
      </c>
      <c r="D7" s="22" t="s">
        <v>29</v>
      </c>
      <c r="E7" s="22">
        <v>1</v>
      </c>
      <c r="F7" s="76">
        <f t="shared" si="0"/>
        <v>3.5385704175513094E-5</v>
      </c>
      <c r="I7" s="22" t="s">
        <v>13</v>
      </c>
    </row>
    <row r="8" spans="1:12">
      <c r="A8" s="22" t="s">
        <v>4622</v>
      </c>
      <c r="B8" s="22" t="s">
        <v>4635</v>
      </c>
      <c r="C8" s="22" t="s">
        <v>4636</v>
      </c>
      <c r="D8" s="22" t="s">
        <v>29</v>
      </c>
      <c r="E8" s="22">
        <v>1</v>
      </c>
      <c r="F8" s="76">
        <f t="shared" si="0"/>
        <v>3.5385704175513094E-5</v>
      </c>
      <c r="G8" s="22">
        <v>3.6069999999999999E-5</v>
      </c>
      <c r="H8" s="22">
        <v>1.6310000000000001E-5</v>
      </c>
      <c r="I8" s="22" t="s">
        <v>13</v>
      </c>
      <c r="J8" s="22" t="s">
        <v>296</v>
      </c>
    </row>
    <row r="9" spans="1:12">
      <c r="A9" s="22" t="s">
        <v>4622</v>
      </c>
      <c r="B9" s="22" t="s">
        <v>4637</v>
      </c>
      <c r="C9" s="22" t="s">
        <v>4638</v>
      </c>
      <c r="D9" s="22" t="s">
        <v>29</v>
      </c>
      <c r="E9" s="22">
        <v>1</v>
      </c>
      <c r="F9" s="76">
        <f t="shared" si="0"/>
        <v>3.5385704175513094E-5</v>
      </c>
      <c r="G9" s="22">
        <v>8.9959999999999999E-6</v>
      </c>
      <c r="H9" s="22">
        <v>1.222E-5</v>
      </c>
      <c r="J9" s="22" t="s">
        <v>22</v>
      </c>
    </row>
    <row r="10" spans="1:12">
      <c r="A10" s="22" t="s">
        <v>4622</v>
      </c>
      <c r="B10" s="22" t="s">
        <v>4639</v>
      </c>
      <c r="C10" s="22" t="s">
        <v>4640</v>
      </c>
      <c r="D10" s="22" t="s">
        <v>29</v>
      </c>
      <c r="E10" s="22">
        <v>1</v>
      </c>
      <c r="F10" s="76">
        <f t="shared" si="0"/>
        <v>3.5385704175513094E-5</v>
      </c>
      <c r="G10" s="22">
        <v>9.0180000000000007E-6</v>
      </c>
      <c r="H10" s="22">
        <v>4.0879999999999997E-6</v>
      </c>
      <c r="J10" s="22" t="s">
        <v>22</v>
      </c>
    </row>
    <row r="11" spans="1:12">
      <c r="A11" s="22" t="s">
        <v>4622</v>
      </c>
      <c r="B11" s="22" t="s">
        <v>4641</v>
      </c>
      <c r="C11" s="22" t="s">
        <v>4642</v>
      </c>
      <c r="D11" s="22" t="s">
        <v>29</v>
      </c>
      <c r="E11" s="22">
        <v>1</v>
      </c>
      <c r="F11" s="76">
        <f t="shared" si="0"/>
        <v>3.5385704175513094E-5</v>
      </c>
      <c r="G11" s="22">
        <v>8.9600000000000006E-6</v>
      </c>
      <c r="H11" s="22">
        <v>4.0629999999999999E-6</v>
      </c>
      <c r="L11" s="22" t="s">
        <v>55</v>
      </c>
    </row>
    <row r="12" spans="1:12">
      <c r="A12" s="22" t="s">
        <v>4622</v>
      </c>
      <c r="B12" s="22" t="s">
        <v>4643</v>
      </c>
      <c r="C12" s="22" t="s">
        <v>4644</v>
      </c>
      <c r="D12" s="22" t="s">
        <v>29</v>
      </c>
      <c r="E12" s="22">
        <v>1</v>
      </c>
      <c r="F12" s="76">
        <f t="shared" si="0"/>
        <v>3.5385704175513094E-5</v>
      </c>
      <c r="L12" s="22" t="s">
        <v>55</v>
      </c>
    </row>
    <row r="13" spans="1:12">
      <c r="A13" s="22" t="s">
        <v>4622</v>
      </c>
      <c r="B13" s="22" t="s">
        <v>4645</v>
      </c>
      <c r="C13" s="22" t="s">
        <v>4646</v>
      </c>
      <c r="D13" s="22" t="s">
        <v>29</v>
      </c>
      <c r="E13" s="22">
        <v>1</v>
      </c>
      <c r="F13" s="76">
        <f t="shared" si="0"/>
        <v>3.5385704175513094E-5</v>
      </c>
      <c r="L13" s="22" t="s">
        <v>55</v>
      </c>
    </row>
    <row r="14" spans="1:12">
      <c r="A14" s="22" t="s">
        <v>4622</v>
      </c>
      <c r="B14" s="22" t="s">
        <v>4647</v>
      </c>
      <c r="C14" s="22" t="s">
        <v>4648</v>
      </c>
      <c r="D14" s="22" t="s">
        <v>29</v>
      </c>
      <c r="E14" s="22">
        <v>1</v>
      </c>
      <c r="F14" s="76">
        <f t="shared" si="0"/>
        <v>3.5385704175513094E-5</v>
      </c>
      <c r="G14" s="22">
        <v>6.6710000000000003E-5</v>
      </c>
      <c r="H14" s="22">
        <v>3.2310000000000001E-5</v>
      </c>
      <c r="L14" s="22" t="s">
        <v>55</v>
      </c>
    </row>
    <row r="15" spans="1:12">
      <c r="A15" s="22" t="s">
        <v>4622</v>
      </c>
      <c r="B15" s="22" t="s">
        <v>4649</v>
      </c>
      <c r="C15" s="22" t="s">
        <v>4650</v>
      </c>
      <c r="D15" s="22" t="s">
        <v>29</v>
      </c>
      <c r="E15" s="22">
        <v>1</v>
      </c>
      <c r="F15" s="76">
        <f t="shared" si="0"/>
        <v>3.5385704175513094E-5</v>
      </c>
      <c r="L15" s="22" t="s">
        <v>55</v>
      </c>
    </row>
    <row r="16" spans="1:12">
      <c r="A16" s="22" t="s">
        <v>4622</v>
      </c>
      <c r="B16" s="22" t="s">
        <v>4651</v>
      </c>
      <c r="C16" s="22" t="s">
        <v>4652</v>
      </c>
      <c r="D16" s="22" t="s">
        <v>29</v>
      </c>
      <c r="E16" s="22">
        <v>1</v>
      </c>
      <c r="F16" s="76">
        <f t="shared" si="0"/>
        <v>3.5385704175513094E-5</v>
      </c>
      <c r="L16" s="22" t="s">
        <v>55</v>
      </c>
    </row>
    <row r="17" spans="1:12">
      <c r="A17" s="22" t="s">
        <v>4622</v>
      </c>
      <c r="B17" s="22" t="s">
        <v>4653</v>
      </c>
      <c r="C17" s="22" t="s">
        <v>4654</v>
      </c>
      <c r="D17" s="22" t="s">
        <v>29</v>
      </c>
      <c r="E17" s="22">
        <v>1</v>
      </c>
      <c r="F17" s="76">
        <f t="shared" si="0"/>
        <v>3.5385704175513094E-5</v>
      </c>
      <c r="G17" s="22">
        <v>8.9819999999999997E-6</v>
      </c>
      <c r="H17" s="22">
        <v>4.07E-6</v>
      </c>
      <c r="L17" s="22" t="s">
        <v>55</v>
      </c>
    </row>
    <row r="18" spans="1:12">
      <c r="A18" s="22" t="s">
        <v>4622</v>
      </c>
      <c r="B18" s="22" t="s">
        <v>4655</v>
      </c>
      <c r="C18" s="22" t="s">
        <v>4656</v>
      </c>
      <c r="D18" s="22" t="s">
        <v>29</v>
      </c>
      <c r="E18" s="22">
        <v>1</v>
      </c>
      <c r="F18" s="76">
        <f t="shared" si="0"/>
        <v>3.5385704175513094E-5</v>
      </c>
      <c r="L18" s="22" t="s">
        <v>55</v>
      </c>
    </row>
    <row r="19" spans="1:12">
      <c r="A19" s="22" t="s">
        <v>4622</v>
      </c>
      <c r="B19" s="22" t="s">
        <v>4657</v>
      </c>
      <c r="C19" s="22" t="s">
        <v>4658</v>
      </c>
      <c r="D19" s="22" t="s">
        <v>29</v>
      </c>
      <c r="E19" s="22">
        <v>1</v>
      </c>
      <c r="F19" s="76">
        <f t="shared" si="0"/>
        <v>3.5385704175513094E-5</v>
      </c>
      <c r="L19" s="22" t="s">
        <v>55</v>
      </c>
    </row>
    <row r="20" spans="1:12">
      <c r="A20" s="22" t="s">
        <v>4622</v>
      </c>
      <c r="B20" s="22" t="s">
        <v>4659</v>
      </c>
      <c r="C20" s="22" t="s">
        <v>4660</v>
      </c>
      <c r="D20" s="22" t="s">
        <v>29</v>
      </c>
      <c r="E20" s="22">
        <v>1</v>
      </c>
      <c r="F20" s="76">
        <f t="shared" si="0"/>
        <v>3.5385704175513094E-5</v>
      </c>
      <c r="L20" s="22" t="s">
        <v>55</v>
      </c>
    </row>
    <row r="21" spans="1:12">
      <c r="A21" s="22" t="s">
        <v>4622</v>
      </c>
      <c r="B21" s="22" t="s">
        <v>4661</v>
      </c>
      <c r="C21" s="22" t="s">
        <v>4662</v>
      </c>
      <c r="D21" s="22" t="s">
        <v>29</v>
      </c>
      <c r="E21" s="22">
        <v>1</v>
      </c>
      <c r="F21" s="76">
        <f t="shared" si="0"/>
        <v>3.5385704175513094E-5</v>
      </c>
      <c r="L21" s="22" t="s">
        <v>55</v>
      </c>
    </row>
    <row r="22" spans="1:12">
      <c r="A22" s="22" t="s">
        <v>4622</v>
      </c>
      <c r="B22" s="22" t="s">
        <v>4663</v>
      </c>
      <c r="C22" s="22" t="s">
        <v>4664</v>
      </c>
      <c r="D22" s="22" t="s">
        <v>29</v>
      </c>
      <c r="E22" s="22">
        <v>1</v>
      </c>
      <c r="F22" s="76">
        <f t="shared" si="0"/>
        <v>3.5385704175513094E-5</v>
      </c>
      <c r="L22" s="22" t="s">
        <v>55</v>
      </c>
    </row>
    <row r="23" spans="1:12">
      <c r="A23" s="22" t="s">
        <v>4622</v>
      </c>
      <c r="B23" s="22" t="s">
        <v>4665</v>
      </c>
      <c r="C23" s="22" t="s">
        <v>4666</v>
      </c>
      <c r="D23" s="22" t="s">
        <v>29</v>
      </c>
      <c r="E23" s="22">
        <v>1</v>
      </c>
      <c r="F23" s="76">
        <f t="shared" si="0"/>
        <v>3.5385704175513094E-5</v>
      </c>
      <c r="L23" s="22" t="s">
        <v>71</v>
      </c>
    </row>
    <row r="24" spans="1:12">
      <c r="A24" s="22" t="s">
        <v>4622</v>
      </c>
      <c r="B24" s="22" t="s">
        <v>4667</v>
      </c>
      <c r="C24" s="22" t="s">
        <v>4668</v>
      </c>
      <c r="D24" s="22" t="s">
        <v>29</v>
      </c>
      <c r="E24" s="22">
        <v>1</v>
      </c>
      <c r="F24" s="76">
        <f t="shared" si="0"/>
        <v>3.5385704175513094E-5</v>
      </c>
      <c r="L24" s="22" t="s">
        <v>71</v>
      </c>
    </row>
    <row r="25" spans="1:12">
      <c r="A25" s="22" t="s">
        <v>4622</v>
      </c>
      <c r="B25" s="22" t="s">
        <v>4669</v>
      </c>
      <c r="C25" s="22" t="s">
        <v>4670</v>
      </c>
      <c r="D25" s="22" t="s">
        <v>29</v>
      </c>
      <c r="E25" s="22">
        <v>1</v>
      </c>
      <c r="F25" s="76">
        <f t="shared" si="0"/>
        <v>3.5385704175513094E-5</v>
      </c>
      <c r="L25" s="22" t="s">
        <v>71</v>
      </c>
    </row>
    <row r="26" spans="1:12">
      <c r="A26" s="22" t="s">
        <v>4622</v>
      </c>
      <c r="B26" s="22" t="s">
        <v>35</v>
      </c>
      <c r="C26" s="22" t="s">
        <v>4671</v>
      </c>
      <c r="D26" s="22" t="s">
        <v>29</v>
      </c>
      <c r="E26" s="22">
        <v>1</v>
      </c>
      <c r="F26" s="76">
        <f t="shared" si="0"/>
        <v>3.5385704175513094E-5</v>
      </c>
      <c r="L26" s="22" t="s">
        <v>382</v>
      </c>
    </row>
    <row r="27" spans="1:12">
      <c r="A27" s="22" t="s">
        <v>4622</v>
      </c>
      <c r="B27" s="22" t="s">
        <v>4672</v>
      </c>
      <c r="C27" s="22" t="s">
        <v>4673</v>
      </c>
      <c r="D27" s="22" t="s">
        <v>29</v>
      </c>
      <c r="E27" s="22">
        <v>2</v>
      </c>
      <c r="F27" s="76">
        <f t="shared" si="0"/>
        <v>7.0771408351026188E-5</v>
      </c>
      <c r="I27" s="22" t="s">
        <v>13</v>
      </c>
      <c r="J27" s="22" t="s">
        <v>22</v>
      </c>
    </row>
    <row r="28" spans="1:12">
      <c r="A28" s="22" t="s">
        <v>4622</v>
      </c>
      <c r="B28" s="22" t="s">
        <v>4674</v>
      </c>
      <c r="C28" s="22" t="s">
        <v>4675</v>
      </c>
      <c r="D28" s="22" t="s">
        <v>29</v>
      </c>
      <c r="E28" s="22">
        <v>2</v>
      </c>
      <c r="F28" s="76">
        <f t="shared" si="0"/>
        <v>7.0771408351026188E-5</v>
      </c>
      <c r="G28" s="22">
        <v>7.9240000000000007E-6</v>
      </c>
      <c r="H28" s="22">
        <v>1.0849999999999999E-5</v>
      </c>
      <c r="I28" s="22" t="s">
        <v>13</v>
      </c>
    </row>
    <row r="29" spans="1:12">
      <c r="A29" s="22" t="s">
        <v>4622</v>
      </c>
      <c r="B29" s="22" t="s">
        <v>4676</v>
      </c>
      <c r="C29" s="22" t="s">
        <v>4677</v>
      </c>
      <c r="D29" s="22" t="s">
        <v>29</v>
      </c>
      <c r="E29" s="22">
        <v>2</v>
      </c>
      <c r="F29" s="76">
        <f t="shared" si="0"/>
        <v>7.0771408351026188E-5</v>
      </c>
      <c r="G29" s="22">
        <v>9.0599999999999997E-6</v>
      </c>
      <c r="H29" s="22">
        <v>8.1710000000000002E-6</v>
      </c>
      <c r="I29" s="22" t="s">
        <v>13</v>
      </c>
      <c r="J29" s="22" t="s">
        <v>22</v>
      </c>
    </row>
    <row r="30" spans="1:12">
      <c r="A30" s="22" t="s">
        <v>4622</v>
      </c>
      <c r="B30" s="22" t="s">
        <v>4678</v>
      </c>
      <c r="C30" s="22" t="s">
        <v>4679</v>
      </c>
      <c r="D30" s="22" t="s">
        <v>29</v>
      </c>
      <c r="E30" s="22">
        <v>2</v>
      </c>
      <c r="F30" s="76">
        <f t="shared" si="0"/>
        <v>7.0771408351026188E-5</v>
      </c>
      <c r="G30" s="22">
        <v>0</v>
      </c>
      <c r="H30" s="22">
        <v>8.1999999999999994E-6</v>
      </c>
      <c r="I30" s="22" t="s">
        <v>13</v>
      </c>
    </row>
    <row r="31" spans="1:12">
      <c r="A31" s="22" t="s">
        <v>4622</v>
      </c>
      <c r="B31" s="22" t="s">
        <v>4680</v>
      </c>
      <c r="C31" s="22" t="s">
        <v>4681</v>
      </c>
      <c r="D31" s="22" t="s">
        <v>29</v>
      </c>
      <c r="E31" s="22">
        <v>2</v>
      </c>
      <c r="F31" s="76">
        <f t="shared" si="0"/>
        <v>7.0771408351026188E-5</v>
      </c>
      <c r="G31" s="22">
        <v>1.8E-5</v>
      </c>
      <c r="H31" s="22">
        <v>8.1499999999999999E-6</v>
      </c>
      <c r="I31" s="22" t="s">
        <v>13</v>
      </c>
    </row>
    <row r="32" spans="1:12">
      <c r="A32" s="22" t="s">
        <v>4622</v>
      </c>
      <c r="B32" s="22" t="s">
        <v>4682</v>
      </c>
      <c r="C32" s="22" t="s">
        <v>4683</v>
      </c>
      <c r="D32" s="22" t="s">
        <v>29</v>
      </c>
      <c r="E32" s="22">
        <v>2</v>
      </c>
      <c r="F32" s="76">
        <f t="shared" si="0"/>
        <v>7.0771408351026188E-5</v>
      </c>
      <c r="G32" s="22">
        <v>8.9889999999999998E-6</v>
      </c>
      <c r="H32" s="22">
        <v>4.0709999999999996E-6</v>
      </c>
      <c r="J32" s="22" t="s">
        <v>22</v>
      </c>
    </row>
    <row r="33" spans="1:12">
      <c r="A33" s="22" t="s">
        <v>4622</v>
      </c>
      <c r="B33" s="22" t="s">
        <v>4684</v>
      </c>
      <c r="C33" s="22" t="s">
        <v>4685</v>
      </c>
      <c r="D33" s="22" t="s">
        <v>29</v>
      </c>
      <c r="E33" s="22">
        <v>2</v>
      </c>
      <c r="F33" s="76">
        <f t="shared" si="0"/>
        <v>7.0771408351026188E-5</v>
      </c>
      <c r="L33" s="22" t="s">
        <v>55</v>
      </c>
    </row>
    <row r="34" spans="1:12">
      <c r="A34" s="22" t="s">
        <v>4622</v>
      </c>
      <c r="B34" s="22" t="s">
        <v>4686</v>
      </c>
      <c r="C34" s="22" t="s">
        <v>4687</v>
      </c>
      <c r="D34" s="22" t="s">
        <v>29</v>
      </c>
      <c r="E34" s="22">
        <v>3</v>
      </c>
      <c r="F34" s="76">
        <f t="shared" si="0"/>
        <v>1.0615711252653928E-4</v>
      </c>
      <c r="G34" s="22">
        <v>1.7940000000000001E-5</v>
      </c>
      <c r="H34" s="22">
        <v>8.1310000000000006E-6</v>
      </c>
      <c r="I34" s="22" t="s">
        <v>13</v>
      </c>
      <c r="J34" s="22" t="s">
        <v>22</v>
      </c>
    </row>
    <row r="35" spans="1:12">
      <c r="A35" s="22" t="s">
        <v>4622</v>
      </c>
      <c r="B35" s="22" t="s">
        <v>4688</v>
      </c>
      <c r="C35" s="22" t="s">
        <v>4689</v>
      </c>
      <c r="D35" s="22" t="s">
        <v>29</v>
      </c>
      <c r="E35" s="22">
        <v>4</v>
      </c>
      <c r="F35" s="76">
        <f t="shared" si="0"/>
        <v>1.4154281670205238E-4</v>
      </c>
      <c r="I35" s="22" t="s">
        <v>13</v>
      </c>
    </row>
    <row r="36" spans="1:12">
      <c r="A36" s="22" t="s">
        <v>4622</v>
      </c>
      <c r="B36" s="22" t="s">
        <v>4690</v>
      </c>
      <c r="C36" s="22" t="s">
        <v>4691</v>
      </c>
      <c r="D36" s="22" t="s">
        <v>29</v>
      </c>
      <c r="E36" s="22">
        <v>4</v>
      </c>
      <c r="F36" s="76">
        <f t="shared" si="0"/>
        <v>1.4154281670205238E-4</v>
      </c>
      <c r="L36" s="22" t="s">
        <v>71</v>
      </c>
    </row>
    <row r="37" spans="1:12">
      <c r="A37" s="22" t="s">
        <v>4622</v>
      </c>
      <c r="B37" s="22" t="s">
        <v>4692</v>
      </c>
      <c r="C37" s="22" t="s">
        <v>4693</v>
      </c>
      <c r="I37" s="22" t="s">
        <v>13</v>
      </c>
    </row>
    <row r="38" spans="1:12">
      <c r="A38" s="22" t="s">
        <v>4622</v>
      </c>
      <c r="B38" s="22" t="s">
        <v>4694</v>
      </c>
      <c r="C38" s="22" t="s">
        <v>4695</v>
      </c>
      <c r="I38" s="22" t="s">
        <v>13</v>
      </c>
    </row>
    <row r="39" spans="1:12">
      <c r="A39" s="22" t="s">
        <v>4622</v>
      </c>
      <c r="B39" s="22" t="s">
        <v>3597</v>
      </c>
      <c r="C39" s="22" t="s">
        <v>3598</v>
      </c>
      <c r="I39" s="22" t="s">
        <v>13</v>
      </c>
    </row>
    <row r="40" spans="1:12">
      <c r="A40" s="22" t="s">
        <v>4622</v>
      </c>
      <c r="B40" s="22" t="s">
        <v>4696</v>
      </c>
      <c r="C40" s="22" t="s">
        <v>4697</v>
      </c>
      <c r="I40" s="22" t="s">
        <v>13</v>
      </c>
    </row>
    <row r="41" spans="1:12">
      <c r="A41" s="22" t="s">
        <v>4622</v>
      </c>
      <c r="B41" s="22" t="s">
        <v>3302</v>
      </c>
      <c r="C41" s="22" t="s">
        <v>4698</v>
      </c>
      <c r="G41" s="22">
        <v>1.791E-5</v>
      </c>
      <c r="H41" s="22">
        <v>1.219E-5</v>
      </c>
      <c r="I41" s="22" t="s">
        <v>13</v>
      </c>
    </row>
    <row r="42" spans="1:12">
      <c r="A42" s="22" t="s">
        <v>4622</v>
      </c>
      <c r="B42" s="22" t="s">
        <v>3267</v>
      </c>
      <c r="C42" s="22" t="s">
        <v>1544</v>
      </c>
      <c r="G42" s="22">
        <v>8.9560000000000003E-6</v>
      </c>
      <c r="H42" s="22">
        <v>4.0620000000000002E-6</v>
      </c>
      <c r="I42" s="22" t="s">
        <v>13</v>
      </c>
    </row>
    <row r="43" spans="1:12">
      <c r="A43" s="22" t="s">
        <v>4622</v>
      </c>
      <c r="B43" s="22" t="s">
        <v>4699</v>
      </c>
      <c r="C43" s="22" t="s">
        <v>4700</v>
      </c>
      <c r="I43" s="22" t="s">
        <v>13</v>
      </c>
    </row>
    <row r="44" spans="1:12">
      <c r="A44" s="22" t="s">
        <v>4622</v>
      </c>
      <c r="B44" s="22" t="s">
        <v>4701</v>
      </c>
      <c r="C44" s="22" t="s">
        <v>4702</v>
      </c>
      <c r="I44" s="22" t="s">
        <v>13</v>
      </c>
    </row>
    <row r="45" spans="1:12">
      <c r="A45" s="22" t="s">
        <v>4622</v>
      </c>
      <c r="B45" s="22" t="s">
        <v>4703</v>
      </c>
      <c r="C45" s="22" t="s">
        <v>4704</v>
      </c>
      <c r="I45" s="22" t="s">
        <v>13</v>
      </c>
    </row>
    <row r="46" spans="1:12">
      <c r="A46" s="22" t="s">
        <v>4622</v>
      </c>
      <c r="B46" s="22" t="s">
        <v>4705</v>
      </c>
      <c r="C46" s="22" t="s">
        <v>4706</v>
      </c>
      <c r="G46" s="22">
        <v>0</v>
      </c>
      <c r="H46" s="22">
        <v>4.0620000000000002E-6</v>
      </c>
      <c r="I46" s="22" t="s">
        <v>13</v>
      </c>
    </row>
    <row r="47" spans="1:12">
      <c r="A47" s="22" t="s">
        <v>4622</v>
      </c>
      <c r="B47" s="22" t="s">
        <v>4707</v>
      </c>
      <c r="C47" s="22" t="s">
        <v>4708</v>
      </c>
      <c r="I47" s="22" t="s">
        <v>13</v>
      </c>
    </row>
    <row r="48" spans="1:12">
      <c r="A48" s="22" t="s">
        <v>4622</v>
      </c>
      <c r="B48" s="22" t="s">
        <v>4709</v>
      </c>
      <c r="C48" s="22" t="s">
        <v>4710</v>
      </c>
      <c r="G48" s="22">
        <v>0</v>
      </c>
      <c r="H48" s="22">
        <v>4.0659999999999997E-6</v>
      </c>
      <c r="I48" s="22" t="s">
        <v>13</v>
      </c>
    </row>
    <row r="49" spans="1:10">
      <c r="A49" s="22" t="s">
        <v>4622</v>
      </c>
      <c r="B49" s="22" t="s">
        <v>4711</v>
      </c>
      <c r="C49" s="22" t="s">
        <v>4712</v>
      </c>
      <c r="I49" s="22" t="s">
        <v>13</v>
      </c>
    </row>
    <row r="50" spans="1:10">
      <c r="A50" s="22" t="s">
        <v>4622</v>
      </c>
      <c r="B50" s="22" t="s">
        <v>4713</v>
      </c>
      <c r="C50" s="22" t="s">
        <v>4714</v>
      </c>
      <c r="I50" s="22" t="s">
        <v>13</v>
      </c>
    </row>
    <row r="51" spans="1:10">
      <c r="A51" s="22" t="s">
        <v>4622</v>
      </c>
      <c r="B51" s="22" t="s">
        <v>4715</v>
      </c>
      <c r="C51" s="22" t="s">
        <v>4716</v>
      </c>
      <c r="I51" s="22" t="s">
        <v>13</v>
      </c>
    </row>
    <row r="52" spans="1:10">
      <c r="A52" s="22" t="s">
        <v>4622</v>
      </c>
      <c r="B52" s="22" t="s">
        <v>4717</v>
      </c>
      <c r="C52" s="22" t="s">
        <v>4718</v>
      </c>
      <c r="G52" s="22">
        <v>1.7949999999999999E-5</v>
      </c>
      <c r="H52" s="22">
        <v>1.6290000000000002E-5</v>
      </c>
      <c r="I52" s="22" t="s">
        <v>13</v>
      </c>
      <c r="J52" s="22" t="s">
        <v>296</v>
      </c>
    </row>
    <row r="53" spans="1:10">
      <c r="A53" s="22" t="s">
        <v>4622</v>
      </c>
      <c r="B53" s="22" t="s">
        <v>4719</v>
      </c>
      <c r="C53" s="22" t="s">
        <v>4720</v>
      </c>
      <c r="I53" s="22" t="s">
        <v>13</v>
      </c>
      <c r="J53" s="22" t="s">
        <v>22</v>
      </c>
    </row>
    <row r="54" spans="1:10">
      <c r="A54" s="22" t="s">
        <v>4622</v>
      </c>
      <c r="B54" s="22" t="s">
        <v>4721</v>
      </c>
      <c r="C54" s="22" t="s">
        <v>4722</v>
      </c>
      <c r="G54" s="22">
        <v>0</v>
      </c>
      <c r="H54" s="22">
        <v>4.065E-6</v>
      </c>
      <c r="I54" s="22" t="s">
        <v>13</v>
      </c>
    </row>
    <row r="55" spans="1:10">
      <c r="A55" s="22" t="s">
        <v>4622</v>
      </c>
      <c r="B55" s="22" t="s">
        <v>4723</v>
      </c>
      <c r="C55" s="22" t="s">
        <v>4724</v>
      </c>
      <c r="I55" s="22" t="s">
        <v>13</v>
      </c>
    </row>
    <row r="56" spans="1:10">
      <c r="A56" s="22" t="s">
        <v>4622</v>
      </c>
      <c r="B56" s="22" t="s">
        <v>4725</v>
      </c>
      <c r="C56" s="22" t="s">
        <v>4726</v>
      </c>
      <c r="G56" s="22">
        <v>0</v>
      </c>
      <c r="H56" s="22">
        <v>4.0659999999999997E-6</v>
      </c>
      <c r="I56" s="22" t="s">
        <v>13</v>
      </c>
    </row>
    <row r="57" spans="1:10">
      <c r="A57" s="22" t="s">
        <v>4622</v>
      </c>
      <c r="B57" s="22" t="s">
        <v>4145</v>
      </c>
      <c r="C57" s="22" t="s">
        <v>4727</v>
      </c>
      <c r="I57" s="22" t="s">
        <v>13</v>
      </c>
    </row>
    <row r="58" spans="1:10">
      <c r="A58" s="22" t="s">
        <v>4622</v>
      </c>
      <c r="B58" s="22" t="s">
        <v>4728</v>
      </c>
      <c r="C58" s="22" t="s">
        <v>4729</v>
      </c>
      <c r="I58" s="22" t="s">
        <v>13</v>
      </c>
    </row>
    <row r="59" spans="1:10">
      <c r="A59" s="22" t="s">
        <v>4622</v>
      </c>
      <c r="B59" s="22" t="s">
        <v>4730</v>
      </c>
      <c r="C59" s="22" t="s">
        <v>4731</v>
      </c>
      <c r="I59" s="22" t="s">
        <v>13</v>
      </c>
      <c r="J59" s="22" t="s">
        <v>15</v>
      </c>
    </row>
    <row r="60" spans="1:10">
      <c r="A60" s="22" t="s">
        <v>4622</v>
      </c>
      <c r="B60" s="22" t="s">
        <v>4732</v>
      </c>
      <c r="C60" s="22" t="s">
        <v>4733</v>
      </c>
      <c r="I60" s="22" t="s">
        <v>13</v>
      </c>
    </row>
    <row r="61" spans="1:10">
      <c r="A61" s="22" t="s">
        <v>4622</v>
      </c>
      <c r="B61" s="22" t="s">
        <v>4734</v>
      </c>
      <c r="C61" s="22" t="s">
        <v>4735</v>
      </c>
      <c r="G61" s="22">
        <v>8.9649999999999997E-6</v>
      </c>
      <c r="H61" s="22">
        <v>4.065E-6</v>
      </c>
      <c r="I61" s="22" t="s">
        <v>13</v>
      </c>
    </row>
    <row r="62" spans="1:10">
      <c r="A62" s="22" t="s">
        <v>4622</v>
      </c>
      <c r="B62" s="22" t="s">
        <v>4736</v>
      </c>
      <c r="C62" s="22" t="s">
        <v>4737</v>
      </c>
      <c r="I62" s="22" t="s">
        <v>13</v>
      </c>
    </row>
    <row r="63" spans="1:10">
      <c r="A63" s="22" t="s">
        <v>4622</v>
      </c>
      <c r="B63" s="22" t="s">
        <v>4738</v>
      </c>
      <c r="C63" s="22" t="s">
        <v>4739</v>
      </c>
      <c r="I63" s="22" t="s">
        <v>13</v>
      </c>
    </row>
    <row r="64" spans="1:10">
      <c r="A64" s="22" t="s">
        <v>4622</v>
      </c>
      <c r="B64" s="22" t="s">
        <v>4740</v>
      </c>
      <c r="C64" s="22" t="s">
        <v>4741</v>
      </c>
      <c r="I64" s="22" t="s">
        <v>13</v>
      </c>
    </row>
    <row r="65" spans="1:9">
      <c r="A65" s="22" t="s">
        <v>4622</v>
      </c>
      <c r="B65" s="22" t="s">
        <v>4742</v>
      </c>
      <c r="C65" s="22" t="s">
        <v>4743</v>
      </c>
      <c r="G65" s="22">
        <v>8.9879999999999993E-6</v>
      </c>
      <c r="H65" s="22">
        <v>4.0759999999999996E-6</v>
      </c>
      <c r="I65" s="22" t="s">
        <v>13</v>
      </c>
    </row>
    <row r="66" spans="1:9">
      <c r="A66" s="22" t="s">
        <v>4622</v>
      </c>
      <c r="B66" s="22" t="s">
        <v>4744</v>
      </c>
      <c r="C66" s="22" t="s">
        <v>4745</v>
      </c>
      <c r="I66" s="22" t="s">
        <v>13</v>
      </c>
    </row>
    <row r="67" spans="1:9">
      <c r="A67" s="22" t="s">
        <v>4622</v>
      </c>
      <c r="B67" s="22" t="s">
        <v>4746</v>
      </c>
      <c r="C67" s="22" t="s">
        <v>4747</v>
      </c>
      <c r="I67" s="22" t="s">
        <v>13</v>
      </c>
    </row>
    <row r="68" spans="1:9">
      <c r="A68" s="22" t="s">
        <v>4622</v>
      </c>
      <c r="B68" s="22" t="s">
        <v>4748</v>
      </c>
      <c r="C68" s="22" t="s">
        <v>4749</v>
      </c>
      <c r="I68" s="22" t="s">
        <v>13</v>
      </c>
    </row>
    <row r="69" spans="1:9">
      <c r="A69" s="22" t="s">
        <v>4622</v>
      </c>
      <c r="B69" s="22" t="s">
        <v>4750</v>
      </c>
      <c r="C69" s="22" t="s">
        <v>4751</v>
      </c>
      <c r="I69" s="22" t="s">
        <v>13</v>
      </c>
    </row>
    <row r="70" spans="1:9">
      <c r="A70" s="22" t="s">
        <v>4622</v>
      </c>
      <c r="B70" s="22" t="s">
        <v>4752</v>
      </c>
      <c r="C70" s="22" t="s">
        <v>4753</v>
      </c>
      <c r="I70" s="22" t="s">
        <v>13</v>
      </c>
    </row>
    <row r="71" spans="1:9">
      <c r="A71" s="22" t="s">
        <v>4622</v>
      </c>
      <c r="B71" s="22" t="s">
        <v>4754</v>
      </c>
      <c r="C71" s="22" t="s">
        <v>4755</v>
      </c>
      <c r="I71" s="22" t="s">
        <v>13</v>
      </c>
    </row>
    <row r="72" spans="1:9">
      <c r="A72" s="22" t="s">
        <v>4622</v>
      </c>
      <c r="B72" s="22" t="s">
        <v>4756</v>
      </c>
      <c r="C72" s="22" t="s">
        <v>4757</v>
      </c>
      <c r="G72" s="22">
        <v>0</v>
      </c>
      <c r="H72" s="22">
        <v>4.1300000000000003E-6</v>
      </c>
      <c r="I72" s="22" t="s">
        <v>13</v>
      </c>
    </row>
    <row r="73" spans="1:9">
      <c r="A73" s="22" t="s">
        <v>4622</v>
      </c>
      <c r="B73" s="22" t="s">
        <v>4758</v>
      </c>
      <c r="C73" s="22" t="s">
        <v>4759</v>
      </c>
      <c r="I73" s="22" t="s">
        <v>13</v>
      </c>
    </row>
    <row r="74" spans="1:9">
      <c r="A74" s="22" t="s">
        <v>4622</v>
      </c>
      <c r="B74" s="22" t="s">
        <v>4760</v>
      </c>
      <c r="C74" s="22" t="s">
        <v>4761</v>
      </c>
      <c r="I74" s="22" t="s">
        <v>13</v>
      </c>
    </row>
    <row r="75" spans="1:9">
      <c r="A75" s="22" t="s">
        <v>4622</v>
      </c>
      <c r="B75" s="22" t="s">
        <v>4762</v>
      </c>
      <c r="C75" s="22" t="s">
        <v>4763</v>
      </c>
      <c r="I75" s="22" t="s">
        <v>13</v>
      </c>
    </row>
    <row r="76" spans="1:9">
      <c r="A76" s="22" t="s">
        <v>4622</v>
      </c>
      <c r="B76" s="22" t="s">
        <v>4764</v>
      </c>
      <c r="C76" s="22" t="s">
        <v>4765</v>
      </c>
      <c r="I76" s="22" t="s">
        <v>13</v>
      </c>
    </row>
    <row r="77" spans="1:9">
      <c r="A77" s="22" t="s">
        <v>4622</v>
      </c>
      <c r="B77" s="22" t="s">
        <v>4766</v>
      </c>
      <c r="C77" s="22" t="s">
        <v>4767</v>
      </c>
      <c r="I77" s="22" t="s">
        <v>13</v>
      </c>
    </row>
    <row r="78" spans="1:9">
      <c r="A78" s="22" t="s">
        <v>4622</v>
      </c>
      <c r="B78" s="22" t="s">
        <v>4768</v>
      </c>
      <c r="C78" s="22" t="s">
        <v>4769</v>
      </c>
      <c r="I78" s="22" t="s">
        <v>13</v>
      </c>
    </row>
    <row r="79" spans="1:9">
      <c r="A79" s="22" t="s">
        <v>4622</v>
      </c>
      <c r="B79" s="22" t="s">
        <v>4770</v>
      </c>
      <c r="C79" s="22" t="s">
        <v>4771</v>
      </c>
      <c r="I79" s="22" t="s">
        <v>13</v>
      </c>
    </row>
    <row r="80" spans="1:9">
      <c r="A80" s="22" t="s">
        <v>4622</v>
      </c>
      <c r="B80" s="22" t="s">
        <v>4772</v>
      </c>
      <c r="C80" s="22" t="s">
        <v>4773</v>
      </c>
      <c r="I80" s="22" t="s">
        <v>13</v>
      </c>
    </row>
    <row r="81" spans="1:10">
      <c r="A81" s="22" t="s">
        <v>4622</v>
      </c>
      <c r="B81" s="22" t="s">
        <v>4774</v>
      </c>
      <c r="C81" s="22" t="s">
        <v>4775</v>
      </c>
      <c r="I81" s="22" t="s">
        <v>13</v>
      </c>
    </row>
    <row r="82" spans="1:10">
      <c r="A82" s="22" t="s">
        <v>4622</v>
      </c>
      <c r="B82" s="22" t="s">
        <v>4776</v>
      </c>
      <c r="C82" s="22" t="s">
        <v>4777</v>
      </c>
      <c r="G82" s="22">
        <v>9.0550000000000005E-6</v>
      </c>
      <c r="H82" s="22">
        <v>4.1180000000000002E-6</v>
      </c>
      <c r="I82" s="22" t="s">
        <v>13</v>
      </c>
      <c r="J82" s="22" t="s">
        <v>15</v>
      </c>
    </row>
    <row r="83" spans="1:10">
      <c r="A83" s="22" t="s">
        <v>4622</v>
      </c>
      <c r="B83" s="22" t="s">
        <v>4778</v>
      </c>
      <c r="C83" s="22" t="s">
        <v>4779</v>
      </c>
      <c r="I83" s="22" t="s">
        <v>13</v>
      </c>
    </row>
    <row r="84" spans="1:10">
      <c r="A84" s="22" t="s">
        <v>4622</v>
      </c>
      <c r="B84" s="22" t="s">
        <v>4780</v>
      </c>
      <c r="C84" s="22" t="s">
        <v>4781</v>
      </c>
      <c r="G84" s="22">
        <v>0</v>
      </c>
      <c r="H84" s="22">
        <v>4.0640000000000004E-6</v>
      </c>
      <c r="I84" s="22" t="s">
        <v>13</v>
      </c>
    </row>
    <row r="85" spans="1:10">
      <c r="A85" s="22" t="s">
        <v>4622</v>
      </c>
      <c r="B85" s="22" t="s">
        <v>4782</v>
      </c>
      <c r="C85" s="22" t="s">
        <v>4783</v>
      </c>
      <c r="I85" s="22" t="s">
        <v>13</v>
      </c>
    </row>
    <row r="86" spans="1:10">
      <c r="A86" s="22" t="s">
        <v>4622</v>
      </c>
      <c r="B86" s="22" t="s">
        <v>4784</v>
      </c>
      <c r="C86" s="22" t="s">
        <v>4785</v>
      </c>
      <c r="I86" s="22" t="s">
        <v>13</v>
      </c>
      <c r="J86" s="22" t="s">
        <v>15</v>
      </c>
    </row>
    <row r="87" spans="1:10">
      <c r="A87" s="22" t="s">
        <v>4622</v>
      </c>
      <c r="B87" s="22" t="s">
        <v>4786</v>
      </c>
      <c r="C87" s="22" t="s">
        <v>4787</v>
      </c>
      <c r="I87" s="22" t="s">
        <v>13</v>
      </c>
    </row>
    <row r="88" spans="1:10">
      <c r="A88" s="22" t="s">
        <v>4622</v>
      </c>
      <c r="B88" s="22" t="s">
        <v>4788</v>
      </c>
      <c r="C88" s="22" t="s">
        <v>4789</v>
      </c>
      <c r="I88" s="22" t="s">
        <v>13</v>
      </c>
    </row>
    <row r="89" spans="1:10">
      <c r="A89" s="22" t="s">
        <v>4622</v>
      </c>
      <c r="B89" s="22" t="s">
        <v>4790</v>
      </c>
      <c r="C89" s="22" t="s">
        <v>4791</v>
      </c>
      <c r="I89" s="22" t="s">
        <v>13</v>
      </c>
    </row>
    <row r="90" spans="1:10">
      <c r="A90" s="22" t="s">
        <v>4622</v>
      </c>
      <c r="B90" s="22" t="s">
        <v>4792</v>
      </c>
      <c r="C90" s="22" t="s">
        <v>4793</v>
      </c>
      <c r="I90" s="22" t="s">
        <v>13</v>
      </c>
    </row>
    <row r="91" spans="1:10">
      <c r="A91" s="22" t="s">
        <v>4622</v>
      </c>
      <c r="B91" s="22" t="s">
        <v>4794</v>
      </c>
      <c r="C91" s="22" t="s">
        <v>4795</v>
      </c>
      <c r="I91" s="22" t="s">
        <v>13</v>
      </c>
    </row>
    <row r="92" spans="1:10">
      <c r="A92" s="22" t="s">
        <v>4622</v>
      </c>
      <c r="B92" s="22" t="s">
        <v>4796</v>
      </c>
      <c r="C92" s="22" t="s">
        <v>4797</v>
      </c>
      <c r="I92" s="22" t="s">
        <v>13</v>
      </c>
    </row>
    <row r="93" spans="1:10">
      <c r="A93" s="22" t="s">
        <v>4622</v>
      </c>
      <c r="B93" s="22" t="s">
        <v>4798</v>
      </c>
      <c r="C93" s="22" t="s">
        <v>4799</v>
      </c>
      <c r="I93" s="22" t="s">
        <v>13</v>
      </c>
    </row>
    <row r="94" spans="1:10">
      <c r="A94" s="22" t="s">
        <v>4622</v>
      </c>
      <c r="B94" s="22" t="s">
        <v>4800</v>
      </c>
      <c r="C94" s="22" t="s">
        <v>4801</v>
      </c>
      <c r="I94" s="22" t="s">
        <v>13</v>
      </c>
    </row>
    <row r="95" spans="1:10">
      <c r="A95" s="22" t="s">
        <v>4622</v>
      </c>
      <c r="B95" s="22" t="s">
        <v>4802</v>
      </c>
      <c r="C95" s="22" t="s">
        <v>4803</v>
      </c>
      <c r="G95" s="22">
        <v>3.5849999999999997E-5</v>
      </c>
      <c r="H95" s="22">
        <v>2.0319999999999999E-5</v>
      </c>
      <c r="I95" s="22" t="s">
        <v>13</v>
      </c>
      <c r="J95" s="22" t="s">
        <v>15</v>
      </c>
    </row>
    <row r="96" spans="1:10">
      <c r="A96" s="22" t="s">
        <v>4622</v>
      </c>
      <c r="B96" s="22" t="s">
        <v>4804</v>
      </c>
      <c r="C96" s="22" t="s">
        <v>4805</v>
      </c>
      <c r="G96" s="22">
        <v>0</v>
      </c>
      <c r="H96" s="22">
        <v>4.0640000000000004E-6</v>
      </c>
      <c r="I96" s="22" t="s">
        <v>13</v>
      </c>
    </row>
    <row r="97" spans="1:10">
      <c r="A97" s="22" t="s">
        <v>4622</v>
      </c>
      <c r="B97" s="22" t="s">
        <v>4806</v>
      </c>
      <c r="C97" s="22" t="s">
        <v>4807</v>
      </c>
      <c r="I97" s="22" t="s">
        <v>13</v>
      </c>
    </row>
    <row r="98" spans="1:10">
      <c r="A98" s="22" t="s">
        <v>4622</v>
      </c>
      <c r="B98" s="22" t="s">
        <v>4808</v>
      </c>
      <c r="C98" s="22" t="s">
        <v>4809</v>
      </c>
      <c r="I98" s="22" t="s">
        <v>13</v>
      </c>
    </row>
    <row r="99" spans="1:10">
      <c r="A99" s="22" t="s">
        <v>4622</v>
      </c>
      <c r="B99" s="22" t="s">
        <v>4810</v>
      </c>
      <c r="C99" s="22" t="s">
        <v>4811</v>
      </c>
      <c r="I99" s="22" t="s">
        <v>13</v>
      </c>
    </row>
    <row r="100" spans="1:10">
      <c r="A100" s="22" t="s">
        <v>4622</v>
      </c>
      <c r="B100" s="22" t="s">
        <v>4812</v>
      </c>
      <c r="C100" s="22" t="s">
        <v>4813</v>
      </c>
      <c r="G100" s="22">
        <v>8.9840000000000007E-6</v>
      </c>
      <c r="H100" s="22">
        <v>4.0690000000000003E-6</v>
      </c>
      <c r="I100" s="22" t="s">
        <v>13</v>
      </c>
    </row>
    <row r="101" spans="1:10">
      <c r="A101" s="22" t="s">
        <v>4622</v>
      </c>
      <c r="B101" s="22" t="s">
        <v>4814</v>
      </c>
      <c r="C101" s="22" t="s">
        <v>4815</v>
      </c>
      <c r="G101" s="22">
        <v>1.7969999999999999E-5</v>
      </c>
      <c r="H101" s="22">
        <v>1.221E-5</v>
      </c>
      <c r="I101" s="22" t="s">
        <v>13</v>
      </c>
    </row>
    <row r="102" spans="1:10">
      <c r="A102" s="22" t="s">
        <v>4622</v>
      </c>
      <c r="B102" s="22" t="s">
        <v>4816</v>
      </c>
      <c r="C102" s="22" t="s">
        <v>4817</v>
      </c>
      <c r="I102" s="22" t="s">
        <v>13</v>
      </c>
    </row>
    <row r="103" spans="1:10">
      <c r="A103" s="22" t="s">
        <v>4622</v>
      </c>
      <c r="B103" s="22" t="s">
        <v>4818</v>
      </c>
      <c r="C103" s="22" t="s">
        <v>4819</v>
      </c>
      <c r="I103" s="22" t="s">
        <v>13</v>
      </c>
    </row>
    <row r="104" spans="1:10">
      <c r="A104" s="22" t="s">
        <v>4622</v>
      </c>
      <c r="B104" s="22" t="s">
        <v>4820</v>
      </c>
      <c r="C104" s="22" t="s">
        <v>4821</v>
      </c>
      <c r="I104" s="22" t="s">
        <v>13</v>
      </c>
    </row>
    <row r="105" spans="1:10">
      <c r="A105" s="22" t="s">
        <v>4622</v>
      </c>
      <c r="B105" s="22" t="s">
        <v>4822</v>
      </c>
      <c r="C105" s="22" t="s">
        <v>4823</v>
      </c>
      <c r="G105" s="22">
        <v>1.5829999999999999E-5</v>
      </c>
      <c r="H105" s="22">
        <v>7.2409999999999998E-6</v>
      </c>
      <c r="I105" s="22" t="s">
        <v>13</v>
      </c>
      <c r="J105" s="22" t="s">
        <v>296</v>
      </c>
    </row>
    <row r="106" spans="1:10">
      <c r="A106" s="22" t="s">
        <v>4622</v>
      </c>
      <c r="B106" s="22" t="s">
        <v>4824</v>
      </c>
      <c r="C106" s="22" t="s">
        <v>4825</v>
      </c>
      <c r="G106" s="22">
        <v>8.9949999999999994E-6</v>
      </c>
      <c r="H106" s="22">
        <v>4.0740000000000003E-6</v>
      </c>
      <c r="I106" s="22" t="s">
        <v>13</v>
      </c>
    </row>
    <row r="107" spans="1:10">
      <c r="A107" s="22" t="s">
        <v>4622</v>
      </c>
      <c r="B107" s="22" t="s">
        <v>4826</v>
      </c>
      <c r="C107" s="22" t="s">
        <v>4827</v>
      </c>
      <c r="G107" s="22">
        <v>0</v>
      </c>
      <c r="H107" s="22">
        <v>4.07E-6</v>
      </c>
      <c r="I107" s="22" t="s">
        <v>13</v>
      </c>
      <c r="J107" s="22" t="s">
        <v>15</v>
      </c>
    </row>
    <row r="108" spans="1:10">
      <c r="A108" s="22" t="s">
        <v>4622</v>
      </c>
      <c r="B108" s="22" t="s">
        <v>4828</v>
      </c>
      <c r="C108" s="22" t="s">
        <v>4829</v>
      </c>
      <c r="G108" s="22">
        <v>9.0180000000000007E-6</v>
      </c>
      <c r="H108" s="22">
        <v>8.1519999999999992E-6</v>
      </c>
      <c r="I108" s="22" t="s">
        <v>13</v>
      </c>
    </row>
    <row r="109" spans="1:10">
      <c r="A109" s="22" t="s">
        <v>4622</v>
      </c>
      <c r="B109" s="22" t="s">
        <v>4830</v>
      </c>
      <c r="C109" s="22" t="s">
        <v>4831</v>
      </c>
      <c r="I109" s="22" t="s">
        <v>13</v>
      </c>
    </row>
    <row r="110" spans="1:10">
      <c r="A110" s="22" t="s">
        <v>4622</v>
      </c>
      <c r="B110" s="22" t="s">
        <v>4832</v>
      </c>
      <c r="C110" s="22" t="s">
        <v>4833</v>
      </c>
      <c r="I110" s="22" t="s">
        <v>13</v>
      </c>
    </row>
    <row r="111" spans="1:10">
      <c r="A111" s="22" t="s">
        <v>4622</v>
      </c>
      <c r="B111" s="22" t="s">
        <v>4834</v>
      </c>
      <c r="C111" s="22" t="s">
        <v>4835</v>
      </c>
      <c r="G111" s="22">
        <v>0</v>
      </c>
      <c r="H111" s="22">
        <v>8.1499999999999999E-6</v>
      </c>
      <c r="I111" s="22" t="s">
        <v>13</v>
      </c>
      <c r="J111" s="22" t="s">
        <v>15</v>
      </c>
    </row>
    <row r="112" spans="1:10">
      <c r="A112" s="22" t="s">
        <v>4622</v>
      </c>
      <c r="B112" s="22" t="s">
        <v>4836</v>
      </c>
      <c r="C112" s="22" t="s">
        <v>4837</v>
      </c>
      <c r="G112" s="22">
        <v>1.8E-5</v>
      </c>
      <c r="H112" s="22">
        <v>1.222E-5</v>
      </c>
      <c r="I112" s="22" t="s">
        <v>13</v>
      </c>
      <c r="J112" s="22" t="s">
        <v>296</v>
      </c>
    </row>
    <row r="113" spans="1:10">
      <c r="A113" s="22" t="s">
        <v>4622</v>
      </c>
      <c r="B113" s="22" t="s">
        <v>4838</v>
      </c>
      <c r="C113" s="22" t="s">
        <v>4839</v>
      </c>
      <c r="I113" s="22" t="s">
        <v>13</v>
      </c>
    </row>
    <row r="114" spans="1:10">
      <c r="A114" s="22" t="s">
        <v>4622</v>
      </c>
      <c r="B114" s="22" t="s">
        <v>4840</v>
      </c>
      <c r="C114" s="22" t="s">
        <v>4841</v>
      </c>
      <c r="I114" s="22" t="s">
        <v>13</v>
      </c>
    </row>
    <row r="115" spans="1:10">
      <c r="A115" s="22" t="s">
        <v>4622</v>
      </c>
      <c r="B115" s="22" t="s">
        <v>4842</v>
      </c>
      <c r="C115" s="22" t="s">
        <v>4843</v>
      </c>
      <c r="I115" s="22" t="s">
        <v>13</v>
      </c>
    </row>
    <row r="116" spans="1:10">
      <c r="A116" s="22" t="s">
        <v>4622</v>
      </c>
      <c r="B116" s="22" t="s">
        <v>4844</v>
      </c>
      <c r="C116" s="22" t="s">
        <v>4845</v>
      </c>
      <c r="I116" s="22" t="s">
        <v>13</v>
      </c>
      <c r="J116" s="22" t="s">
        <v>22</v>
      </c>
    </row>
    <row r="117" spans="1:10">
      <c r="A117" s="22" t="s">
        <v>4622</v>
      </c>
      <c r="B117" s="22" t="s">
        <v>4846</v>
      </c>
      <c r="C117" s="22" t="s">
        <v>4847</v>
      </c>
      <c r="I117" s="22" t="s">
        <v>13</v>
      </c>
    </row>
    <row r="118" spans="1:10">
      <c r="A118" s="22" t="s">
        <v>4622</v>
      </c>
      <c r="B118" s="22" t="s">
        <v>4848</v>
      </c>
      <c r="C118" s="22" t="s">
        <v>4849</v>
      </c>
      <c r="I118" s="22" t="s">
        <v>13</v>
      </c>
      <c r="J118" s="22" t="s">
        <v>296</v>
      </c>
    </row>
    <row r="119" spans="1:10">
      <c r="A119" s="22" t="s">
        <v>4622</v>
      </c>
      <c r="B119" s="22" t="s">
        <v>4850</v>
      </c>
      <c r="C119" s="22" t="s">
        <v>4851</v>
      </c>
      <c r="G119" s="22">
        <v>8.9870000000000005E-6</v>
      </c>
      <c r="H119" s="22">
        <v>4.0690000000000003E-6</v>
      </c>
      <c r="I119" s="22" t="s">
        <v>13</v>
      </c>
    </row>
    <row r="120" spans="1:10">
      <c r="A120" s="22" t="s">
        <v>4622</v>
      </c>
      <c r="B120" s="22" t="s">
        <v>4852</v>
      </c>
      <c r="C120" s="22" t="s">
        <v>4853</v>
      </c>
      <c r="G120" s="22">
        <v>0</v>
      </c>
      <c r="H120" s="22">
        <v>8.1349999999999992E-6</v>
      </c>
      <c r="I120" s="22" t="s">
        <v>13</v>
      </c>
      <c r="J120" s="22" t="s">
        <v>15</v>
      </c>
    </row>
    <row r="121" spans="1:10">
      <c r="A121" s="22" t="s">
        <v>4622</v>
      </c>
      <c r="B121" s="22" t="s">
        <v>4854</v>
      </c>
      <c r="C121" s="22" t="s">
        <v>4855</v>
      </c>
      <c r="I121" s="22" t="s">
        <v>13</v>
      </c>
    </row>
    <row r="122" spans="1:10">
      <c r="A122" s="22" t="s">
        <v>4622</v>
      </c>
      <c r="B122" s="22" t="s">
        <v>4856</v>
      </c>
      <c r="C122" s="22" t="s">
        <v>4857</v>
      </c>
      <c r="I122" s="22" t="s">
        <v>13</v>
      </c>
    </row>
    <row r="123" spans="1:10">
      <c r="A123" s="22" t="s">
        <v>4622</v>
      </c>
      <c r="B123" s="22" t="s">
        <v>4858</v>
      </c>
      <c r="C123" s="22" t="s">
        <v>4859</v>
      </c>
      <c r="G123" s="22">
        <v>0</v>
      </c>
      <c r="H123" s="22">
        <v>4.0659999999999997E-6</v>
      </c>
      <c r="I123" s="22" t="s">
        <v>13</v>
      </c>
    </row>
    <row r="124" spans="1:10">
      <c r="A124" s="22" t="s">
        <v>4622</v>
      </c>
      <c r="B124" s="22" t="s">
        <v>4860</v>
      </c>
      <c r="C124" s="22" t="s">
        <v>4861</v>
      </c>
      <c r="I124" s="22" t="s">
        <v>13</v>
      </c>
      <c r="J124" s="22" t="s">
        <v>15</v>
      </c>
    </row>
    <row r="125" spans="1:10">
      <c r="A125" s="22" t="s">
        <v>4622</v>
      </c>
      <c r="B125" s="22" t="s">
        <v>4862</v>
      </c>
      <c r="C125" s="22" t="s">
        <v>4863</v>
      </c>
      <c r="I125" s="22" t="s">
        <v>13</v>
      </c>
      <c r="J125" s="22" t="s">
        <v>15</v>
      </c>
    </row>
    <row r="126" spans="1:10">
      <c r="A126" s="22" t="s">
        <v>4622</v>
      </c>
      <c r="B126" s="22" t="s">
        <v>4864</v>
      </c>
      <c r="C126" s="22" t="s">
        <v>4865</v>
      </c>
      <c r="G126" s="22">
        <v>3.1690000000000003E-5</v>
      </c>
      <c r="H126" s="22">
        <v>1.446E-5</v>
      </c>
      <c r="I126" s="22" t="s">
        <v>13</v>
      </c>
      <c r="J126" s="22" t="s">
        <v>22</v>
      </c>
    </row>
    <row r="127" spans="1:10">
      <c r="A127" s="22" t="s">
        <v>4622</v>
      </c>
      <c r="B127" s="22" t="s">
        <v>4866</v>
      </c>
      <c r="C127" s="22" t="s">
        <v>4867</v>
      </c>
      <c r="I127" s="22" t="s">
        <v>13</v>
      </c>
    </row>
    <row r="128" spans="1:10">
      <c r="A128" s="22" t="s">
        <v>4622</v>
      </c>
      <c r="B128" s="22" t="s">
        <v>4868</v>
      </c>
      <c r="C128" s="22" t="s">
        <v>4869</v>
      </c>
      <c r="G128" s="22">
        <v>1.7989999999999999E-5</v>
      </c>
      <c r="H128" s="22">
        <v>8.1450000000000008E-6</v>
      </c>
      <c r="I128" s="22" t="s">
        <v>13</v>
      </c>
    </row>
    <row r="129" spans="1:10">
      <c r="A129" s="22" t="s">
        <v>4622</v>
      </c>
      <c r="B129" s="22" t="s">
        <v>4870</v>
      </c>
      <c r="C129" s="22" t="s">
        <v>4871</v>
      </c>
      <c r="G129" s="22">
        <v>1.7969999999999999E-5</v>
      </c>
      <c r="H129" s="22">
        <v>8.1389999999999995E-6</v>
      </c>
      <c r="I129" s="22" t="s">
        <v>13</v>
      </c>
    </row>
    <row r="130" spans="1:10">
      <c r="A130" s="22" t="s">
        <v>4622</v>
      </c>
      <c r="B130" s="22" t="s">
        <v>4872</v>
      </c>
      <c r="C130" s="22" t="s">
        <v>4873</v>
      </c>
      <c r="I130" s="22" t="s">
        <v>13</v>
      </c>
    </row>
    <row r="131" spans="1:10">
      <c r="A131" s="22" t="s">
        <v>4622</v>
      </c>
      <c r="B131" s="22" t="s">
        <v>4874</v>
      </c>
      <c r="C131" s="22" t="s">
        <v>4875</v>
      </c>
      <c r="I131" s="22" t="s">
        <v>13</v>
      </c>
    </row>
    <row r="132" spans="1:10">
      <c r="A132" s="22" t="s">
        <v>4622</v>
      </c>
      <c r="B132" s="22" t="s">
        <v>4876</v>
      </c>
      <c r="C132" s="22" t="s">
        <v>4877</v>
      </c>
      <c r="I132" s="22" t="s">
        <v>13</v>
      </c>
    </row>
    <row r="133" spans="1:10">
      <c r="A133" s="22" t="s">
        <v>4622</v>
      </c>
      <c r="B133" s="22" t="s">
        <v>4878</v>
      </c>
      <c r="C133" s="22" t="s">
        <v>4879</v>
      </c>
      <c r="G133" s="22">
        <v>9.5600000000000006E-5</v>
      </c>
      <c r="H133" s="22">
        <v>5.8E-5</v>
      </c>
      <c r="I133" s="22" t="s">
        <v>13</v>
      </c>
    </row>
    <row r="134" spans="1:10">
      <c r="A134" s="22" t="s">
        <v>4622</v>
      </c>
      <c r="B134" s="22" t="s">
        <v>4880</v>
      </c>
      <c r="C134" s="22" t="s">
        <v>4881</v>
      </c>
      <c r="I134" s="22" t="s">
        <v>13</v>
      </c>
    </row>
    <row r="135" spans="1:10">
      <c r="A135" s="22" t="s">
        <v>4622</v>
      </c>
      <c r="B135" s="22" t="s">
        <v>4882</v>
      </c>
      <c r="C135" s="22" t="s">
        <v>4883</v>
      </c>
      <c r="I135" s="22" t="s">
        <v>13</v>
      </c>
    </row>
    <row r="136" spans="1:10">
      <c r="A136" s="22" t="s">
        <v>4622</v>
      </c>
      <c r="B136" s="22" t="s">
        <v>4884</v>
      </c>
      <c r="C136" s="22" t="s">
        <v>4885</v>
      </c>
      <c r="G136" s="22">
        <v>8.9590000000000001E-6</v>
      </c>
      <c r="H136" s="22">
        <v>4.0629999999999999E-6</v>
      </c>
      <c r="I136" s="22" t="s">
        <v>13</v>
      </c>
      <c r="J136" s="22" t="s">
        <v>22</v>
      </c>
    </row>
    <row r="137" spans="1:10">
      <c r="A137" s="22" t="s">
        <v>4622</v>
      </c>
      <c r="B137" s="22" t="s">
        <v>4886</v>
      </c>
      <c r="C137" s="22" t="s">
        <v>4887</v>
      </c>
      <c r="I137" s="22" t="s">
        <v>13</v>
      </c>
    </row>
    <row r="138" spans="1:10">
      <c r="A138" s="22" t="s">
        <v>4622</v>
      </c>
      <c r="B138" s="22" t="s">
        <v>4888</v>
      </c>
      <c r="C138" s="22" t="s">
        <v>4889</v>
      </c>
      <c r="I138" s="22" t="s">
        <v>13</v>
      </c>
    </row>
    <row r="139" spans="1:10">
      <c r="A139" s="22" t="s">
        <v>4622</v>
      </c>
      <c r="B139" s="22" t="s">
        <v>4890</v>
      </c>
      <c r="C139" s="22" t="s">
        <v>4891</v>
      </c>
      <c r="I139" s="22" t="s">
        <v>13</v>
      </c>
    </row>
    <row r="140" spans="1:10">
      <c r="A140" s="22" t="s">
        <v>4622</v>
      </c>
      <c r="B140" s="22" t="s">
        <v>4892</v>
      </c>
      <c r="C140" s="22" t="s">
        <v>4893</v>
      </c>
      <c r="I140" s="22" t="s">
        <v>13</v>
      </c>
    </row>
    <row r="141" spans="1:10">
      <c r="A141" s="22" t="s">
        <v>4622</v>
      </c>
      <c r="B141" s="22" t="s">
        <v>4894</v>
      </c>
      <c r="C141" s="22" t="s">
        <v>4895</v>
      </c>
      <c r="I141" s="22" t="s">
        <v>13</v>
      </c>
    </row>
    <row r="142" spans="1:10">
      <c r="A142" s="22" t="s">
        <v>4622</v>
      </c>
      <c r="B142" s="22" t="s">
        <v>4896</v>
      </c>
      <c r="C142" s="22" t="s">
        <v>4897</v>
      </c>
      <c r="I142" s="22" t="s">
        <v>13</v>
      </c>
    </row>
    <row r="143" spans="1:10">
      <c r="A143" s="22" t="s">
        <v>4622</v>
      </c>
      <c r="B143" s="22" t="s">
        <v>4898</v>
      </c>
      <c r="C143" s="22" t="s">
        <v>4899</v>
      </c>
      <c r="I143" s="22" t="s">
        <v>13</v>
      </c>
    </row>
    <row r="144" spans="1:10">
      <c r="A144" s="22" t="s">
        <v>4622</v>
      </c>
      <c r="B144" s="22" t="s">
        <v>4900</v>
      </c>
      <c r="C144" s="22" t="s">
        <v>4901</v>
      </c>
      <c r="I144" s="22" t="s">
        <v>13</v>
      </c>
    </row>
    <row r="145" spans="1:10">
      <c r="A145" s="22" t="s">
        <v>4622</v>
      </c>
      <c r="B145" s="22" t="s">
        <v>35</v>
      </c>
      <c r="C145" s="22" t="s">
        <v>4902</v>
      </c>
      <c r="I145" s="22" t="s">
        <v>13</v>
      </c>
    </row>
    <row r="146" spans="1:10">
      <c r="A146" s="22" t="s">
        <v>4622</v>
      </c>
      <c r="B146" s="22" t="s">
        <v>35</v>
      </c>
      <c r="C146" s="22" t="s">
        <v>4903</v>
      </c>
      <c r="I146" s="22" t="s">
        <v>13</v>
      </c>
    </row>
    <row r="147" spans="1:10">
      <c r="A147" s="22" t="s">
        <v>4622</v>
      </c>
      <c r="B147" s="22" t="s">
        <v>4904</v>
      </c>
      <c r="C147" s="22" t="s">
        <v>4905</v>
      </c>
      <c r="I147" s="22" t="s">
        <v>13</v>
      </c>
    </row>
    <row r="148" spans="1:10">
      <c r="A148" s="22" t="s">
        <v>4622</v>
      </c>
      <c r="B148" s="22" t="s">
        <v>4906</v>
      </c>
      <c r="C148" s="22" t="s">
        <v>4907</v>
      </c>
      <c r="I148" s="22" t="s">
        <v>13</v>
      </c>
    </row>
    <row r="149" spans="1:10">
      <c r="A149" s="22" t="s">
        <v>4622</v>
      </c>
      <c r="B149" s="22" t="s">
        <v>4908</v>
      </c>
      <c r="C149" s="22" t="s">
        <v>4909</v>
      </c>
      <c r="I149" s="22" t="s">
        <v>13</v>
      </c>
    </row>
    <row r="150" spans="1:10">
      <c r="A150" s="22" t="s">
        <v>4622</v>
      </c>
      <c r="B150" s="22" t="s">
        <v>4910</v>
      </c>
      <c r="C150" s="22" t="s">
        <v>4911</v>
      </c>
      <c r="I150" s="22" t="s">
        <v>13</v>
      </c>
    </row>
    <row r="151" spans="1:10">
      <c r="A151" s="22" t="s">
        <v>4622</v>
      </c>
      <c r="B151" s="22" t="s">
        <v>4912</v>
      </c>
      <c r="C151" s="22" t="s">
        <v>4913</v>
      </c>
      <c r="I151" s="22" t="s">
        <v>13</v>
      </c>
    </row>
    <row r="152" spans="1:10">
      <c r="A152" s="22" t="s">
        <v>4622</v>
      </c>
      <c r="B152" s="22" t="s">
        <v>4914</v>
      </c>
      <c r="C152" s="22" t="s">
        <v>4915</v>
      </c>
      <c r="I152" s="22" t="s">
        <v>13</v>
      </c>
      <c r="J152" s="22" t="s">
        <v>15</v>
      </c>
    </row>
    <row r="153" spans="1:10">
      <c r="A153" s="22" t="s">
        <v>4622</v>
      </c>
      <c r="B153" s="22" t="s">
        <v>4916</v>
      </c>
      <c r="C153" s="22" t="s">
        <v>4917</v>
      </c>
      <c r="I153" s="22" t="s">
        <v>13</v>
      </c>
    </row>
    <row r="154" spans="1:10">
      <c r="A154" s="22" t="s">
        <v>4622</v>
      </c>
      <c r="B154" s="22" t="s">
        <v>4918</v>
      </c>
      <c r="C154" s="22" t="s">
        <v>4919</v>
      </c>
      <c r="I154" s="22" t="s">
        <v>13</v>
      </c>
      <c r="J154" s="22" t="s">
        <v>22</v>
      </c>
    </row>
    <row r="155" spans="1:10">
      <c r="A155" s="22" t="s">
        <v>4622</v>
      </c>
      <c r="B155" s="22" t="s">
        <v>4920</v>
      </c>
      <c r="C155" s="22" t="s">
        <v>4921</v>
      </c>
      <c r="I155" s="22" t="s">
        <v>13</v>
      </c>
    </row>
    <row r="156" spans="1:10">
      <c r="A156" s="22" t="s">
        <v>4622</v>
      </c>
      <c r="B156" s="22" t="s">
        <v>4922</v>
      </c>
      <c r="C156" s="22" t="s">
        <v>4923</v>
      </c>
      <c r="I156" s="22" t="s">
        <v>13</v>
      </c>
    </row>
    <row r="157" spans="1:10">
      <c r="A157" s="22" t="s">
        <v>4622</v>
      </c>
      <c r="B157" s="22" t="s">
        <v>4924</v>
      </c>
      <c r="C157" s="22" t="s">
        <v>4925</v>
      </c>
      <c r="I157" s="22" t="s">
        <v>13</v>
      </c>
      <c r="J157" s="22" t="s">
        <v>22</v>
      </c>
    </row>
    <row r="158" spans="1:10">
      <c r="A158" s="22" t="s">
        <v>4622</v>
      </c>
      <c r="B158" s="22" t="s">
        <v>35</v>
      </c>
      <c r="C158" s="22" t="s">
        <v>4926</v>
      </c>
      <c r="I158" s="22" t="s">
        <v>13</v>
      </c>
    </row>
    <row r="159" spans="1:10">
      <c r="A159" s="22" t="s">
        <v>4622</v>
      </c>
      <c r="B159" s="22" t="s">
        <v>4927</v>
      </c>
      <c r="C159" s="22" t="s">
        <v>4928</v>
      </c>
      <c r="I159" s="22" t="s">
        <v>13</v>
      </c>
    </row>
    <row r="160" spans="1:10">
      <c r="A160" s="22" t="s">
        <v>4622</v>
      </c>
      <c r="B160" s="22" t="s">
        <v>4929</v>
      </c>
      <c r="C160" s="22" t="s">
        <v>4930</v>
      </c>
      <c r="G160" s="22">
        <v>7.8979999999999996E-6</v>
      </c>
      <c r="H160" s="22">
        <v>1.4440000000000001E-5</v>
      </c>
      <c r="I160" s="22" t="s">
        <v>13</v>
      </c>
      <c r="J160" s="22" t="s">
        <v>22</v>
      </c>
    </row>
    <row r="161" spans="1:11">
      <c r="A161" s="22" t="s">
        <v>4622</v>
      </c>
      <c r="B161" s="22" t="s">
        <v>4931</v>
      </c>
      <c r="C161" s="22" t="s">
        <v>4932</v>
      </c>
      <c r="I161" s="22" t="s">
        <v>13</v>
      </c>
    </row>
    <row r="162" spans="1:11">
      <c r="A162" s="22" t="s">
        <v>4622</v>
      </c>
      <c r="B162" s="22" t="s">
        <v>4933</v>
      </c>
      <c r="C162" s="22" t="s">
        <v>4934</v>
      </c>
      <c r="I162" s="22" t="s">
        <v>13</v>
      </c>
      <c r="J162" s="22" t="s">
        <v>15</v>
      </c>
    </row>
    <row r="163" spans="1:11">
      <c r="A163" s="22" t="s">
        <v>4622</v>
      </c>
      <c r="B163" s="22" t="s">
        <v>4935</v>
      </c>
      <c r="C163" s="22" t="s">
        <v>4936</v>
      </c>
      <c r="I163" s="22" t="s">
        <v>13</v>
      </c>
    </row>
    <row r="164" spans="1:11">
      <c r="A164" s="22" t="s">
        <v>4622</v>
      </c>
      <c r="B164" s="22" t="s">
        <v>4937</v>
      </c>
      <c r="C164" s="22" t="s">
        <v>4938</v>
      </c>
      <c r="I164" s="22" t="s">
        <v>13</v>
      </c>
    </row>
    <row r="165" spans="1:11">
      <c r="A165" s="22" t="s">
        <v>4622</v>
      </c>
      <c r="B165" s="22" t="s">
        <v>4939</v>
      </c>
      <c r="C165" s="22" t="s">
        <v>4940</v>
      </c>
      <c r="I165" s="22" t="s">
        <v>13</v>
      </c>
    </row>
    <row r="166" spans="1:11">
      <c r="A166" s="22" t="s">
        <v>4622</v>
      </c>
      <c r="B166" s="22" t="s">
        <v>4941</v>
      </c>
      <c r="C166" s="22" t="s">
        <v>4942</v>
      </c>
      <c r="I166" s="22" t="s">
        <v>13</v>
      </c>
    </row>
    <row r="167" spans="1:11">
      <c r="A167" s="22" t="s">
        <v>4622</v>
      </c>
      <c r="B167" s="22" t="s">
        <v>4943</v>
      </c>
      <c r="C167" s="22" t="s">
        <v>4944</v>
      </c>
      <c r="I167" s="22" t="s">
        <v>13</v>
      </c>
      <c r="J167" s="22" t="s">
        <v>4945</v>
      </c>
      <c r="K167" s="22" t="s">
        <v>15</v>
      </c>
    </row>
    <row r="168" spans="1:11">
      <c r="A168" s="22" t="s">
        <v>4622</v>
      </c>
      <c r="B168" s="22" t="s">
        <v>4946</v>
      </c>
      <c r="C168" s="22" t="s">
        <v>4947</v>
      </c>
      <c r="G168" s="22">
        <v>8.9619999999999999E-6</v>
      </c>
      <c r="H168" s="22">
        <v>4.0640000000000004E-6</v>
      </c>
      <c r="I168" s="22" t="s">
        <v>13</v>
      </c>
      <c r="J168" s="22" t="s">
        <v>22</v>
      </c>
    </row>
    <row r="169" spans="1:11">
      <c r="A169" s="22" t="s">
        <v>4622</v>
      </c>
      <c r="B169" s="22" t="s">
        <v>4948</v>
      </c>
      <c r="C169" s="22" t="s">
        <v>4949</v>
      </c>
      <c r="I169" s="22" t="s">
        <v>13</v>
      </c>
    </row>
    <row r="170" spans="1:11">
      <c r="A170" s="22" t="s">
        <v>4622</v>
      </c>
      <c r="B170" s="22" t="s">
        <v>4950</v>
      </c>
      <c r="C170" s="22" t="s">
        <v>4951</v>
      </c>
      <c r="I170" s="22" t="s">
        <v>13</v>
      </c>
    </row>
    <row r="171" spans="1:11">
      <c r="A171" s="22" t="s">
        <v>4622</v>
      </c>
      <c r="B171" s="22" t="s">
        <v>4952</v>
      </c>
      <c r="C171" s="22" t="s">
        <v>4953</v>
      </c>
      <c r="I171" s="22" t="s">
        <v>13</v>
      </c>
    </row>
    <row r="172" spans="1:11">
      <c r="A172" s="22" t="s">
        <v>4622</v>
      </c>
      <c r="B172" s="22" t="s">
        <v>4954</v>
      </c>
      <c r="C172" s="22" t="s">
        <v>4955</v>
      </c>
      <c r="I172" s="22" t="s">
        <v>13</v>
      </c>
    </row>
    <row r="173" spans="1:11">
      <c r="A173" s="22" t="s">
        <v>4622</v>
      </c>
      <c r="B173" s="22" t="s">
        <v>4956</v>
      </c>
      <c r="C173" s="22" t="s">
        <v>4957</v>
      </c>
      <c r="I173" s="22" t="s">
        <v>13</v>
      </c>
    </row>
    <row r="174" spans="1:11">
      <c r="A174" s="22" t="s">
        <v>4622</v>
      </c>
      <c r="B174" s="22" t="s">
        <v>4958</v>
      </c>
      <c r="C174" s="22" t="s">
        <v>4959</v>
      </c>
      <c r="I174" s="22" t="s">
        <v>13</v>
      </c>
    </row>
    <row r="175" spans="1:11">
      <c r="A175" s="22" t="s">
        <v>4622</v>
      </c>
      <c r="B175" s="22" t="s">
        <v>4960</v>
      </c>
      <c r="C175" s="22" t="s">
        <v>4961</v>
      </c>
      <c r="G175" s="22">
        <v>0</v>
      </c>
      <c r="H175" s="22">
        <v>4.0740000000000003E-6</v>
      </c>
      <c r="I175" s="22" t="s">
        <v>13</v>
      </c>
    </row>
    <row r="176" spans="1:11">
      <c r="A176" s="22" t="s">
        <v>4622</v>
      </c>
      <c r="B176" s="22" t="s">
        <v>4962</v>
      </c>
      <c r="C176" s="22" t="s">
        <v>4963</v>
      </c>
      <c r="I176" s="22" t="s">
        <v>13</v>
      </c>
    </row>
    <row r="177" spans="1:10">
      <c r="A177" s="22" t="s">
        <v>4622</v>
      </c>
      <c r="B177" s="22" t="s">
        <v>4964</v>
      </c>
      <c r="C177" s="22" t="s">
        <v>4965</v>
      </c>
      <c r="I177" s="22" t="s">
        <v>13</v>
      </c>
    </row>
    <row r="178" spans="1:10">
      <c r="A178" s="22" t="s">
        <v>4622</v>
      </c>
      <c r="B178" s="22" t="s">
        <v>4966</v>
      </c>
      <c r="C178" s="22" t="s">
        <v>4967</v>
      </c>
      <c r="I178" s="22" t="s">
        <v>13</v>
      </c>
    </row>
    <row r="179" spans="1:10">
      <c r="A179" s="22" t="s">
        <v>4622</v>
      </c>
      <c r="B179" s="22" t="s">
        <v>4968</v>
      </c>
      <c r="C179" s="22" t="s">
        <v>4969</v>
      </c>
      <c r="I179" s="22" t="s">
        <v>13</v>
      </c>
    </row>
    <row r="180" spans="1:10">
      <c r="A180" s="22" t="s">
        <v>4622</v>
      </c>
      <c r="B180" s="22" t="s">
        <v>4970</v>
      </c>
      <c r="C180" s="22" t="s">
        <v>4971</v>
      </c>
      <c r="I180" s="22" t="s">
        <v>13</v>
      </c>
    </row>
    <row r="181" spans="1:10">
      <c r="A181" s="22" t="s">
        <v>4622</v>
      </c>
      <c r="B181" s="22" t="s">
        <v>4972</v>
      </c>
      <c r="C181" s="22" t="s">
        <v>4973</v>
      </c>
      <c r="I181" s="22" t="s">
        <v>13</v>
      </c>
    </row>
    <row r="182" spans="1:10">
      <c r="A182" s="22" t="s">
        <v>4622</v>
      </c>
      <c r="B182" s="22" t="s">
        <v>4974</v>
      </c>
      <c r="C182" s="22" t="s">
        <v>4975</v>
      </c>
      <c r="G182" s="22">
        <v>0</v>
      </c>
      <c r="H182" s="22">
        <v>4.0740000000000003E-6</v>
      </c>
      <c r="I182" s="22" t="s">
        <v>13</v>
      </c>
      <c r="J182" s="22" t="s">
        <v>22</v>
      </c>
    </row>
    <row r="183" spans="1:10">
      <c r="A183" s="22" t="s">
        <v>4622</v>
      </c>
      <c r="B183" s="22" t="s">
        <v>4976</v>
      </c>
      <c r="C183" s="22" t="s">
        <v>4977</v>
      </c>
      <c r="G183" s="22">
        <v>1.2659999999999999E-4</v>
      </c>
      <c r="H183" s="22">
        <v>6.1459999999999998E-5</v>
      </c>
      <c r="I183" s="22" t="s">
        <v>13</v>
      </c>
      <c r="J183" s="22" t="s">
        <v>15</v>
      </c>
    </row>
    <row r="184" spans="1:10">
      <c r="A184" s="22" t="s">
        <v>4622</v>
      </c>
      <c r="B184" s="22" t="s">
        <v>4978</v>
      </c>
      <c r="C184" s="22" t="s">
        <v>4979</v>
      </c>
      <c r="I184" s="22" t="s">
        <v>13</v>
      </c>
    </row>
    <row r="185" spans="1:10">
      <c r="A185" s="22" t="s">
        <v>4622</v>
      </c>
      <c r="B185" s="22" t="s">
        <v>4980</v>
      </c>
      <c r="C185" s="22" t="s">
        <v>4981</v>
      </c>
      <c r="I185" s="22" t="s">
        <v>13</v>
      </c>
    </row>
    <row r="186" spans="1:10">
      <c r="A186" s="22" t="s">
        <v>4622</v>
      </c>
      <c r="B186" s="22" t="s">
        <v>4982</v>
      </c>
      <c r="C186" s="22" t="s">
        <v>4983</v>
      </c>
      <c r="I186" s="22" t="s">
        <v>13</v>
      </c>
    </row>
    <row r="187" spans="1:10">
      <c r="A187" s="22" t="s">
        <v>4622</v>
      </c>
      <c r="B187" s="22" t="s">
        <v>4984</v>
      </c>
      <c r="C187" s="22" t="s">
        <v>4985</v>
      </c>
      <c r="I187" s="22" t="s">
        <v>13</v>
      </c>
    </row>
    <row r="188" spans="1:10">
      <c r="A188" s="22" t="s">
        <v>4622</v>
      </c>
      <c r="B188" s="22" t="s">
        <v>4986</v>
      </c>
      <c r="C188" s="22" t="s">
        <v>4987</v>
      </c>
      <c r="I188" s="22" t="s">
        <v>13</v>
      </c>
    </row>
    <row r="189" spans="1:10">
      <c r="A189" s="22" t="s">
        <v>4622</v>
      </c>
      <c r="B189" s="22" t="s">
        <v>4988</v>
      </c>
      <c r="C189" s="22" t="s">
        <v>4989</v>
      </c>
      <c r="I189" s="22" t="s">
        <v>13</v>
      </c>
    </row>
    <row r="190" spans="1:10">
      <c r="A190" s="22" t="s">
        <v>4622</v>
      </c>
      <c r="B190" s="22" t="s">
        <v>4990</v>
      </c>
      <c r="C190" s="22" t="s">
        <v>4991</v>
      </c>
      <c r="I190" s="22" t="s">
        <v>13</v>
      </c>
      <c r="J190" s="22" t="s">
        <v>22</v>
      </c>
    </row>
    <row r="191" spans="1:10">
      <c r="A191" s="22" t="s">
        <v>4622</v>
      </c>
      <c r="B191" s="22" t="s">
        <v>4992</v>
      </c>
      <c r="C191" s="22" t="s">
        <v>4993</v>
      </c>
      <c r="I191" s="22" t="s">
        <v>13</v>
      </c>
    </row>
    <row r="192" spans="1:10">
      <c r="A192" s="22" t="s">
        <v>4622</v>
      </c>
      <c r="B192" s="22" t="s">
        <v>4994</v>
      </c>
      <c r="C192" s="22" t="s">
        <v>4995</v>
      </c>
      <c r="I192" s="22" t="s">
        <v>13</v>
      </c>
    </row>
    <row r="193" spans="1:10">
      <c r="A193" s="22" t="s">
        <v>4622</v>
      </c>
      <c r="B193" s="22" t="s">
        <v>4996</v>
      </c>
      <c r="C193" s="22" t="s">
        <v>4997</v>
      </c>
      <c r="I193" s="22" t="s">
        <v>13</v>
      </c>
    </row>
    <row r="194" spans="1:10">
      <c r="A194" s="22" t="s">
        <v>4622</v>
      </c>
      <c r="B194" s="22" t="s">
        <v>4998</v>
      </c>
      <c r="C194" s="22" t="s">
        <v>4999</v>
      </c>
      <c r="I194" s="22" t="s">
        <v>13</v>
      </c>
    </row>
    <row r="195" spans="1:10">
      <c r="A195" s="22" t="s">
        <v>4622</v>
      </c>
      <c r="B195" s="22" t="s">
        <v>5000</v>
      </c>
      <c r="C195" s="22" t="s">
        <v>5001</v>
      </c>
      <c r="I195" s="22" t="s">
        <v>13</v>
      </c>
    </row>
    <row r="196" spans="1:10">
      <c r="A196" s="22" t="s">
        <v>4622</v>
      </c>
      <c r="B196" s="22" t="s">
        <v>5002</v>
      </c>
      <c r="C196" s="22" t="s">
        <v>5003</v>
      </c>
      <c r="I196" s="22" t="s">
        <v>13</v>
      </c>
    </row>
    <row r="197" spans="1:10">
      <c r="A197" s="22" t="s">
        <v>4622</v>
      </c>
      <c r="B197" s="22" t="s">
        <v>5004</v>
      </c>
      <c r="C197" s="22" t="s">
        <v>5005</v>
      </c>
      <c r="I197" s="22" t="s">
        <v>13</v>
      </c>
    </row>
    <row r="198" spans="1:10">
      <c r="A198" s="22" t="s">
        <v>4622</v>
      </c>
      <c r="B198" s="22" t="s">
        <v>5006</v>
      </c>
      <c r="C198" s="22" t="s">
        <v>5007</v>
      </c>
      <c r="I198" s="22" t="s">
        <v>13</v>
      </c>
    </row>
    <row r="199" spans="1:10">
      <c r="A199" s="22" t="s">
        <v>4622</v>
      </c>
      <c r="B199" s="22" t="s">
        <v>5008</v>
      </c>
      <c r="C199" s="22" t="s">
        <v>5009</v>
      </c>
      <c r="G199" s="22">
        <v>1.7920000000000001E-5</v>
      </c>
      <c r="H199" s="22">
        <v>8.1259999999999998E-6</v>
      </c>
      <c r="I199" s="22" t="s">
        <v>13</v>
      </c>
      <c r="J199" s="22" t="s">
        <v>22</v>
      </c>
    </row>
    <row r="200" spans="1:10">
      <c r="A200" s="22" t="s">
        <v>4622</v>
      </c>
      <c r="B200" s="22" t="s">
        <v>5010</v>
      </c>
      <c r="C200" s="22" t="s">
        <v>5011</v>
      </c>
      <c r="I200" s="22" t="s">
        <v>13</v>
      </c>
    </row>
    <row r="201" spans="1:10">
      <c r="A201" s="22" t="s">
        <v>4622</v>
      </c>
      <c r="B201" s="22" t="s">
        <v>5012</v>
      </c>
      <c r="C201" s="22" t="s">
        <v>5013</v>
      </c>
      <c r="I201" s="22" t="s">
        <v>13</v>
      </c>
    </row>
    <row r="202" spans="1:10">
      <c r="A202" s="22" t="s">
        <v>4622</v>
      </c>
      <c r="B202" s="22" t="s">
        <v>5014</v>
      </c>
      <c r="C202" s="22" t="s">
        <v>5015</v>
      </c>
      <c r="I202" s="22" t="s">
        <v>13</v>
      </c>
    </row>
    <row r="203" spans="1:10">
      <c r="A203" s="22" t="s">
        <v>4622</v>
      </c>
      <c r="B203" s="22" t="s">
        <v>5016</v>
      </c>
      <c r="C203" s="22" t="s">
        <v>5017</v>
      </c>
      <c r="G203" s="22">
        <v>1.8E-5</v>
      </c>
      <c r="H203" s="22">
        <v>8.1499999999999999E-6</v>
      </c>
      <c r="I203" s="22" t="s">
        <v>13</v>
      </c>
    </row>
    <row r="204" spans="1:10">
      <c r="A204" s="22" t="s">
        <v>4622</v>
      </c>
      <c r="B204" s="22" t="s">
        <v>5018</v>
      </c>
      <c r="C204" s="22" t="s">
        <v>322</v>
      </c>
      <c r="I204" s="22" t="s">
        <v>13</v>
      </c>
    </row>
    <row r="205" spans="1:10">
      <c r="A205" s="22" t="s">
        <v>4622</v>
      </c>
      <c r="B205" s="22" t="s">
        <v>5019</v>
      </c>
      <c r="C205" s="22" t="s">
        <v>5020</v>
      </c>
      <c r="I205" s="22" t="s">
        <v>13</v>
      </c>
    </row>
    <row r="206" spans="1:10">
      <c r="A206" s="22" t="s">
        <v>4622</v>
      </c>
      <c r="B206" s="22" t="s">
        <v>5021</v>
      </c>
      <c r="C206" s="22" t="s">
        <v>5022</v>
      </c>
      <c r="I206" s="22" t="s">
        <v>13</v>
      </c>
    </row>
    <row r="207" spans="1:10">
      <c r="A207" s="22" t="s">
        <v>4622</v>
      </c>
      <c r="B207" s="22" t="s">
        <v>5023</v>
      </c>
      <c r="C207" s="22" t="s">
        <v>5024</v>
      </c>
      <c r="I207" s="22" t="s">
        <v>13</v>
      </c>
      <c r="J207" s="22" t="s">
        <v>296</v>
      </c>
    </row>
    <row r="208" spans="1:10">
      <c r="A208" s="22" t="s">
        <v>4622</v>
      </c>
      <c r="B208" s="22" t="s">
        <v>5025</v>
      </c>
      <c r="C208" s="22" t="s">
        <v>5026</v>
      </c>
      <c r="I208" s="22" t="s">
        <v>13</v>
      </c>
    </row>
    <row r="209" spans="1:10">
      <c r="A209" s="22" t="s">
        <v>4622</v>
      </c>
      <c r="B209" s="22" t="s">
        <v>5027</v>
      </c>
      <c r="C209" s="22" t="s">
        <v>5028</v>
      </c>
      <c r="I209" s="22" t="s">
        <v>13</v>
      </c>
    </row>
    <row r="210" spans="1:10">
      <c r="A210" s="22" t="s">
        <v>4622</v>
      </c>
      <c r="B210" s="22" t="s">
        <v>5029</v>
      </c>
      <c r="C210" s="22" t="s">
        <v>5030</v>
      </c>
      <c r="I210" s="22" t="s">
        <v>13</v>
      </c>
      <c r="J210" s="22" t="s">
        <v>15</v>
      </c>
    </row>
    <row r="211" spans="1:10">
      <c r="A211" s="22" t="s">
        <v>4622</v>
      </c>
      <c r="B211" s="22" t="s">
        <v>5031</v>
      </c>
      <c r="C211" s="22" t="s">
        <v>5032</v>
      </c>
      <c r="I211" s="22" t="s">
        <v>13</v>
      </c>
    </row>
    <row r="212" spans="1:10">
      <c r="A212" s="22" t="s">
        <v>4622</v>
      </c>
      <c r="B212" s="22" t="s">
        <v>5033</v>
      </c>
      <c r="C212" s="22" t="s">
        <v>5034</v>
      </c>
      <c r="G212" s="22">
        <v>9.2010000000000005E-6</v>
      </c>
      <c r="H212" s="22">
        <v>4.206E-6</v>
      </c>
      <c r="I212" s="22" t="s">
        <v>13</v>
      </c>
      <c r="J212" s="22" t="s">
        <v>22</v>
      </c>
    </row>
    <row r="213" spans="1:10">
      <c r="A213" s="22" t="s">
        <v>4622</v>
      </c>
      <c r="B213" s="22" t="s">
        <v>5035</v>
      </c>
      <c r="C213" s="22" t="s">
        <v>5036</v>
      </c>
      <c r="I213" s="22" t="s">
        <v>13</v>
      </c>
    </row>
    <row r="214" spans="1:10">
      <c r="A214" s="22" t="s">
        <v>4622</v>
      </c>
      <c r="B214" s="22" t="s">
        <v>5037</v>
      </c>
      <c r="C214" s="22" t="s">
        <v>5038</v>
      </c>
      <c r="I214" s="22" t="s">
        <v>13</v>
      </c>
      <c r="J214" s="22" t="s">
        <v>15</v>
      </c>
    </row>
    <row r="215" spans="1:10">
      <c r="A215" s="22" t="s">
        <v>4622</v>
      </c>
      <c r="B215" s="22" t="s">
        <v>5039</v>
      </c>
      <c r="C215" s="22" t="s">
        <v>5040</v>
      </c>
      <c r="I215" s="22" t="s">
        <v>13</v>
      </c>
    </row>
    <row r="216" spans="1:10">
      <c r="A216" s="22" t="s">
        <v>4622</v>
      </c>
      <c r="B216" s="22" t="s">
        <v>5041</v>
      </c>
      <c r="C216" s="22" t="s">
        <v>5042</v>
      </c>
      <c r="I216" s="22" t="s">
        <v>13</v>
      </c>
    </row>
    <row r="217" spans="1:10">
      <c r="A217" s="22" t="s">
        <v>4622</v>
      </c>
      <c r="B217" s="22" t="s">
        <v>5043</v>
      </c>
      <c r="C217" s="22" t="s">
        <v>5044</v>
      </c>
      <c r="I217" s="22" t="s">
        <v>13</v>
      </c>
    </row>
    <row r="218" spans="1:10">
      <c r="A218" s="22" t="s">
        <v>4622</v>
      </c>
      <c r="B218" s="22" t="s">
        <v>5045</v>
      </c>
      <c r="C218" s="22" t="s">
        <v>5046</v>
      </c>
      <c r="I218" s="22" t="s">
        <v>13</v>
      </c>
    </row>
    <row r="219" spans="1:10">
      <c r="A219" s="22" t="s">
        <v>4622</v>
      </c>
      <c r="B219" s="22" t="s">
        <v>5047</v>
      </c>
      <c r="C219" s="22" t="s">
        <v>5048</v>
      </c>
      <c r="I219" s="22" t="s">
        <v>13</v>
      </c>
    </row>
    <row r="220" spans="1:10">
      <c r="A220" s="22" t="s">
        <v>4622</v>
      </c>
      <c r="B220" s="22" t="s">
        <v>5049</v>
      </c>
      <c r="C220" s="22" t="s">
        <v>5050</v>
      </c>
      <c r="I220" s="22" t="s">
        <v>13</v>
      </c>
    </row>
    <row r="221" spans="1:10">
      <c r="A221" s="22" t="s">
        <v>4622</v>
      </c>
      <c r="B221" s="22" t="s">
        <v>5051</v>
      </c>
      <c r="C221" s="22" t="s">
        <v>5052</v>
      </c>
      <c r="I221" s="22" t="s">
        <v>13</v>
      </c>
    </row>
    <row r="222" spans="1:10">
      <c r="A222" s="22" t="s">
        <v>4622</v>
      </c>
      <c r="B222" s="22" t="s">
        <v>5053</v>
      </c>
      <c r="C222" s="22" t="s">
        <v>5054</v>
      </c>
      <c r="I222" s="22" t="s">
        <v>13</v>
      </c>
    </row>
    <row r="223" spans="1:10">
      <c r="A223" s="22" t="s">
        <v>4622</v>
      </c>
      <c r="B223" s="22" t="s">
        <v>5055</v>
      </c>
      <c r="C223" s="22" t="s">
        <v>5056</v>
      </c>
      <c r="I223" s="22" t="s">
        <v>13</v>
      </c>
    </row>
    <row r="224" spans="1:10">
      <c r="A224" s="22" t="s">
        <v>4622</v>
      </c>
      <c r="B224" s="22" t="s">
        <v>5057</v>
      </c>
      <c r="C224" s="22" t="s">
        <v>5058</v>
      </c>
      <c r="J224" s="22" t="s">
        <v>15</v>
      </c>
    </row>
    <row r="225" spans="1:10">
      <c r="A225" s="22" t="s">
        <v>4622</v>
      </c>
      <c r="B225" s="22" t="s">
        <v>5059</v>
      </c>
      <c r="C225" s="22" t="s">
        <v>5060</v>
      </c>
      <c r="G225" s="22">
        <v>0</v>
      </c>
      <c r="H225" s="22">
        <v>9.6929999999999995E-5</v>
      </c>
      <c r="J225" s="22" t="s">
        <v>15</v>
      </c>
    </row>
    <row r="226" spans="1:10">
      <c r="A226" s="22" t="s">
        <v>4622</v>
      </c>
      <c r="B226" s="22" t="s">
        <v>5061</v>
      </c>
      <c r="C226" s="22" t="s">
        <v>5062</v>
      </c>
      <c r="J226" s="22" t="s">
        <v>15</v>
      </c>
    </row>
    <row r="227" spans="1:10">
      <c r="A227" s="22" t="s">
        <v>4622</v>
      </c>
      <c r="B227" s="22" t="s">
        <v>5063</v>
      </c>
      <c r="C227" s="22" t="s">
        <v>5064</v>
      </c>
      <c r="J227" s="22" t="s">
        <v>15</v>
      </c>
    </row>
    <row r="228" spans="1:10">
      <c r="A228" s="22" t="s">
        <v>4622</v>
      </c>
      <c r="B228" s="22" t="s">
        <v>5065</v>
      </c>
      <c r="C228" s="22" t="s">
        <v>5066</v>
      </c>
      <c r="J228" s="22" t="s">
        <v>15</v>
      </c>
    </row>
    <row r="229" spans="1:10">
      <c r="A229" s="22" t="s">
        <v>4622</v>
      </c>
      <c r="B229" s="22" t="s">
        <v>5067</v>
      </c>
      <c r="C229" s="22" t="s">
        <v>5068</v>
      </c>
      <c r="J229" s="22" t="s">
        <v>15</v>
      </c>
    </row>
    <row r="230" spans="1:10">
      <c r="A230" s="22" t="s">
        <v>4622</v>
      </c>
      <c r="B230" s="22" t="s">
        <v>5069</v>
      </c>
      <c r="C230" s="22" t="s">
        <v>5070</v>
      </c>
      <c r="G230" s="22">
        <v>3.5899999999999998E-5</v>
      </c>
      <c r="H230" s="22">
        <v>2.035E-5</v>
      </c>
      <c r="J230" s="22" t="s">
        <v>15</v>
      </c>
    </row>
    <row r="231" spans="1:10">
      <c r="A231" s="22" t="s">
        <v>4622</v>
      </c>
      <c r="B231" s="22" t="s">
        <v>4784</v>
      </c>
      <c r="C231" s="22" t="s">
        <v>5071</v>
      </c>
      <c r="J231" s="22" t="s">
        <v>15</v>
      </c>
    </row>
    <row r="232" spans="1:10">
      <c r="A232" s="22" t="s">
        <v>4622</v>
      </c>
      <c r="B232" s="22" t="s">
        <v>5072</v>
      </c>
      <c r="C232" s="22" t="s">
        <v>5073</v>
      </c>
      <c r="G232" s="22">
        <v>9.0310000000000004E-6</v>
      </c>
      <c r="H232" s="22">
        <v>4.0799999999999999E-6</v>
      </c>
      <c r="J232" s="22" t="s">
        <v>15</v>
      </c>
    </row>
    <row r="233" spans="1:10">
      <c r="A233" s="22" t="s">
        <v>4622</v>
      </c>
      <c r="B233" s="22" t="s">
        <v>5074</v>
      </c>
      <c r="C233" s="22" t="s">
        <v>5075</v>
      </c>
      <c r="J233" s="22" t="s">
        <v>15</v>
      </c>
    </row>
    <row r="234" spans="1:10">
      <c r="A234" s="22" t="s">
        <v>4622</v>
      </c>
      <c r="B234" s="22" t="s">
        <v>5076</v>
      </c>
      <c r="C234" s="22" t="s">
        <v>5077</v>
      </c>
      <c r="J234" s="22" t="s">
        <v>15</v>
      </c>
    </row>
    <row r="235" spans="1:10">
      <c r="A235" s="22" t="s">
        <v>4622</v>
      </c>
      <c r="B235" s="22" t="s">
        <v>5078</v>
      </c>
      <c r="C235" s="22" t="s">
        <v>5079</v>
      </c>
      <c r="J235" s="22" t="s">
        <v>15</v>
      </c>
    </row>
    <row r="236" spans="1:10">
      <c r="A236" s="22" t="s">
        <v>4622</v>
      </c>
      <c r="B236" s="22" t="s">
        <v>5080</v>
      </c>
      <c r="C236" s="22" t="s">
        <v>5081</v>
      </c>
      <c r="J236" s="22" t="s">
        <v>15</v>
      </c>
    </row>
    <row r="237" spans="1:10">
      <c r="A237" s="22" t="s">
        <v>4622</v>
      </c>
      <c r="B237" s="22" t="s">
        <v>5082</v>
      </c>
      <c r="C237" s="22" t="s">
        <v>5083</v>
      </c>
      <c r="J237" s="22" t="s">
        <v>22</v>
      </c>
    </row>
    <row r="238" spans="1:10">
      <c r="A238" s="22" t="s">
        <v>4622</v>
      </c>
      <c r="B238" s="22" t="s">
        <v>5084</v>
      </c>
      <c r="C238" s="22" t="s">
        <v>5085</v>
      </c>
      <c r="G238" s="22">
        <v>0</v>
      </c>
      <c r="H238" s="22">
        <v>3.2289999999999997E-5</v>
      </c>
      <c r="J238" s="22" t="s">
        <v>22</v>
      </c>
    </row>
    <row r="239" spans="1:10">
      <c r="A239" s="22" t="s">
        <v>4622</v>
      </c>
      <c r="B239" s="22" t="s">
        <v>5086</v>
      </c>
      <c r="C239" s="22" t="s">
        <v>5087</v>
      </c>
      <c r="J239" s="22" t="s">
        <v>22</v>
      </c>
    </row>
    <row r="240" spans="1:10">
      <c r="A240" s="22" t="s">
        <v>4622</v>
      </c>
      <c r="B240" s="22" t="s">
        <v>5088</v>
      </c>
      <c r="C240" s="22" t="s">
        <v>5089</v>
      </c>
      <c r="J240" s="22" t="s">
        <v>22</v>
      </c>
    </row>
    <row r="241" spans="1:10">
      <c r="A241" s="22" t="s">
        <v>4622</v>
      </c>
      <c r="B241" s="22" t="s">
        <v>5090</v>
      </c>
      <c r="C241" s="22" t="s">
        <v>5091</v>
      </c>
      <c r="J241" s="22" t="s">
        <v>22</v>
      </c>
    </row>
    <row r="242" spans="1:10">
      <c r="A242" s="22" t="s">
        <v>4622</v>
      </c>
      <c r="B242" s="22" t="s">
        <v>5092</v>
      </c>
      <c r="C242" s="22" t="s">
        <v>5093</v>
      </c>
      <c r="H242" s="22" t="s">
        <v>5094</v>
      </c>
      <c r="J242" s="22" t="s">
        <v>22</v>
      </c>
    </row>
    <row r="243" spans="1:10">
      <c r="A243" s="22" t="s">
        <v>4622</v>
      </c>
      <c r="B243" s="22" t="s">
        <v>5095</v>
      </c>
      <c r="C243" s="22" t="s">
        <v>5096</v>
      </c>
      <c r="G243" s="22">
        <v>0</v>
      </c>
      <c r="H243" s="22">
        <v>4.0759999999999996E-6</v>
      </c>
      <c r="J243" s="22" t="s">
        <v>22</v>
      </c>
    </row>
    <row r="244" spans="1:10">
      <c r="A244" s="22" t="s">
        <v>4622</v>
      </c>
      <c r="B244" s="22" t="s">
        <v>5097</v>
      </c>
      <c r="C244" s="22" t="s">
        <v>5098</v>
      </c>
      <c r="J244" s="22" t="s">
        <v>22</v>
      </c>
    </row>
    <row r="245" spans="1:10">
      <c r="A245" s="22" t="s">
        <v>4622</v>
      </c>
      <c r="B245" s="22" t="s">
        <v>5099</v>
      </c>
      <c r="C245" s="22" t="s">
        <v>5100</v>
      </c>
      <c r="J245" s="22" t="s">
        <v>22</v>
      </c>
    </row>
    <row r="246" spans="1:10">
      <c r="A246" s="22" t="s">
        <v>4622</v>
      </c>
      <c r="B246" s="22" t="s">
        <v>5101</v>
      </c>
      <c r="C246" s="22" t="s">
        <v>5102</v>
      </c>
      <c r="J246" s="22" t="s">
        <v>22</v>
      </c>
    </row>
    <row r="247" spans="1:10">
      <c r="A247" s="22" t="s">
        <v>4622</v>
      </c>
      <c r="B247" s="22" t="s">
        <v>5103</v>
      </c>
      <c r="C247" s="22" t="s">
        <v>5104</v>
      </c>
      <c r="G247" s="22">
        <v>1.8669999999999999E-5</v>
      </c>
      <c r="H247" s="22">
        <v>1.277E-5</v>
      </c>
      <c r="J247" s="22" t="s">
        <v>22</v>
      </c>
    </row>
    <row r="248" spans="1:10">
      <c r="A248" s="22" t="s">
        <v>4622</v>
      </c>
      <c r="B248" s="22" t="s">
        <v>5105</v>
      </c>
      <c r="C248" s="22" t="s">
        <v>5106</v>
      </c>
      <c r="J248" s="22" t="s">
        <v>22</v>
      </c>
    </row>
    <row r="249" spans="1:10">
      <c r="A249" s="22" t="s">
        <v>4622</v>
      </c>
      <c r="B249" s="22" t="s">
        <v>5107</v>
      </c>
      <c r="C249" s="22" t="s">
        <v>5108</v>
      </c>
      <c r="J249" s="22" t="s">
        <v>22</v>
      </c>
    </row>
    <row r="250" spans="1:10">
      <c r="A250" s="22" t="s">
        <v>4622</v>
      </c>
      <c r="B250" s="22" t="s">
        <v>5109</v>
      </c>
      <c r="C250" s="22" t="s">
        <v>5110</v>
      </c>
      <c r="J250" s="22" t="s">
        <v>22</v>
      </c>
    </row>
    <row r="251" spans="1:10">
      <c r="A251" s="22" t="s">
        <v>4622</v>
      </c>
      <c r="B251" s="22" t="s">
        <v>5111</v>
      </c>
      <c r="C251" s="22" t="s">
        <v>5112</v>
      </c>
      <c r="J251" s="22" t="s">
        <v>22</v>
      </c>
    </row>
    <row r="252" spans="1:10">
      <c r="A252" s="22" t="s">
        <v>4622</v>
      </c>
      <c r="B252" s="22" t="s">
        <v>5113</v>
      </c>
      <c r="C252" s="22" t="s">
        <v>5114</v>
      </c>
      <c r="J252" s="22" t="s">
        <v>22</v>
      </c>
    </row>
    <row r="253" spans="1:10">
      <c r="A253" s="22" t="s">
        <v>4622</v>
      </c>
      <c r="B253" s="22" t="s">
        <v>5115</v>
      </c>
      <c r="C253" s="22" t="s">
        <v>5116</v>
      </c>
      <c r="J253" s="22" t="s">
        <v>22</v>
      </c>
    </row>
    <row r="254" spans="1:10">
      <c r="A254" s="22" t="s">
        <v>4622</v>
      </c>
      <c r="B254" s="22" t="s">
        <v>5117</v>
      </c>
      <c r="C254" s="22" t="s">
        <v>5118</v>
      </c>
      <c r="J254" s="22" t="s">
        <v>22</v>
      </c>
    </row>
    <row r="255" spans="1:10">
      <c r="A255" s="22" t="s">
        <v>4622</v>
      </c>
      <c r="B255" s="22" t="s">
        <v>5119</v>
      </c>
      <c r="C255" s="22" t="s">
        <v>5120</v>
      </c>
      <c r="J255" s="22" t="s">
        <v>22</v>
      </c>
    </row>
    <row r="256" spans="1:10">
      <c r="A256" s="22" t="s">
        <v>4622</v>
      </c>
      <c r="B256" s="22" t="s">
        <v>5121</v>
      </c>
      <c r="C256" s="22" t="s">
        <v>5122</v>
      </c>
      <c r="G256" s="22">
        <v>0</v>
      </c>
      <c r="H256" s="22">
        <v>4.0690000000000003E-6</v>
      </c>
      <c r="J256" s="22" t="s">
        <v>22</v>
      </c>
    </row>
    <row r="257" spans="1:10">
      <c r="A257" s="22" t="s">
        <v>4622</v>
      </c>
      <c r="B257" s="22" t="s">
        <v>5123</v>
      </c>
      <c r="C257" s="22" t="s">
        <v>5124</v>
      </c>
      <c r="J257" s="22" t="s">
        <v>22</v>
      </c>
    </row>
    <row r="258" spans="1:10">
      <c r="A258" s="22" t="s">
        <v>4622</v>
      </c>
      <c r="B258" s="22" t="s">
        <v>5125</v>
      </c>
      <c r="C258" s="22" t="s">
        <v>5126</v>
      </c>
      <c r="J258" s="22" t="s">
        <v>22</v>
      </c>
    </row>
    <row r="259" spans="1:10">
      <c r="A259" s="22" t="s">
        <v>4622</v>
      </c>
      <c r="B259" s="22" t="s">
        <v>5127</v>
      </c>
      <c r="C259" s="22" t="s">
        <v>5128</v>
      </c>
      <c r="J259" s="22" t="s">
        <v>22</v>
      </c>
    </row>
    <row r="260" spans="1:10">
      <c r="A260" s="22" t="s">
        <v>4622</v>
      </c>
      <c r="B260" s="22" t="s">
        <v>5129</v>
      </c>
      <c r="C260" s="22" t="s">
        <v>5130</v>
      </c>
      <c r="G260" s="22">
        <v>8.9959999999999999E-6</v>
      </c>
      <c r="H260" s="22">
        <v>4.0729999999999998E-6</v>
      </c>
      <c r="J260" s="22" t="s">
        <v>22</v>
      </c>
    </row>
    <row r="261" spans="1:10">
      <c r="A261" s="22" t="s">
        <v>4622</v>
      </c>
      <c r="B261" s="22" t="s">
        <v>5131</v>
      </c>
      <c r="C261" s="22" t="s">
        <v>5132</v>
      </c>
      <c r="J261" s="22" t="s">
        <v>22</v>
      </c>
    </row>
    <row r="262" spans="1:10">
      <c r="A262" s="22" t="s">
        <v>4622</v>
      </c>
      <c r="B262" s="22" t="s">
        <v>5133</v>
      </c>
      <c r="C262" s="22" t="s">
        <v>5134</v>
      </c>
      <c r="J262" s="22" t="s">
        <v>22</v>
      </c>
    </row>
    <row r="263" spans="1:10">
      <c r="A263" s="22" t="s">
        <v>4622</v>
      </c>
      <c r="B263" s="22" t="s">
        <v>5135</v>
      </c>
      <c r="C263" s="22" t="s">
        <v>5136</v>
      </c>
      <c r="J263" s="22" t="s">
        <v>22</v>
      </c>
    </row>
    <row r="264" spans="1:10">
      <c r="A264" s="22" t="s">
        <v>4622</v>
      </c>
      <c r="B264" s="22" t="s">
        <v>5137</v>
      </c>
      <c r="C264" s="22" t="s">
        <v>5138</v>
      </c>
      <c r="J264" s="22" t="s">
        <v>22</v>
      </c>
    </row>
    <row r="265" spans="1:10">
      <c r="A265" s="22" t="s">
        <v>4622</v>
      </c>
      <c r="B265" s="22" t="s">
        <v>5139</v>
      </c>
      <c r="C265" s="22" t="s">
        <v>5140</v>
      </c>
      <c r="J265" s="22" t="s">
        <v>22</v>
      </c>
    </row>
    <row r="266" spans="1:10">
      <c r="A266" s="22" t="s">
        <v>4622</v>
      </c>
      <c r="B266" s="22" t="s">
        <v>5141</v>
      </c>
      <c r="C266" s="22" t="s">
        <v>5142</v>
      </c>
      <c r="J266" s="22" t="s">
        <v>22</v>
      </c>
    </row>
    <row r="267" spans="1:10">
      <c r="A267" s="22" t="s">
        <v>4622</v>
      </c>
      <c r="C267" s="22" t="s">
        <v>5143</v>
      </c>
      <c r="J267" s="22" t="s">
        <v>22</v>
      </c>
    </row>
    <row r="268" spans="1:10">
      <c r="A268" s="22" t="s">
        <v>4622</v>
      </c>
      <c r="B268" s="22" t="s">
        <v>5144</v>
      </c>
      <c r="C268" s="22" t="s">
        <v>5145</v>
      </c>
      <c r="G268" s="22">
        <v>1.802E-5</v>
      </c>
      <c r="H268" s="22">
        <v>1.632E-5</v>
      </c>
      <c r="J268" s="22" t="s">
        <v>22</v>
      </c>
    </row>
    <row r="269" spans="1:10">
      <c r="A269" s="22" t="s">
        <v>4622</v>
      </c>
      <c r="B269" s="22" t="s">
        <v>5146</v>
      </c>
      <c r="C269" s="22" t="s">
        <v>5147</v>
      </c>
      <c r="J269" s="22" t="s">
        <v>22</v>
      </c>
    </row>
    <row r="270" spans="1:10">
      <c r="A270" s="22" t="s">
        <v>4622</v>
      </c>
      <c r="B270" s="22" t="s">
        <v>5148</v>
      </c>
      <c r="C270" s="22" t="s">
        <v>5149</v>
      </c>
      <c r="J270" s="22" t="s">
        <v>22</v>
      </c>
    </row>
    <row r="271" spans="1:10">
      <c r="A271" s="22" t="s">
        <v>4622</v>
      </c>
      <c r="B271" s="22" t="s">
        <v>5150</v>
      </c>
      <c r="C271" s="22" t="s">
        <v>5151</v>
      </c>
      <c r="J271" s="22" t="s">
        <v>22</v>
      </c>
    </row>
    <row r="272" spans="1:10">
      <c r="A272" s="22" t="s">
        <v>4622</v>
      </c>
      <c r="B272" s="22" t="s">
        <v>5152</v>
      </c>
      <c r="C272" s="22" t="s">
        <v>5153</v>
      </c>
      <c r="J272" s="22" t="s">
        <v>22</v>
      </c>
    </row>
    <row r="273" spans="1:10">
      <c r="A273" s="22" t="s">
        <v>4622</v>
      </c>
      <c r="B273" s="22" t="s">
        <v>5154</v>
      </c>
      <c r="C273" s="22" t="s">
        <v>5155</v>
      </c>
      <c r="J273" s="22" t="s">
        <v>22</v>
      </c>
    </row>
    <row r="274" spans="1:10">
      <c r="A274" s="22" t="s">
        <v>4622</v>
      </c>
      <c r="B274" s="22" t="s">
        <v>5156</v>
      </c>
      <c r="C274" s="22" t="s">
        <v>5157</v>
      </c>
      <c r="J274" s="22" t="s">
        <v>22</v>
      </c>
    </row>
    <row r="275" spans="1:10">
      <c r="A275" s="22" t="s">
        <v>4622</v>
      </c>
      <c r="B275" s="22" t="s">
        <v>5158</v>
      </c>
      <c r="C275" s="22" t="s">
        <v>5159</v>
      </c>
      <c r="J275" s="22" t="s">
        <v>22</v>
      </c>
    </row>
    <row r="276" spans="1:10">
      <c r="A276" s="22" t="s">
        <v>4622</v>
      </c>
      <c r="B276" s="22" t="s">
        <v>5160</v>
      </c>
      <c r="C276" s="22" t="s">
        <v>5161</v>
      </c>
      <c r="J276" s="22" t="s">
        <v>22</v>
      </c>
    </row>
    <row r="277" spans="1:10">
      <c r="A277" s="22" t="s">
        <v>4622</v>
      </c>
      <c r="B277" s="22" t="s">
        <v>5162</v>
      </c>
      <c r="C277" s="22" t="s">
        <v>5163</v>
      </c>
      <c r="J277" s="22" t="s">
        <v>22</v>
      </c>
    </row>
    <row r="278" spans="1:10">
      <c r="A278" s="22" t="s">
        <v>4622</v>
      </c>
      <c r="B278" s="22" t="s">
        <v>5164</v>
      </c>
      <c r="C278" s="22" t="s">
        <v>5165</v>
      </c>
      <c r="J278" s="22" t="s">
        <v>22</v>
      </c>
    </row>
    <row r="279" spans="1:10">
      <c r="A279" s="22" t="s">
        <v>4622</v>
      </c>
      <c r="B279" s="22" t="s">
        <v>5166</v>
      </c>
      <c r="C279" s="22" t="s">
        <v>5167</v>
      </c>
      <c r="J279" s="22" t="s">
        <v>22</v>
      </c>
    </row>
    <row r="280" spans="1:10">
      <c r="A280" s="22" t="s">
        <v>4622</v>
      </c>
      <c r="B280" s="22" t="s">
        <v>5168</v>
      </c>
      <c r="C280" s="22" t="s">
        <v>5169</v>
      </c>
      <c r="J280" s="22" t="s">
        <v>22</v>
      </c>
    </row>
    <row r="281" spans="1:10">
      <c r="A281" s="22" t="s">
        <v>4622</v>
      </c>
      <c r="B281" s="22" t="s">
        <v>5170</v>
      </c>
      <c r="C281" s="22" t="s">
        <v>5171</v>
      </c>
      <c r="J281" s="22" t="s">
        <v>22</v>
      </c>
    </row>
    <row r="282" spans="1:10">
      <c r="A282" s="22" t="s">
        <v>4622</v>
      </c>
      <c r="B282" s="22" t="s">
        <v>5172</v>
      </c>
      <c r="C282" s="22" t="s">
        <v>5173</v>
      </c>
      <c r="J282" s="22" t="s">
        <v>22</v>
      </c>
    </row>
    <row r="283" spans="1:10">
      <c r="A283" s="22" t="s">
        <v>4622</v>
      </c>
      <c r="B283" s="22" t="s">
        <v>5174</v>
      </c>
      <c r="C283" s="22" t="s">
        <v>5175</v>
      </c>
      <c r="J283" s="22" t="s">
        <v>22</v>
      </c>
    </row>
    <row r="284" spans="1:10">
      <c r="A284" s="22" t="s">
        <v>4622</v>
      </c>
      <c r="B284" s="22" t="s">
        <v>5176</v>
      </c>
      <c r="C284" s="22" t="s">
        <v>5177</v>
      </c>
      <c r="J284" s="22" t="s">
        <v>22</v>
      </c>
    </row>
    <row r="285" spans="1:10">
      <c r="A285" s="22" t="s">
        <v>4622</v>
      </c>
      <c r="B285" s="22" t="s">
        <v>5178</v>
      </c>
      <c r="C285" s="22" t="s">
        <v>5179</v>
      </c>
      <c r="G285" s="22">
        <v>0</v>
      </c>
      <c r="H285" s="22">
        <v>4.0670000000000002E-6</v>
      </c>
      <c r="J285" s="22" t="s">
        <v>22</v>
      </c>
    </row>
    <row r="286" spans="1:10">
      <c r="A286" s="22" t="s">
        <v>4622</v>
      </c>
      <c r="B286" s="22" t="s">
        <v>5180</v>
      </c>
      <c r="C286" s="22" t="s">
        <v>5181</v>
      </c>
      <c r="J286" s="22" t="s">
        <v>22</v>
      </c>
    </row>
    <row r="287" spans="1:10">
      <c r="A287" s="22" t="s">
        <v>4622</v>
      </c>
      <c r="B287" s="22" t="s">
        <v>5182</v>
      </c>
      <c r="C287" s="22" t="s">
        <v>5183</v>
      </c>
      <c r="J287" s="22" t="s">
        <v>22</v>
      </c>
    </row>
    <row r="288" spans="1:10">
      <c r="A288" s="22" t="s">
        <v>4622</v>
      </c>
      <c r="B288" s="22" t="s">
        <v>5184</v>
      </c>
      <c r="C288" s="22" t="s">
        <v>5185</v>
      </c>
      <c r="J288" s="22" t="s">
        <v>22</v>
      </c>
    </row>
    <row r="289" spans="1:10">
      <c r="A289" s="22" t="s">
        <v>4622</v>
      </c>
      <c r="B289" s="22" t="s">
        <v>5186</v>
      </c>
      <c r="C289" s="22" t="s">
        <v>5187</v>
      </c>
      <c r="G289" s="22">
        <v>0</v>
      </c>
      <c r="H289" s="22">
        <v>7.2989999999999999E-6</v>
      </c>
      <c r="J289" s="22" t="s">
        <v>22</v>
      </c>
    </row>
    <row r="290" spans="1:10">
      <c r="A290" s="22" t="s">
        <v>4622</v>
      </c>
      <c r="B290" s="22" t="s">
        <v>5188</v>
      </c>
      <c r="C290" s="22" t="s">
        <v>5189</v>
      </c>
      <c r="J290" s="22" t="s">
        <v>22</v>
      </c>
    </row>
    <row r="291" spans="1:10">
      <c r="A291" s="22" t="s">
        <v>4622</v>
      </c>
      <c r="B291" s="22" t="s">
        <v>5190</v>
      </c>
      <c r="C291" s="22" t="s">
        <v>5191</v>
      </c>
      <c r="J291" s="22" t="s">
        <v>22</v>
      </c>
    </row>
    <row r="292" spans="1:10">
      <c r="A292" s="22" t="s">
        <v>4622</v>
      </c>
      <c r="B292" s="22" t="s">
        <v>5192</v>
      </c>
      <c r="C292" s="22" t="s">
        <v>5193</v>
      </c>
      <c r="G292" s="22">
        <v>0</v>
      </c>
      <c r="H292" s="22">
        <v>1.219E-5</v>
      </c>
      <c r="J292" s="22" t="s">
        <v>22</v>
      </c>
    </row>
    <row r="293" spans="1:10">
      <c r="A293" s="22" t="s">
        <v>4622</v>
      </c>
      <c r="B293" s="22" t="s">
        <v>5194</v>
      </c>
      <c r="C293" s="22" t="s">
        <v>5195</v>
      </c>
      <c r="J293" s="22" t="s">
        <v>22</v>
      </c>
    </row>
    <row r="294" spans="1:10">
      <c r="A294" s="22" t="s">
        <v>4622</v>
      </c>
      <c r="B294" s="22" t="s">
        <v>5196</v>
      </c>
      <c r="C294" s="22" t="s">
        <v>5197</v>
      </c>
      <c r="J294" s="22" t="s">
        <v>22</v>
      </c>
    </row>
    <row r="295" spans="1:10">
      <c r="A295" s="22" t="s">
        <v>4622</v>
      </c>
      <c r="B295" s="22" t="s">
        <v>5198</v>
      </c>
      <c r="C295" s="22" t="s">
        <v>5199</v>
      </c>
      <c r="J295" s="22" t="s">
        <v>22</v>
      </c>
    </row>
    <row r="296" spans="1:10">
      <c r="A296" s="22" t="s">
        <v>4622</v>
      </c>
      <c r="B296" s="22" t="s">
        <v>5200</v>
      </c>
      <c r="C296" s="22" t="s">
        <v>5201</v>
      </c>
      <c r="J296" s="22" t="s">
        <v>22</v>
      </c>
    </row>
    <row r="297" spans="1:10">
      <c r="A297" s="22" t="s">
        <v>4622</v>
      </c>
      <c r="B297" s="22" t="s">
        <v>5202</v>
      </c>
      <c r="C297" s="22" t="s">
        <v>5203</v>
      </c>
      <c r="J297" s="22" t="s">
        <v>22</v>
      </c>
    </row>
    <row r="298" spans="1:10">
      <c r="A298" s="22" t="s">
        <v>4622</v>
      </c>
      <c r="B298" s="22" t="s">
        <v>35</v>
      </c>
      <c r="C298" s="22" t="s">
        <v>5204</v>
      </c>
      <c r="J298" s="22" t="s">
        <v>22</v>
      </c>
    </row>
    <row r="299" spans="1:10">
      <c r="A299" s="22" t="s">
        <v>4622</v>
      </c>
      <c r="B299" s="22" t="s">
        <v>5205</v>
      </c>
      <c r="C299" s="22" t="s">
        <v>5206</v>
      </c>
      <c r="J299" s="22" t="s">
        <v>22</v>
      </c>
    </row>
    <row r="300" spans="1:10">
      <c r="A300" s="22" t="s">
        <v>4622</v>
      </c>
      <c r="C300" s="22" t="s">
        <v>5207</v>
      </c>
      <c r="J300" s="22" t="s">
        <v>22</v>
      </c>
    </row>
    <row r="301" spans="1:10">
      <c r="A301" s="22" t="s">
        <v>4622</v>
      </c>
      <c r="B301" s="22" t="s">
        <v>5208</v>
      </c>
      <c r="C301" s="22" t="s">
        <v>5209</v>
      </c>
      <c r="J301" s="22" t="s">
        <v>22</v>
      </c>
    </row>
    <row r="302" spans="1:10">
      <c r="A302" s="22" t="s">
        <v>4622</v>
      </c>
      <c r="B302" s="22" t="s">
        <v>5210</v>
      </c>
      <c r="C302" s="22" t="s">
        <v>5211</v>
      </c>
      <c r="J302" s="22" t="s">
        <v>22</v>
      </c>
    </row>
    <row r="303" spans="1:10">
      <c r="A303" s="22" t="s">
        <v>4622</v>
      </c>
      <c r="B303" s="22" t="s">
        <v>5212</v>
      </c>
      <c r="C303" s="22" t="s">
        <v>5213</v>
      </c>
      <c r="J303" s="22" t="s">
        <v>22</v>
      </c>
    </row>
    <row r="304" spans="1:10">
      <c r="A304" s="22" t="s">
        <v>4622</v>
      </c>
      <c r="B304" s="22" t="s">
        <v>5214</v>
      </c>
      <c r="C304" s="22" t="s">
        <v>5215</v>
      </c>
      <c r="J304" s="22" t="s">
        <v>22</v>
      </c>
    </row>
    <row r="305" spans="1:12">
      <c r="A305" s="22" t="s">
        <v>4622</v>
      </c>
      <c r="B305" s="22" t="s">
        <v>5216</v>
      </c>
      <c r="C305" s="22" t="s">
        <v>5217</v>
      </c>
      <c r="J305" s="22" t="s">
        <v>22</v>
      </c>
    </row>
    <row r="306" spans="1:12">
      <c r="A306" s="22" t="s">
        <v>4622</v>
      </c>
      <c r="B306" s="22" t="s">
        <v>5218</v>
      </c>
      <c r="C306" s="22" t="s">
        <v>5219</v>
      </c>
      <c r="J306" s="22" t="s">
        <v>22</v>
      </c>
    </row>
    <row r="307" spans="1:12">
      <c r="A307" s="22" t="s">
        <v>4622</v>
      </c>
      <c r="B307" s="22" t="s">
        <v>5220</v>
      </c>
      <c r="C307" s="22" t="s">
        <v>5221</v>
      </c>
      <c r="J307" s="22" t="s">
        <v>22</v>
      </c>
    </row>
    <row r="308" spans="1:12">
      <c r="A308" s="22" t="s">
        <v>4622</v>
      </c>
      <c r="B308" s="22" t="s">
        <v>93</v>
      </c>
      <c r="C308" s="22" t="s">
        <v>314</v>
      </c>
      <c r="J308" s="22" t="s">
        <v>22</v>
      </c>
    </row>
    <row r="309" spans="1:12">
      <c r="A309" s="22" t="s">
        <v>4622</v>
      </c>
      <c r="B309" s="22" t="s">
        <v>5222</v>
      </c>
      <c r="C309" s="22" t="s">
        <v>5223</v>
      </c>
      <c r="G309" s="22">
        <v>0</v>
      </c>
      <c r="H309" s="22">
        <v>4.0629999999999999E-6</v>
      </c>
      <c r="L309" s="22" t="s">
        <v>55</v>
      </c>
    </row>
    <row r="310" spans="1:12">
      <c r="A310" s="22" t="s">
        <v>4622</v>
      </c>
      <c r="B310" s="22" t="s">
        <v>5224</v>
      </c>
      <c r="C310" s="22" t="s">
        <v>5225</v>
      </c>
      <c r="G310" s="22">
        <v>8.9700000000000005E-6</v>
      </c>
      <c r="H310" s="22">
        <v>4.0659999999999997E-6</v>
      </c>
      <c r="L310" s="22" t="s">
        <v>55</v>
      </c>
    </row>
    <row r="311" spans="1:12">
      <c r="A311" s="22" t="s">
        <v>4622</v>
      </c>
      <c r="B311" s="22" t="s">
        <v>5226</v>
      </c>
      <c r="C311" s="22" t="s">
        <v>5227</v>
      </c>
      <c r="G311" s="22">
        <v>2.6959999999999999E-5</v>
      </c>
      <c r="H311" s="22">
        <v>1.221E-5</v>
      </c>
      <c r="L311" s="22" t="s">
        <v>55</v>
      </c>
    </row>
    <row r="312" spans="1:12">
      <c r="A312" s="22" t="s">
        <v>4622</v>
      </c>
      <c r="B312" s="22" t="s">
        <v>5228</v>
      </c>
      <c r="C312" s="22" t="s">
        <v>5229</v>
      </c>
      <c r="G312" s="22">
        <v>8.9600000000000006E-6</v>
      </c>
      <c r="H312" s="22">
        <v>4.0629999999999999E-6</v>
      </c>
      <c r="L312" s="22" t="s">
        <v>55</v>
      </c>
    </row>
    <row r="313" spans="1:12">
      <c r="A313" s="22" t="s">
        <v>4622</v>
      </c>
      <c r="B313" s="22" t="s">
        <v>5230</v>
      </c>
      <c r="C313" s="22" t="s">
        <v>5231</v>
      </c>
      <c r="G313" s="22">
        <v>0</v>
      </c>
      <c r="H313" s="22">
        <v>4.065E-6</v>
      </c>
      <c r="L313" s="22" t="s">
        <v>55</v>
      </c>
    </row>
    <row r="314" spans="1:12">
      <c r="A314" s="22" t="s">
        <v>4622</v>
      </c>
      <c r="B314" s="22" t="s">
        <v>5232</v>
      </c>
      <c r="C314" s="22" t="s">
        <v>5233</v>
      </c>
      <c r="G314" s="22">
        <v>9.0049999999999993E-6</v>
      </c>
      <c r="H314" s="22">
        <v>4.0740000000000003E-6</v>
      </c>
      <c r="L314" s="22" t="s">
        <v>55</v>
      </c>
    </row>
    <row r="315" spans="1:12">
      <c r="A315" s="22" t="s">
        <v>4622</v>
      </c>
      <c r="B315" s="22" t="s">
        <v>5234</v>
      </c>
      <c r="C315" s="22" t="s">
        <v>5235</v>
      </c>
      <c r="G315" s="22">
        <v>0</v>
      </c>
      <c r="H315" s="22">
        <v>4.07E-6</v>
      </c>
      <c r="L315" s="22" t="s">
        <v>55</v>
      </c>
    </row>
    <row r="316" spans="1:12">
      <c r="A316" s="22" t="s">
        <v>4622</v>
      </c>
      <c r="B316" s="22" t="s">
        <v>5236</v>
      </c>
      <c r="C316" s="22" t="s">
        <v>5237</v>
      </c>
      <c r="G316" s="22">
        <v>8.9740000000000008E-6</v>
      </c>
      <c r="H316" s="22">
        <v>4.0659999999999997E-6</v>
      </c>
      <c r="L316" s="22" t="s">
        <v>55</v>
      </c>
    </row>
    <row r="317" spans="1:12">
      <c r="A317" s="22" t="s">
        <v>4622</v>
      </c>
      <c r="B317" s="22" t="s">
        <v>5238</v>
      </c>
      <c r="C317" s="22" t="s">
        <v>5239</v>
      </c>
      <c r="G317" s="22">
        <v>0</v>
      </c>
      <c r="H317" s="22">
        <v>4.0659999999999997E-6</v>
      </c>
      <c r="L317" s="22" t="s">
        <v>55</v>
      </c>
    </row>
    <row r="318" spans="1:12">
      <c r="A318" s="22" t="s">
        <v>4622</v>
      </c>
      <c r="B318" s="22" t="s">
        <v>5240</v>
      </c>
      <c r="C318" s="22" t="s">
        <v>5241</v>
      </c>
      <c r="G318" s="22">
        <v>8.969E-6</v>
      </c>
      <c r="H318" s="22">
        <v>4.0659999999999997E-6</v>
      </c>
      <c r="L318" s="22" t="s">
        <v>55</v>
      </c>
    </row>
    <row r="319" spans="1:12">
      <c r="A319" s="22" t="s">
        <v>4622</v>
      </c>
      <c r="B319" s="22" t="s">
        <v>5242</v>
      </c>
      <c r="C319" s="22" t="s">
        <v>5243</v>
      </c>
      <c r="G319" s="22">
        <v>0</v>
      </c>
      <c r="H319" s="22">
        <v>4.0749999999999999E-6</v>
      </c>
      <c r="L319" s="22" t="s">
        <v>55</v>
      </c>
    </row>
    <row r="320" spans="1:12">
      <c r="A320" s="22" t="s">
        <v>4622</v>
      </c>
      <c r="B320" s="22" t="s">
        <v>5244</v>
      </c>
      <c r="C320" s="22" t="s">
        <v>5245</v>
      </c>
      <c r="G320" s="22">
        <v>8.9970000000000004E-6</v>
      </c>
      <c r="H320" s="22">
        <v>4.0759999999999996E-6</v>
      </c>
      <c r="L320" s="22" t="s">
        <v>55</v>
      </c>
    </row>
    <row r="321" spans="1:12">
      <c r="A321" s="22" t="s">
        <v>4622</v>
      </c>
      <c r="B321" s="22" t="s">
        <v>5246</v>
      </c>
      <c r="C321" s="22" t="s">
        <v>5247</v>
      </c>
      <c r="G321" s="22">
        <v>8.9800000000000004E-6</v>
      </c>
      <c r="H321" s="22">
        <v>4.0690000000000003E-6</v>
      </c>
      <c r="L321" s="22" t="s">
        <v>55</v>
      </c>
    </row>
    <row r="322" spans="1:12">
      <c r="A322" s="22" t="s">
        <v>4622</v>
      </c>
      <c r="B322" s="22" t="s">
        <v>5248</v>
      </c>
      <c r="C322" s="22" t="s">
        <v>5249</v>
      </c>
      <c r="G322" s="22">
        <v>9.4329999999999993E-6</v>
      </c>
      <c r="H322" s="22">
        <v>4.33E-6</v>
      </c>
      <c r="L322" s="22" t="s">
        <v>55</v>
      </c>
    </row>
    <row r="323" spans="1:12">
      <c r="A323" s="22" t="s">
        <v>4622</v>
      </c>
      <c r="B323" s="22" t="s">
        <v>5250</v>
      </c>
      <c r="C323" s="22" t="s">
        <v>5251</v>
      </c>
      <c r="G323" s="22">
        <v>9.3710000000000006E-6</v>
      </c>
      <c r="H323" s="22">
        <v>4.318E-6</v>
      </c>
      <c r="L323" s="22" t="s">
        <v>55</v>
      </c>
    </row>
    <row r="324" spans="1:12">
      <c r="A324" s="22" t="s">
        <v>4622</v>
      </c>
      <c r="B324" s="22" t="s">
        <v>5252</v>
      </c>
      <c r="C324" s="22" t="s">
        <v>5253</v>
      </c>
      <c r="G324" s="22">
        <v>8.9809999999999992E-6</v>
      </c>
      <c r="H324" s="22">
        <v>4.0679999999999998E-6</v>
      </c>
      <c r="L324" s="22" t="s">
        <v>55</v>
      </c>
    </row>
    <row r="325" spans="1:12">
      <c r="A325" s="22" t="s">
        <v>4622</v>
      </c>
      <c r="B325" s="22" t="s">
        <v>5254</v>
      </c>
      <c r="C325" s="22" t="s">
        <v>5255</v>
      </c>
      <c r="G325" s="22">
        <v>8.9830000000000002E-6</v>
      </c>
      <c r="H325" s="22">
        <v>4.0690000000000003E-6</v>
      </c>
      <c r="L325" s="22" t="s">
        <v>55</v>
      </c>
    </row>
    <row r="326" spans="1:12">
      <c r="A326" s="22" t="s">
        <v>4622</v>
      </c>
      <c r="B326" s="22" t="s">
        <v>5256</v>
      </c>
      <c r="C326" s="22" t="s">
        <v>5257</v>
      </c>
      <c r="G326" s="22">
        <v>0</v>
      </c>
      <c r="H326" s="22">
        <v>4.07E-6</v>
      </c>
      <c r="L326" s="22" t="s">
        <v>55</v>
      </c>
    </row>
    <row r="327" spans="1:12">
      <c r="A327" s="22" t="s">
        <v>4622</v>
      </c>
      <c r="B327" s="22" t="s">
        <v>5258</v>
      </c>
      <c r="C327" s="22" t="s">
        <v>5259</v>
      </c>
      <c r="G327" s="22">
        <v>9.0149999999999992E-6</v>
      </c>
      <c r="H327" s="22">
        <v>4.0759999999999996E-6</v>
      </c>
      <c r="L327" s="22" t="s">
        <v>55</v>
      </c>
    </row>
    <row r="328" spans="1:12">
      <c r="A328" s="22" t="s">
        <v>4622</v>
      </c>
      <c r="B328" s="22" t="s">
        <v>5260</v>
      </c>
      <c r="C328" s="22" t="s">
        <v>5261</v>
      </c>
      <c r="G328" s="22">
        <v>9.0270000000000001E-6</v>
      </c>
      <c r="H328" s="22">
        <v>1.223E-5</v>
      </c>
      <c r="L328" s="22" t="s">
        <v>55</v>
      </c>
    </row>
    <row r="329" spans="1:12">
      <c r="A329" s="22" t="s">
        <v>4622</v>
      </c>
      <c r="B329" s="22" t="s">
        <v>5262</v>
      </c>
      <c r="C329" s="22" t="s">
        <v>5263</v>
      </c>
      <c r="G329" s="22">
        <v>0</v>
      </c>
      <c r="H329" s="22">
        <v>4.0679999999999998E-6</v>
      </c>
      <c r="L329" s="22" t="s">
        <v>55</v>
      </c>
    </row>
    <row r="330" spans="1:12">
      <c r="A330" s="22" t="s">
        <v>4622</v>
      </c>
      <c r="B330" s="22" t="s">
        <v>5264</v>
      </c>
      <c r="C330" s="22" t="s">
        <v>5265</v>
      </c>
      <c r="G330" s="22">
        <v>0</v>
      </c>
      <c r="H330" s="22">
        <v>1.628E-5</v>
      </c>
      <c r="L330" s="22" t="s">
        <v>55</v>
      </c>
    </row>
    <row r="331" spans="1:12">
      <c r="A331" s="22" t="s">
        <v>4622</v>
      </c>
      <c r="B331" s="22" t="s">
        <v>5266</v>
      </c>
      <c r="C331" s="22" t="s">
        <v>5267</v>
      </c>
      <c r="G331" s="22">
        <v>9.0080000000000008E-6</v>
      </c>
      <c r="H331" s="22">
        <v>4.0749999999999999E-6</v>
      </c>
      <c r="L331" s="22" t="s">
        <v>55</v>
      </c>
    </row>
    <row r="332" spans="1:12">
      <c r="A332" s="22" t="s">
        <v>4622</v>
      </c>
      <c r="B332" s="22" t="s">
        <v>5268</v>
      </c>
      <c r="C332" s="22" t="s">
        <v>5269</v>
      </c>
      <c r="G332" s="22">
        <v>9.0459999999999994E-6</v>
      </c>
      <c r="H332" s="22">
        <v>4.0829999999999997E-6</v>
      </c>
      <c r="L332" s="22" t="s">
        <v>55</v>
      </c>
    </row>
    <row r="333" spans="1:12">
      <c r="A333" s="22" t="s">
        <v>4622</v>
      </c>
      <c r="B333" s="22" t="s">
        <v>5270</v>
      </c>
      <c r="C333" s="22" t="s">
        <v>5271</v>
      </c>
      <c r="G333" s="22">
        <v>1.7960000000000001E-5</v>
      </c>
      <c r="H333" s="22">
        <v>8.1429999999999998E-6</v>
      </c>
      <c r="L333" s="22" t="s">
        <v>55</v>
      </c>
    </row>
    <row r="334" spans="1:12">
      <c r="A334" s="22" t="s">
        <v>4622</v>
      </c>
      <c r="B334" s="22" t="s">
        <v>5272</v>
      </c>
      <c r="C334" s="22" t="s">
        <v>5273</v>
      </c>
      <c r="G334" s="22">
        <v>2.376E-5</v>
      </c>
      <c r="H334" s="22">
        <v>1.447E-5</v>
      </c>
      <c r="L334" s="22" t="s">
        <v>55</v>
      </c>
    </row>
    <row r="335" spans="1:12">
      <c r="A335" s="22" t="s">
        <v>4622</v>
      </c>
      <c r="B335" s="22" t="s">
        <v>5274</v>
      </c>
      <c r="C335" s="22" t="s">
        <v>5275</v>
      </c>
      <c r="G335" s="22">
        <v>0</v>
      </c>
      <c r="H335" s="22">
        <v>4.0720000000000001E-6</v>
      </c>
      <c r="L335" s="22" t="s">
        <v>55</v>
      </c>
    </row>
    <row r="336" spans="1:12">
      <c r="A336" s="22" t="s">
        <v>4622</v>
      </c>
      <c r="B336" s="22" t="s">
        <v>5276</v>
      </c>
      <c r="C336" s="22" t="s">
        <v>5277</v>
      </c>
      <c r="G336" s="22">
        <v>9.0040000000000005E-6</v>
      </c>
      <c r="H336" s="22">
        <v>4.0740000000000003E-6</v>
      </c>
      <c r="L336" s="22" t="s">
        <v>55</v>
      </c>
    </row>
    <row r="337" spans="1:12">
      <c r="A337" s="22" t="s">
        <v>4622</v>
      </c>
      <c r="B337" s="22" t="s">
        <v>5278</v>
      </c>
      <c r="C337" s="22" t="s">
        <v>5279</v>
      </c>
      <c r="G337" s="22">
        <v>9.0250000000000008E-6</v>
      </c>
      <c r="H337" s="22">
        <v>4.0799999999999999E-6</v>
      </c>
      <c r="L337" s="22" t="s">
        <v>55</v>
      </c>
    </row>
    <row r="338" spans="1:12">
      <c r="A338" s="22" t="s">
        <v>4622</v>
      </c>
      <c r="B338" s="22" t="s">
        <v>5280</v>
      </c>
      <c r="C338" s="22" t="s">
        <v>5281</v>
      </c>
      <c r="G338" s="22">
        <v>0</v>
      </c>
      <c r="H338" s="22">
        <v>4.0729999999999998E-6</v>
      </c>
      <c r="L338" s="22" t="s">
        <v>55</v>
      </c>
    </row>
    <row r="339" spans="1:12">
      <c r="A339" s="22" t="s">
        <v>4622</v>
      </c>
      <c r="B339" s="22" t="s">
        <v>5282</v>
      </c>
      <c r="C339" s="22" t="s">
        <v>5283</v>
      </c>
      <c r="G339" s="22">
        <v>8.9749999999999996E-6</v>
      </c>
      <c r="H339" s="22">
        <v>4.0679999999999998E-6</v>
      </c>
      <c r="L339" s="22" t="s">
        <v>55</v>
      </c>
    </row>
    <row r="340" spans="1:12">
      <c r="A340" s="22" t="s">
        <v>4622</v>
      </c>
      <c r="B340" s="22" t="s">
        <v>5284</v>
      </c>
      <c r="C340" s="22" t="s">
        <v>5285</v>
      </c>
      <c r="G340" s="22">
        <v>0</v>
      </c>
      <c r="H340" s="22">
        <v>4.07E-6</v>
      </c>
      <c r="L340" s="22" t="s">
        <v>55</v>
      </c>
    </row>
    <row r="341" spans="1:12">
      <c r="A341" s="22" t="s">
        <v>4622</v>
      </c>
      <c r="B341" s="22" t="s">
        <v>5286</v>
      </c>
      <c r="C341" s="22" t="s">
        <v>5287</v>
      </c>
      <c r="G341" s="22">
        <v>8.9779999999999994E-6</v>
      </c>
      <c r="H341" s="22">
        <v>4.0679999999999998E-6</v>
      </c>
      <c r="L341" s="22" t="s">
        <v>55</v>
      </c>
    </row>
    <row r="342" spans="1:12">
      <c r="A342" s="22" t="s">
        <v>4622</v>
      </c>
      <c r="B342" s="22" t="s">
        <v>5288</v>
      </c>
      <c r="C342" s="22" t="s">
        <v>5289</v>
      </c>
      <c r="G342" s="22">
        <v>8.9970000000000004E-6</v>
      </c>
      <c r="H342" s="22">
        <v>4.0740000000000003E-6</v>
      </c>
      <c r="L342" s="22" t="s">
        <v>55</v>
      </c>
    </row>
    <row r="343" spans="1:12">
      <c r="A343" s="22" t="s">
        <v>4622</v>
      </c>
      <c r="B343" s="22" t="s">
        <v>5290</v>
      </c>
      <c r="C343" s="22" t="s">
        <v>5291</v>
      </c>
      <c r="G343" s="22">
        <v>8.9819999999999997E-6</v>
      </c>
      <c r="H343" s="22">
        <v>4.07E-6</v>
      </c>
      <c r="L343" s="22" t="s">
        <v>55</v>
      </c>
    </row>
    <row r="344" spans="1:12">
      <c r="A344" s="22" t="s">
        <v>4622</v>
      </c>
      <c r="B344" s="22" t="s">
        <v>5292</v>
      </c>
      <c r="C344" s="22" t="s">
        <v>5293</v>
      </c>
      <c r="G344" s="22">
        <v>0</v>
      </c>
      <c r="H344" s="22">
        <v>4.0690000000000003E-6</v>
      </c>
      <c r="L344" s="22" t="s">
        <v>55</v>
      </c>
    </row>
    <row r="345" spans="1:12">
      <c r="A345" s="22" t="s">
        <v>4622</v>
      </c>
      <c r="B345" s="22" t="s">
        <v>5294</v>
      </c>
      <c r="C345" s="22" t="s">
        <v>5295</v>
      </c>
      <c r="G345" s="22">
        <v>0</v>
      </c>
      <c r="H345" s="22">
        <v>4.0640000000000004E-6</v>
      </c>
      <c r="L345" s="22" t="s">
        <v>55</v>
      </c>
    </row>
    <row r="346" spans="1:12">
      <c r="A346" s="22" t="s">
        <v>4622</v>
      </c>
      <c r="B346" s="22" t="s">
        <v>5296</v>
      </c>
      <c r="C346" s="22" t="s">
        <v>5297</v>
      </c>
      <c r="G346" s="22">
        <v>0</v>
      </c>
      <c r="H346" s="22">
        <v>4.0679999999999998E-6</v>
      </c>
      <c r="L346" s="22" t="s">
        <v>55</v>
      </c>
    </row>
    <row r="347" spans="1:12">
      <c r="A347" s="22" t="s">
        <v>4622</v>
      </c>
      <c r="B347" s="22" t="s">
        <v>5298</v>
      </c>
      <c r="C347" s="22" t="s">
        <v>5299</v>
      </c>
      <c r="G347" s="22">
        <v>0</v>
      </c>
      <c r="H347" s="22">
        <v>4.0659999999999997E-6</v>
      </c>
      <c r="L347" s="22" t="s">
        <v>55</v>
      </c>
    </row>
    <row r="348" spans="1:12">
      <c r="A348" s="22" t="s">
        <v>4622</v>
      </c>
      <c r="B348" s="22" t="s">
        <v>5300</v>
      </c>
      <c r="C348" s="22" t="s">
        <v>5301</v>
      </c>
      <c r="G348" s="22">
        <v>0</v>
      </c>
      <c r="H348" s="22">
        <v>4.0670000000000002E-6</v>
      </c>
      <c r="L348" s="22" t="s">
        <v>55</v>
      </c>
    </row>
    <row r="349" spans="1:12">
      <c r="A349" s="22" t="s">
        <v>4622</v>
      </c>
      <c r="B349" s="22" t="s">
        <v>5302</v>
      </c>
      <c r="C349" s="22" t="s">
        <v>5303</v>
      </c>
      <c r="G349" s="22">
        <v>0</v>
      </c>
      <c r="H349" s="22">
        <v>4.0670000000000002E-6</v>
      </c>
      <c r="L349" s="22" t="s">
        <v>55</v>
      </c>
    </row>
    <row r="350" spans="1:12">
      <c r="A350" s="22" t="s">
        <v>4622</v>
      </c>
      <c r="B350" s="22" t="s">
        <v>5304</v>
      </c>
      <c r="C350" s="22" t="s">
        <v>5305</v>
      </c>
      <c r="G350" s="22">
        <v>0</v>
      </c>
      <c r="H350" s="22">
        <v>4.0949999999999998E-6</v>
      </c>
      <c r="L350" s="22" t="s">
        <v>55</v>
      </c>
    </row>
    <row r="351" spans="1:12">
      <c r="A351" s="22" t="s">
        <v>4622</v>
      </c>
      <c r="B351" s="22" t="s">
        <v>5306</v>
      </c>
      <c r="C351" s="22" t="s">
        <v>5307</v>
      </c>
      <c r="G351" s="22">
        <v>9.0140000000000004E-6</v>
      </c>
      <c r="H351" s="22">
        <v>4.0749999999999999E-6</v>
      </c>
      <c r="L351" s="22" t="s">
        <v>55</v>
      </c>
    </row>
    <row r="352" spans="1:12">
      <c r="A352" s="22" t="s">
        <v>4622</v>
      </c>
      <c r="B352" s="22" t="s">
        <v>5308</v>
      </c>
      <c r="C352" s="22" t="s">
        <v>5309</v>
      </c>
      <c r="G352" s="22">
        <v>0</v>
      </c>
      <c r="H352" s="22">
        <v>4.0690000000000003E-6</v>
      </c>
      <c r="L352" s="22" t="s">
        <v>55</v>
      </c>
    </row>
    <row r="353" spans="1:12">
      <c r="A353" s="22" t="s">
        <v>4622</v>
      </c>
      <c r="B353" s="22" t="s">
        <v>5310</v>
      </c>
      <c r="C353" s="22" t="s">
        <v>5311</v>
      </c>
      <c r="G353" s="22">
        <v>0</v>
      </c>
      <c r="H353" s="22">
        <v>4.0640000000000004E-6</v>
      </c>
      <c r="L353" s="22" t="s">
        <v>55</v>
      </c>
    </row>
    <row r="354" spans="1:12">
      <c r="A354" s="22" t="s">
        <v>4622</v>
      </c>
      <c r="B354" s="22" t="s">
        <v>5312</v>
      </c>
      <c r="C354" s="22" t="s">
        <v>5313</v>
      </c>
      <c r="G354" s="22">
        <v>8.9830000000000002E-6</v>
      </c>
      <c r="H354" s="22">
        <v>4.0679999999999998E-6</v>
      </c>
      <c r="L354" s="22" t="s">
        <v>55</v>
      </c>
    </row>
    <row r="355" spans="1:12">
      <c r="A355" s="22" t="s">
        <v>4622</v>
      </c>
      <c r="B355" s="22" t="s">
        <v>5314</v>
      </c>
      <c r="C355" s="22" t="s">
        <v>5315</v>
      </c>
      <c r="G355" s="22">
        <v>9.0520000000000007E-6</v>
      </c>
      <c r="H355" s="22">
        <v>4.1150000000000004E-6</v>
      </c>
      <c r="L355" s="22" t="s">
        <v>55</v>
      </c>
    </row>
    <row r="356" spans="1:12">
      <c r="A356" s="22" t="s">
        <v>4622</v>
      </c>
      <c r="B356" s="22" t="s">
        <v>5316</v>
      </c>
      <c r="C356" s="22" t="s">
        <v>5317</v>
      </c>
      <c r="G356" s="22">
        <v>8.9819999999999997E-6</v>
      </c>
      <c r="H356" s="22">
        <v>4.0810000000000004E-6</v>
      </c>
      <c r="L356" s="22" t="s">
        <v>55</v>
      </c>
    </row>
    <row r="357" spans="1:12">
      <c r="A357" s="22" t="s">
        <v>4622</v>
      </c>
      <c r="B357" s="22" t="s">
        <v>5318</v>
      </c>
      <c r="C357" s="22" t="s">
        <v>5319</v>
      </c>
      <c r="G357" s="22">
        <v>8.9949999999999994E-6</v>
      </c>
      <c r="H357" s="22">
        <v>4.0829999999999997E-6</v>
      </c>
      <c r="L357" s="22" t="s">
        <v>55</v>
      </c>
    </row>
    <row r="358" spans="1:12">
      <c r="A358" s="22" t="s">
        <v>4622</v>
      </c>
      <c r="B358" s="22" t="s">
        <v>5320</v>
      </c>
      <c r="C358" s="22" t="s">
        <v>5321</v>
      </c>
      <c r="G358" s="22">
        <v>0</v>
      </c>
      <c r="H358" s="22">
        <v>4.0810000000000004E-6</v>
      </c>
      <c r="L358" s="22" t="s">
        <v>55</v>
      </c>
    </row>
    <row r="359" spans="1:12">
      <c r="A359" s="22" t="s">
        <v>4622</v>
      </c>
      <c r="B359" s="22" t="s">
        <v>5322</v>
      </c>
      <c r="C359" s="22" t="s">
        <v>5323</v>
      </c>
      <c r="G359" s="22">
        <v>8.9840000000000007E-6</v>
      </c>
      <c r="H359" s="22">
        <v>4.0799999999999999E-6</v>
      </c>
      <c r="L359" s="22" t="s">
        <v>55</v>
      </c>
    </row>
    <row r="360" spans="1:12">
      <c r="A360" s="22" t="s">
        <v>4622</v>
      </c>
      <c r="B360" s="22" t="s">
        <v>5324</v>
      </c>
      <c r="C360" s="22" t="s">
        <v>5325</v>
      </c>
      <c r="G360" s="22">
        <v>0</v>
      </c>
      <c r="H360" s="22">
        <v>4.2729999999999996E-6</v>
      </c>
      <c r="L360" s="22" t="s">
        <v>55</v>
      </c>
    </row>
    <row r="361" spans="1:12">
      <c r="A361" s="22" t="s">
        <v>4622</v>
      </c>
      <c r="B361" s="22" t="s">
        <v>5326</v>
      </c>
      <c r="C361" s="22" t="s">
        <v>5327</v>
      </c>
      <c r="G361" s="22">
        <v>0</v>
      </c>
      <c r="H361" s="22">
        <v>4.2640000000000002E-6</v>
      </c>
      <c r="L361" s="22" t="s">
        <v>55</v>
      </c>
    </row>
    <row r="362" spans="1:12">
      <c r="A362" s="22" t="s">
        <v>4622</v>
      </c>
      <c r="B362" s="22" t="s">
        <v>5328</v>
      </c>
      <c r="C362" s="22" t="s">
        <v>5329</v>
      </c>
      <c r="G362" s="22">
        <v>8.9989999999999997E-6</v>
      </c>
      <c r="H362" s="22">
        <v>4.0810000000000004E-6</v>
      </c>
      <c r="L362" s="22" t="s">
        <v>55</v>
      </c>
    </row>
    <row r="363" spans="1:12">
      <c r="A363" s="22" t="s">
        <v>4622</v>
      </c>
      <c r="B363" s="22" t="s">
        <v>5330</v>
      </c>
      <c r="C363" s="22" t="s">
        <v>5331</v>
      </c>
      <c r="G363" s="22">
        <v>1.5840000000000001E-5</v>
      </c>
      <c r="H363" s="22">
        <v>7.2409999999999998E-6</v>
      </c>
      <c r="L363" s="22" t="s">
        <v>55</v>
      </c>
    </row>
    <row r="364" spans="1:12">
      <c r="A364" s="22" t="s">
        <v>4622</v>
      </c>
      <c r="B364" s="22" t="s">
        <v>5332</v>
      </c>
      <c r="C364" s="22" t="s">
        <v>5333</v>
      </c>
      <c r="G364" s="22">
        <v>0</v>
      </c>
      <c r="H364" s="22">
        <v>4.0960000000000003E-6</v>
      </c>
      <c r="L364" s="22" t="s">
        <v>55</v>
      </c>
    </row>
    <row r="365" spans="1:12">
      <c r="A365" s="22" t="s">
        <v>4622</v>
      </c>
      <c r="B365" s="22" t="s">
        <v>5334</v>
      </c>
      <c r="C365" s="22" t="s">
        <v>5335</v>
      </c>
      <c r="G365" s="22">
        <v>9.0189999999999995E-6</v>
      </c>
      <c r="H365" s="22">
        <v>4.0980000000000004E-6</v>
      </c>
      <c r="L365" s="22" t="s">
        <v>55</v>
      </c>
    </row>
    <row r="366" spans="1:12">
      <c r="A366" s="22" t="s">
        <v>4622</v>
      </c>
      <c r="B366" s="22" t="s">
        <v>5336</v>
      </c>
      <c r="C366" s="22" t="s">
        <v>5337</v>
      </c>
      <c r="G366" s="22">
        <v>0</v>
      </c>
      <c r="H366" s="22">
        <v>4.1389999999999997E-6</v>
      </c>
      <c r="L366" s="22" t="s">
        <v>55</v>
      </c>
    </row>
    <row r="367" spans="1:12">
      <c r="A367" s="22" t="s">
        <v>4622</v>
      </c>
      <c r="B367" s="22" t="s">
        <v>5338</v>
      </c>
      <c r="C367" s="22" t="s">
        <v>5339</v>
      </c>
      <c r="G367" s="22">
        <v>0</v>
      </c>
      <c r="H367" s="22">
        <v>4.0779999999999997E-6</v>
      </c>
      <c r="L367" s="22" t="s">
        <v>55</v>
      </c>
    </row>
    <row r="368" spans="1:12">
      <c r="A368" s="22" t="s">
        <v>4622</v>
      </c>
      <c r="B368" s="22" t="s">
        <v>5340</v>
      </c>
      <c r="C368" s="22" t="s">
        <v>5341</v>
      </c>
      <c r="G368" s="22">
        <v>8.9609999999999994E-6</v>
      </c>
      <c r="H368" s="22">
        <v>4.0629999999999999E-6</v>
      </c>
      <c r="L368" s="22" t="s">
        <v>55</v>
      </c>
    </row>
    <row r="369" spans="1:12">
      <c r="A369" s="22" t="s">
        <v>4622</v>
      </c>
      <c r="B369" s="22" t="s">
        <v>5342</v>
      </c>
      <c r="C369" s="22" t="s">
        <v>5343</v>
      </c>
      <c r="G369" s="22">
        <v>0</v>
      </c>
      <c r="H369" s="22">
        <v>4.0770000000000001E-6</v>
      </c>
      <c r="L369" s="22" t="s">
        <v>55</v>
      </c>
    </row>
    <row r="370" spans="1:12">
      <c r="A370" s="22" t="s">
        <v>4622</v>
      </c>
      <c r="B370" s="22" t="s">
        <v>5344</v>
      </c>
      <c r="C370" s="22" t="s">
        <v>5345</v>
      </c>
      <c r="G370" s="22">
        <v>8.9709999999999993E-6</v>
      </c>
      <c r="H370" s="22">
        <v>4.0749999999999999E-6</v>
      </c>
      <c r="L370" s="22" t="s">
        <v>55</v>
      </c>
    </row>
    <row r="371" spans="1:12">
      <c r="A371" s="22" t="s">
        <v>4622</v>
      </c>
      <c r="B371" s="22" t="s">
        <v>5346</v>
      </c>
      <c r="C371" s="22" t="s">
        <v>5347</v>
      </c>
      <c r="G371" s="22">
        <v>0</v>
      </c>
      <c r="H371" s="22">
        <v>4.0799999999999999E-6</v>
      </c>
      <c r="L371" s="22" t="s">
        <v>55</v>
      </c>
    </row>
    <row r="372" spans="1:12">
      <c r="A372" s="22" t="s">
        <v>4622</v>
      </c>
      <c r="B372" s="22" t="s">
        <v>5348</v>
      </c>
      <c r="C372" s="22" t="s">
        <v>5349</v>
      </c>
      <c r="G372" s="22">
        <v>0</v>
      </c>
      <c r="H372" s="22">
        <v>4.0620000000000002E-6</v>
      </c>
      <c r="L372" s="22" t="s">
        <v>55</v>
      </c>
    </row>
    <row r="373" spans="1:12">
      <c r="A373" s="22" t="s">
        <v>4622</v>
      </c>
      <c r="B373" s="22" t="s">
        <v>5350</v>
      </c>
      <c r="C373" s="22" t="s">
        <v>5351</v>
      </c>
      <c r="G373" s="22">
        <v>8.9760000000000001E-6</v>
      </c>
      <c r="H373" s="22">
        <v>4.0679999999999998E-6</v>
      </c>
      <c r="L373" s="22" t="s">
        <v>55</v>
      </c>
    </row>
    <row r="374" spans="1:12">
      <c r="A374" s="22" t="s">
        <v>4622</v>
      </c>
      <c r="B374" s="22" t="s">
        <v>5352</v>
      </c>
      <c r="C374" s="22" t="s">
        <v>5353</v>
      </c>
      <c r="G374" s="22">
        <v>0</v>
      </c>
      <c r="H374" s="22">
        <v>4.0640000000000004E-6</v>
      </c>
      <c r="L374" s="22" t="s">
        <v>55</v>
      </c>
    </row>
    <row r="375" spans="1:12">
      <c r="A375" s="22" t="s">
        <v>4622</v>
      </c>
      <c r="B375" s="22" t="s">
        <v>5354</v>
      </c>
      <c r="C375" s="22" t="s">
        <v>5355</v>
      </c>
      <c r="G375" s="22">
        <v>8.9700000000000005E-6</v>
      </c>
      <c r="H375" s="22">
        <v>4.065E-6</v>
      </c>
      <c r="L375" s="22" t="s">
        <v>55</v>
      </c>
    </row>
    <row r="376" spans="1:12">
      <c r="A376" s="22" t="s">
        <v>4622</v>
      </c>
      <c r="B376" s="22" t="s">
        <v>5356</v>
      </c>
      <c r="C376" s="22" t="s">
        <v>5357</v>
      </c>
      <c r="G376" s="22">
        <v>8.969E-6</v>
      </c>
      <c r="H376" s="22">
        <v>4.0679999999999998E-6</v>
      </c>
      <c r="L376" s="22" t="s">
        <v>55</v>
      </c>
    </row>
    <row r="377" spans="1:12">
      <c r="A377" s="22" t="s">
        <v>4622</v>
      </c>
      <c r="B377" s="22" t="s">
        <v>5358</v>
      </c>
      <c r="C377" s="22" t="s">
        <v>5359</v>
      </c>
      <c r="G377" s="22">
        <v>0</v>
      </c>
      <c r="H377" s="22">
        <v>4.0620000000000002E-6</v>
      </c>
      <c r="L377" s="22" t="s">
        <v>55</v>
      </c>
    </row>
    <row r="378" spans="1:12">
      <c r="A378" s="22" t="s">
        <v>4622</v>
      </c>
      <c r="B378" s="22" t="s">
        <v>5360</v>
      </c>
      <c r="C378" s="22" t="s">
        <v>5361</v>
      </c>
      <c r="G378" s="22">
        <v>8.9549999999999998E-6</v>
      </c>
      <c r="H378" s="22">
        <v>4.0620000000000002E-6</v>
      </c>
      <c r="L378" s="22" t="s">
        <v>55</v>
      </c>
    </row>
    <row r="379" spans="1:12">
      <c r="A379" s="22" t="s">
        <v>4622</v>
      </c>
      <c r="B379" s="22" t="s">
        <v>5362</v>
      </c>
      <c r="C379" s="22" t="s">
        <v>5363</v>
      </c>
      <c r="G379" s="22">
        <v>8.9600000000000006E-6</v>
      </c>
      <c r="H379" s="22">
        <v>4.0629999999999999E-6</v>
      </c>
      <c r="L379" s="22" t="s">
        <v>55</v>
      </c>
    </row>
    <row r="380" spans="1:12">
      <c r="A380" s="22" t="s">
        <v>4622</v>
      </c>
      <c r="B380" s="22" t="s">
        <v>5364</v>
      </c>
      <c r="C380" s="22" t="s">
        <v>5365</v>
      </c>
      <c r="G380" s="22">
        <v>8.9570000000000008E-6</v>
      </c>
      <c r="H380" s="22">
        <v>4.0620000000000002E-6</v>
      </c>
      <c r="L380" s="22" t="s">
        <v>55</v>
      </c>
    </row>
    <row r="381" spans="1:12">
      <c r="A381" s="22" t="s">
        <v>4622</v>
      </c>
      <c r="B381" s="22" t="s">
        <v>5366</v>
      </c>
      <c r="C381" s="22" t="s">
        <v>5367</v>
      </c>
      <c r="G381" s="22">
        <v>9.2720000000000003E-6</v>
      </c>
      <c r="H381" s="22">
        <v>4.1520000000000002E-6</v>
      </c>
      <c r="L381" s="22" t="s">
        <v>55</v>
      </c>
    </row>
    <row r="382" spans="1:12">
      <c r="A382" s="22" t="s">
        <v>4622</v>
      </c>
      <c r="B382" s="22" t="s">
        <v>5368</v>
      </c>
      <c r="C382" s="22" t="s">
        <v>5369</v>
      </c>
      <c r="G382" s="22">
        <v>0</v>
      </c>
      <c r="H382" s="22">
        <v>4.0740000000000003E-6</v>
      </c>
      <c r="L382" s="22" t="s">
        <v>55</v>
      </c>
    </row>
    <row r="383" spans="1:12">
      <c r="A383" s="22" t="s">
        <v>4622</v>
      </c>
      <c r="B383" s="22" t="s">
        <v>5370</v>
      </c>
      <c r="C383" s="22" t="s">
        <v>5371</v>
      </c>
      <c r="G383" s="22">
        <v>0</v>
      </c>
      <c r="H383" s="22">
        <v>8.1689999999999992E-6</v>
      </c>
      <c r="L383" s="22" t="s">
        <v>55</v>
      </c>
    </row>
    <row r="384" spans="1:12">
      <c r="A384" s="22" t="s">
        <v>4622</v>
      </c>
      <c r="B384" s="22" t="s">
        <v>5372</v>
      </c>
      <c r="C384" s="22" t="s">
        <v>5373</v>
      </c>
      <c r="G384" s="22">
        <v>0</v>
      </c>
      <c r="H384" s="22">
        <v>4.1069999999999998E-6</v>
      </c>
      <c r="L384" s="22" t="s">
        <v>55</v>
      </c>
    </row>
    <row r="385" spans="1:16">
      <c r="A385" s="22" t="s">
        <v>4622</v>
      </c>
      <c r="B385" s="22" t="s">
        <v>5374</v>
      </c>
      <c r="C385" s="22" t="s">
        <v>5375</v>
      </c>
      <c r="G385" s="22">
        <v>9.0019999999999995E-6</v>
      </c>
      <c r="H385" s="22">
        <v>4.0890000000000002E-6</v>
      </c>
      <c r="L385" s="22" t="s">
        <v>55</v>
      </c>
    </row>
    <row r="386" spans="1:16">
      <c r="A386" s="22" t="s">
        <v>4622</v>
      </c>
      <c r="B386" s="22" t="s">
        <v>5376</v>
      </c>
      <c r="C386" s="22" t="s">
        <v>5377</v>
      </c>
      <c r="G386" s="22">
        <v>2.9799999999999999E-5</v>
      </c>
      <c r="H386" s="22">
        <v>1.004E-5</v>
      </c>
      <c r="L386" s="22" t="s">
        <v>55</v>
      </c>
    </row>
    <row r="387" spans="1:16">
      <c r="A387" s="22" t="s">
        <v>4622</v>
      </c>
      <c r="B387" s="22" t="s">
        <v>5378</v>
      </c>
      <c r="C387" s="22" t="s">
        <v>5379</v>
      </c>
      <c r="G387" s="22">
        <v>6.6619999999999996E-5</v>
      </c>
      <c r="H387" s="22">
        <v>3.2280000000000003E-5</v>
      </c>
      <c r="L387" s="22" t="s">
        <v>55</v>
      </c>
    </row>
    <row r="388" spans="1:16">
      <c r="A388" s="22" t="s">
        <v>4622</v>
      </c>
      <c r="B388" s="22" t="s">
        <v>5380</v>
      </c>
      <c r="C388" s="22" t="s">
        <v>5381</v>
      </c>
      <c r="G388" s="22">
        <v>0</v>
      </c>
      <c r="H388" s="22">
        <v>3.2280000000000003E-5</v>
      </c>
      <c r="L388" s="22" t="s">
        <v>55</v>
      </c>
    </row>
    <row r="389" spans="1:16">
      <c r="A389" s="22" t="s">
        <v>4622</v>
      </c>
      <c r="B389" s="22" t="s">
        <v>5382</v>
      </c>
      <c r="C389" s="22" t="s">
        <v>5383</v>
      </c>
      <c r="G389" s="22">
        <v>6.6639999999999999E-5</v>
      </c>
      <c r="H389" s="22">
        <v>3.2289999999999997E-5</v>
      </c>
      <c r="L389" s="22" t="s">
        <v>55</v>
      </c>
    </row>
    <row r="390" spans="1:16">
      <c r="A390" s="22" t="s">
        <v>4622</v>
      </c>
      <c r="B390" s="22" t="s">
        <v>5384</v>
      </c>
      <c r="C390" s="22" t="s">
        <v>5385</v>
      </c>
      <c r="G390" s="22">
        <v>6.6669999999999997E-5</v>
      </c>
      <c r="H390" s="22">
        <v>3.2289999999999997E-5</v>
      </c>
      <c r="L390" s="22" t="s">
        <v>55</v>
      </c>
    </row>
    <row r="391" spans="1:16">
      <c r="A391" s="22" t="s">
        <v>4622</v>
      </c>
      <c r="B391" s="22" t="s">
        <v>5386</v>
      </c>
      <c r="C391" s="22" t="s">
        <v>5387</v>
      </c>
      <c r="G391" s="22">
        <v>0</v>
      </c>
      <c r="H391" s="22">
        <v>3.2310000000000001E-5</v>
      </c>
      <c r="L391" s="22" t="s">
        <v>55</v>
      </c>
    </row>
    <row r="392" spans="1:16">
      <c r="A392" s="22" t="s">
        <v>4622</v>
      </c>
      <c r="B392" s="22" t="s">
        <v>5388</v>
      </c>
      <c r="C392" s="22" t="s">
        <v>5389</v>
      </c>
      <c r="G392" s="22">
        <v>6.669E-5</v>
      </c>
      <c r="H392" s="22">
        <v>3.2299999999999999E-5</v>
      </c>
      <c r="L392" s="22" t="s">
        <v>55</v>
      </c>
    </row>
    <row r="393" spans="1:16">
      <c r="A393" s="22" t="s">
        <v>4622</v>
      </c>
      <c r="B393" s="22" t="s">
        <v>5390</v>
      </c>
      <c r="C393" s="22" t="s">
        <v>5391</v>
      </c>
      <c r="G393" s="22">
        <v>0</v>
      </c>
      <c r="H393" s="22">
        <v>3.2280000000000003E-5</v>
      </c>
      <c r="L393" s="22" t="s">
        <v>55</v>
      </c>
    </row>
    <row r="397" spans="1:16">
      <c r="C397" s="24" t="s">
        <v>4102</v>
      </c>
      <c r="E397" s="22">
        <f>SUM(E2:E393)</f>
        <v>48</v>
      </c>
      <c r="F397" s="22">
        <f t="shared" ref="F397:H397" si="1">SUM(F2:F393)</f>
        <v>1.6985138004246294E-3</v>
      </c>
      <c r="G397" s="22">
        <f t="shared" si="1"/>
        <v>1.6076249999999997E-3</v>
      </c>
      <c r="H397" s="22">
        <f t="shared" si="1"/>
        <v>1.3475349999999997E-3</v>
      </c>
      <c r="M397" s="27" t="s">
        <v>305</v>
      </c>
      <c r="O397" s="24" t="s">
        <v>300</v>
      </c>
      <c r="P397" s="24" t="s">
        <v>301</v>
      </c>
    </row>
    <row r="398" spans="1:16">
      <c r="M398" s="26"/>
      <c r="O398" s="22">
        <v>126352</v>
      </c>
      <c r="P398" s="22">
        <v>276458</v>
      </c>
    </row>
    <row r="399" spans="1:16">
      <c r="K399" s="28"/>
      <c r="O399" s="22">
        <f>O398*G397</f>
        <v>203.12663399999997</v>
      </c>
      <c r="P399" s="22">
        <f>P398*H397</f>
        <v>372.53683102999992</v>
      </c>
    </row>
    <row r="400" spans="1:16">
      <c r="F400" s="22">
        <v>1.6985139999999999E-3</v>
      </c>
      <c r="G400" s="22">
        <v>1.252607E-3</v>
      </c>
      <c r="H400" s="22">
        <v>2.25136E-3</v>
      </c>
      <c r="J400" s="22">
        <f>F400*F400*100000</f>
        <v>0.28849498081959996</v>
      </c>
      <c r="K400" s="22">
        <f t="shared" ref="K400:L400" si="2">G400*G400*100000</f>
        <v>0.15690242964489998</v>
      </c>
      <c r="L400" s="22">
        <f t="shared" si="2"/>
        <v>0.50686218496000002</v>
      </c>
      <c r="O400" s="24" t="s">
        <v>302</v>
      </c>
    </row>
    <row r="401" spans="6:15">
      <c r="J401" s="28"/>
      <c r="O401" s="22" t="s">
        <v>303</v>
      </c>
    </row>
    <row r="402" spans="6:15">
      <c r="F402" s="22">
        <v>1.5353929999999999E-3</v>
      </c>
      <c r="G402" s="22">
        <v>1.327061E-3</v>
      </c>
      <c r="H402" s="22">
        <v>1.767111E-3</v>
      </c>
      <c r="J402" s="22">
        <f>F402*F402*100000</f>
        <v>0.23574316644489995</v>
      </c>
      <c r="K402" s="22">
        <f t="shared" ref="K402:L402" si="3">G402*G402*100000</f>
        <v>0.17610908977209999</v>
      </c>
      <c r="L402" s="22">
        <f t="shared" si="3"/>
        <v>0.31226812863210002</v>
      </c>
      <c r="O402" s="22">
        <v>28260</v>
      </c>
    </row>
    <row r="403" spans="6:15">
      <c r="J403" s="28"/>
      <c r="O403" s="22">
        <v>48</v>
      </c>
    </row>
    <row r="404" spans="6:15">
      <c r="F404" s="22">
        <v>1.3853820000000001E-3</v>
      </c>
      <c r="G404" s="22">
        <v>1.250176E-3</v>
      </c>
      <c r="H404" s="22">
        <v>1.531208E-3</v>
      </c>
      <c r="J404" s="22">
        <f>F404*F404*100000</f>
        <v>0.1919283285924</v>
      </c>
      <c r="K404" s="22">
        <f t="shared" ref="K404:L404" si="4">G404*G404*100000</f>
        <v>0.1562940030976</v>
      </c>
      <c r="L404" s="22">
        <f t="shared" si="4"/>
        <v>0.23445979392640001</v>
      </c>
    </row>
    <row r="405" spans="6:15">
      <c r="K405" s="28"/>
    </row>
    <row r="406" spans="6:15">
      <c r="K406" s="28"/>
    </row>
    <row r="414" spans="6:15">
      <c r="F414" s="23">
        <f>SUM(F1:F399)</f>
        <v>3.3970276008492587E-3</v>
      </c>
      <c r="G414" s="23">
        <f>SUM(G1:G399)</f>
        <v>3.2152499999999994E-3</v>
      </c>
      <c r="H414" s="23">
        <f>SUM(H1:H399)</f>
        <v>2.6950699999999995E-3</v>
      </c>
    </row>
    <row r="415" spans="6:15">
      <c r="F415" s="22">
        <f>F414*F414</f>
        <v>1.1539796520931671E-5</v>
      </c>
      <c r="G415" s="22">
        <f t="shared" ref="G415:H415" si="5">G414*G414</f>
        <v>1.0337832562499996E-5</v>
      </c>
      <c r="H415" s="22">
        <f t="shared" si="5"/>
        <v>7.2634023048999976E-6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1"/>
  <sheetViews>
    <sheetView topLeftCell="C49" workbookViewId="0">
      <selection activeCell="J64" sqref="J64:L64"/>
    </sheetView>
  </sheetViews>
  <sheetFormatPr baseColWidth="10" defaultColWidth="10.875" defaultRowHeight="15"/>
  <cols>
    <col min="1" max="1" width="19.5" style="22" customWidth="1"/>
    <col min="2" max="2" width="17.125" style="22" customWidth="1"/>
    <col min="3" max="3" width="17.5" style="22" customWidth="1"/>
    <col min="4" max="5" width="10.875" style="22"/>
    <col min="6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5392</v>
      </c>
      <c r="B2" s="22" t="s">
        <v>5393</v>
      </c>
      <c r="C2" s="22" t="s">
        <v>5394</v>
      </c>
      <c r="D2" s="22" t="s">
        <v>890</v>
      </c>
      <c r="E2" s="22">
        <v>0</v>
      </c>
      <c r="F2" s="22">
        <v>0</v>
      </c>
      <c r="G2" s="22">
        <v>8.9530000000000005E-6</v>
      </c>
      <c r="H2" s="22">
        <v>4.0629999999999999E-6</v>
      </c>
      <c r="I2" s="22" t="s">
        <v>13</v>
      </c>
    </row>
    <row r="3" spans="1:12">
      <c r="A3" s="22" t="s">
        <v>5392</v>
      </c>
      <c r="B3" s="22" t="s">
        <v>5395</v>
      </c>
      <c r="C3" s="22" t="s">
        <v>5396</v>
      </c>
      <c r="D3" s="22" t="s">
        <v>29</v>
      </c>
      <c r="E3" s="22">
        <v>1</v>
      </c>
      <c r="F3" s="23">
        <f t="shared" ref="F3:F18" si="0">E3/28260</f>
        <v>3.5385704175513094E-5</v>
      </c>
      <c r="J3" s="22" t="s">
        <v>15</v>
      </c>
    </row>
    <row r="4" spans="1:12">
      <c r="A4" s="22" t="s">
        <v>5392</v>
      </c>
      <c r="B4" s="22" t="s">
        <v>5397</v>
      </c>
      <c r="C4" s="22" t="s">
        <v>1216</v>
      </c>
      <c r="D4" s="22" t="s">
        <v>29</v>
      </c>
      <c r="E4" s="22">
        <v>1</v>
      </c>
      <c r="F4" s="23">
        <f t="shared" si="0"/>
        <v>3.5385704175513094E-5</v>
      </c>
      <c r="G4" s="22">
        <v>8.6819999999999999E-5</v>
      </c>
      <c r="H4" s="22">
        <v>4.6919999999999998E-5</v>
      </c>
      <c r="J4" s="22" t="s">
        <v>22</v>
      </c>
    </row>
    <row r="5" spans="1:12">
      <c r="A5" s="22" t="s">
        <v>5392</v>
      </c>
      <c r="B5" s="22" t="s">
        <v>35</v>
      </c>
      <c r="C5" s="22" t="s">
        <v>5398</v>
      </c>
      <c r="D5" s="22" t="s">
        <v>29</v>
      </c>
      <c r="E5" s="22">
        <v>1</v>
      </c>
      <c r="F5" s="23">
        <f t="shared" si="0"/>
        <v>3.5385704175513094E-5</v>
      </c>
      <c r="I5" s="22" t="s">
        <v>13</v>
      </c>
      <c r="J5" s="22" t="s">
        <v>22</v>
      </c>
    </row>
    <row r="6" spans="1:12">
      <c r="A6" s="22" t="s">
        <v>5392</v>
      </c>
      <c r="B6" s="22" t="s">
        <v>5399</v>
      </c>
      <c r="C6" s="22" t="s">
        <v>5400</v>
      </c>
      <c r="D6" s="22" t="s">
        <v>29</v>
      </c>
      <c r="E6" s="22">
        <v>1</v>
      </c>
      <c r="F6" s="23">
        <f t="shared" si="0"/>
        <v>3.5385704175513094E-5</v>
      </c>
      <c r="I6" s="22" t="s">
        <v>13</v>
      </c>
    </row>
    <row r="7" spans="1:12">
      <c r="A7" s="22" t="s">
        <v>5392</v>
      </c>
      <c r="B7" s="22" t="s">
        <v>5401</v>
      </c>
      <c r="C7" s="22" t="s">
        <v>5402</v>
      </c>
      <c r="D7" s="22" t="s">
        <v>29</v>
      </c>
      <c r="E7" s="22">
        <v>1</v>
      </c>
      <c r="F7" s="23">
        <f t="shared" si="0"/>
        <v>3.5385704175513094E-5</v>
      </c>
      <c r="K7" s="22" t="s">
        <v>71</v>
      </c>
    </row>
    <row r="8" spans="1:12">
      <c r="A8" s="22" t="s">
        <v>5392</v>
      </c>
      <c r="B8" s="22" t="s">
        <v>35</v>
      </c>
      <c r="C8" s="22" t="s">
        <v>5403</v>
      </c>
      <c r="D8" s="22" t="s">
        <v>29</v>
      </c>
      <c r="E8" s="22">
        <v>1</v>
      </c>
      <c r="F8" s="23">
        <f t="shared" si="0"/>
        <v>3.5385704175513094E-5</v>
      </c>
      <c r="K8" s="22" t="s">
        <v>382</v>
      </c>
    </row>
    <row r="9" spans="1:12">
      <c r="A9" s="22" t="s">
        <v>5392</v>
      </c>
      <c r="B9" s="22" t="s">
        <v>5404</v>
      </c>
      <c r="C9" s="22" t="s">
        <v>5405</v>
      </c>
      <c r="D9" s="22" t="s">
        <v>29</v>
      </c>
      <c r="E9" s="22">
        <v>2</v>
      </c>
      <c r="F9" s="23">
        <f t="shared" si="0"/>
        <v>7.0771408351026188E-5</v>
      </c>
      <c r="G9" s="22">
        <v>2.6970000000000001E-5</v>
      </c>
      <c r="H9" s="22">
        <v>3.667E-5</v>
      </c>
      <c r="I9" s="22" t="s">
        <v>13</v>
      </c>
      <c r="J9" s="22" t="s">
        <v>15</v>
      </c>
    </row>
    <row r="10" spans="1:12">
      <c r="A10" s="22" t="s">
        <v>5392</v>
      </c>
      <c r="B10" s="22" t="s">
        <v>5406</v>
      </c>
      <c r="C10" s="22" t="s">
        <v>5407</v>
      </c>
      <c r="D10" s="22" t="s">
        <v>29</v>
      </c>
      <c r="E10" s="22">
        <v>2</v>
      </c>
      <c r="F10" s="23">
        <f t="shared" si="0"/>
        <v>7.0771408351026188E-5</v>
      </c>
      <c r="I10" s="22" t="s">
        <v>13</v>
      </c>
    </row>
    <row r="11" spans="1:12">
      <c r="A11" s="22" t="s">
        <v>5392</v>
      </c>
      <c r="B11" s="22" t="s">
        <v>5408</v>
      </c>
      <c r="C11" s="22" t="s">
        <v>5409</v>
      </c>
      <c r="D11" s="22" t="s">
        <v>29</v>
      </c>
      <c r="E11" s="22">
        <v>2</v>
      </c>
      <c r="F11" s="23">
        <f t="shared" si="0"/>
        <v>7.0771408351026188E-5</v>
      </c>
      <c r="K11" s="22" t="s">
        <v>55</v>
      </c>
    </row>
    <row r="12" spans="1:12">
      <c r="A12" s="22" t="s">
        <v>5392</v>
      </c>
      <c r="B12" s="22" t="s">
        <v>5410</v>
      </c>
      <c r="C12" s="22" t="s">
        <v>5411</v>
      </c>
      <c r="D12" s="22" t="s">
        <v>29</v>
      </c>
      <c r="E12" s="22">
        <v>3</v>
      </c>
      <c r="F12" s="23">
        <f t="shared" si="0"/>
        <v>1.0615711252653928E-4</v>
      </c>
      <c r="G12" s="22">
        <v>2.368E-5</v>
      </c>
      <c r="H12" s="22">
        <v>2.8860000000000002E-5</v>
      </c>
      <c r="I12" s="22" t="s">
        <v>13</v>
      </c>
      <c r="J12" s="22" t="s">
        <v>296</v>
      </c>
    </row>
    <row r="13" spans="1:12">
      <c r="A13" s="22" t="s">
        <v>5392</v>
      </c>
      <c r="B13" s="22" t="s">
        <v>1823</v>
      </c>
      <c r="C13" s="22" t="s">
        <v>5412</v>
      </c>
      <c r="D13" s="22" t="s">
        <v>890</v>
      </c>
      <c r="E13" s="22">
        <v>4</v>
      </c>
      <c r="F13" s="23">
        <f t="shared" si="0"/>
        <v>1.4154281670205238E-4</v>
      </c>
      <c r="G13" s="22">
        <v>1.5009999999999999E-4</v>
      </c>
      <c r="H13" s="22">
        <v>1.047E-4</v>
      </c>
      <c r="I13" s="22" t="s">
        <v>13</v>
      </c>
      <c r="J13" s="22" t="s">
        <v>296</v>
      </c>
    </row>
    <row r="14" spans="1:12">
      <c r="A14" s="22" t="s">
        <v>5392</v>
      </c>
      <c r="B14" s="22" t="s">
        <v>5413</v>
      </c>
      <c r="C14" s="22" t="s">
        <v>5414</v>
      </c>
      <c r="D14" s="22" t="s">
        <v>29</v>
      </c>
      <c r="E14" s="22">
        <v>4</v>
      </c>
      <c r="F14" s="23">
        <f t="shared" si="0"/>
        <v>1.4154281670205238E-4</v>
      </c>
      <c r="G14" s="22">
        <v>1.5800000000000001E-5</v>
      </c>
      <c r="H14" s="22">
        <v>1.083E-5</v>
      </c>
      <c r="I14" s="22" t="s">
        <v>13</v>
      </c>
      <c r="J14" s="22" t="s">
        <v>15</v>
      </c>
    </row>
    <row r="15" spans="1:12">
      <c r="A15" s="22" t="s">
        <v>5392</v>
      </c>
      <c r="B15" s="22" t="s">
        <v>5415</v>
      </c>
      <c r="C15" s="22" t="s">
        <v>5416</v>
      </c>
      <c r="D15" s="22" t="s">
        <v>29</v>
      </c>
      <c r="E15" s="22">
        <v>4</v>
      </c>
      <c r="F15" s="23">
        <f t="shared" si="0"/>
        <v>1.4154281670205238E-4</v>
      </c>
      <c r="G15" s="22">
        <v>4.4969999999999998E-5</v>
      </c>
      <c r="H15" s="22">
        <v>2.446E-5</v>
      </c>
      <c r="I15" s="22" t="s">
        <v>13</v>
      </c>
    </row>
    <row r="16" spans="1:12">
      <c r="A16" s="22" t="s">
        <v>5392</v>
      </c>
      <c r="B16" s="22" t="s">
        <v>5417</v>
      </c>
      <c r="C16" s="22" t="s">
        <v>5418</v>
      </c>
      <c r="D16" s="22" t="s">
        <v>29</v>
      </c>
      <c r="E16" s="22">
        <v>4</v>
      </c>
      <c r="F16" s="23">
        <f t="shared" si="0"/>
        <v>1.4154281670205238E-4</v>
      </c>
      <c r="G16" s="22">
        <v>6.6699999999999995E-5</v>
      </c>
      <c r="H16" s="22">
        <v>3.2310000000000001E-5</v>
      </c>
      <c r="I16" s="22" t="s">
        <v>13</v>
      </c>
    </row>
    <row r="17" spans="1:11">
      <c r="A17" s="22" t="s">
        <v>5392</v>
      </c>
      <c r="B17" s="22" t="s">
        <v>5419</v>
      </c>
      <c r="C17" s="22" t="s">
        <v>5420</v>
      </c>
      <c r="D17" s="22" t="s">
        <v>29</v>
      </c>
      <c r="E17" s="22">
        <v>7</v>
      </c>
      <c r="F17" s="23">
        <f t="shared" si="0"/>
        <v>2.4769992922859163E-4</v>
      </c>
      <c r="G17" s="22">
        <v>4.3399999999999998E-4</v>
      </c>
      <c r="H17" s="22">
        <v>2.4659999999999998E-4</v>
      </c>
      <c r="I17" s="22" t="s">
        <v>13</v>
      </c>
      <c r="J17" s="22" t="s">
        <v>296</v>
      </c>
    </row>
    <row r="18" spans="1:11">
      <c r="A18" s="22" t="s">
        <v>5392</v>
      </c>
      <c r="B18" s="22" t="s">
        <v>5421</v>
      </c>
      <c r="C18" s="22" t="s">
        <v>5422</v>
      </c>
      <c r="D18" s="22" t="s">
        <v>29</v>
      </c>
      <c r="E18" s="22">
        <v>8</v>
      </c>
      <c r="F18" s="23">
        <f t="shared" si="0"/>
        <v>2.8308563340410475E-4</v>
      </c>
      <c r="G18" s="22">
        <v>1.35E-4</v>
      </c>
      <c r="H18" s="22">
        <v>1.1620000000000001E-4</v>
      </c>
      <c r="K18" s="22" t="s">
        <v>55</v>
      </c>
    </row>
    <row r="19" spans="1:11">
      <c r="A19" s="22" t="s">
        <v>5392</v>
      </c>
      <c r="B19" s="22" t="s">
        <v>5423</v>
      </c>
      <c r="C19" s="22" t="s">
        <v>5424</v>
      </c>
      <c r="G19" s="22">
        <v>2.3669999999999999E-5</v>
      </c>
      <c r="H19" s="22">
        <v>1.082E-5</v>
      </c>
      <c r="J19" s="22" t="s">
        <v>22</v>
      </c>
    </row>
    <row r="20" spans="1:11">
      <c r="A20" s="22" t="s">
        <v>5392</v>
      </c>
      <c r="B20" s="22" t="s">
        <v>5425</v>
      </c>
      <c r="C20" s="22" t="s">
        <v>5426</v>
      </c>
      <c r="G20" s="22">
        <v>8.9530000000000005E-6</v>
      </c>
      <c r="H20" s="22">
        <v>4.0640000000000004E-6</v>
      </c>
      <c r="J20" s="22" t="s">
        <v>22</v>
      </c>
    </row>
    <row r="21" spans="1:11">
      <c r="A21" s="22" t="s">
        <v>5392</v>
      </c>
      <c r="B21" s="22" t="s">
        <v>5427</v>
      </c>
      <c r="C21" s="22" t="s">
        <v>5428</v>
      </c>
      <c r="G21" s="22">
        <v>0</v>
      </c>
      <c r="H21" s="22">
        <v>1.226E-5</v>
      </c>
      <c r="J21" s="22" t="s">
        <v>22</v>
      </c>
    </row>
    <row r="22" spans="1:11">
      <c r="A22" s="22" t="s">
        <v>5392</v>
      </c>
      <c r="B22" s="22" t="s">
        <v>338</v>
      </c>
      <c r="C22" s="22" t="s">
        <v>5429</v>
      </c>
      <c r="G22" s="22">
        <v>7.9010000000000004E-5</v>
      </c>
      <c r="H22" s="22">
        <v>3.9709999999999998E-5</v>
      </c>
      <c r="J22" s="22" t="s">
        <v>22</v>
      </c>
    </row>
    <row r="23" spans="1:11">
      <c r="A23" s="22" t="s">
        <v>5392</v>
      </c>
      <c r="B23" s="22" t="s">
        <v>5430</v>
      </c>
      <c r="C23" s="22" t="s">
        <v>5431</v>
      </c>
      <c r="I23" s="22" t="s">
        <v>13</v>
      </c>
      <c r="J23" s="22" t="s">
        <v>15</v>
      </c>
    </row>
    <row r="24" spans="1:11">
      <c r="A24" s="22" t="s">
        <v>5392</v>
      </c>
      <c r="B24" s="22" t="s">
        <v>35</v>
      </c>
      <c r="C24" s="22" t="s">
        <v>5432</v>
      </c>
      <c r="I24" s="22" t="s">
        <v>13</v>
      </c>
      <c r="J24" s="22" t="s">
        <v>15</v>
      </c>
    </row>
    <row r="25" spans="1:11">
      <c r="A25" s="22" t="s">
        <v>5392</v>
      </c>
      <c r="B25" s="22" t="s">
        <v>5433</v>
      </c>
      <c r="C25" s="22" t="s">
        <v>5434</v>
      </c>
      <c r="I25" s="22" t="s">
        <v>13</v>
      </c>
      <c r="J25" s="22" t="s">
        <v>15</v>
      </c>
    </row>
    <row r="26" spans="1:11">
      <c r="A26" s="22" t="s">
        <v>5392</v>
      </c>
      <c r="B26" s="22" t="s">
        <v>5435</v>
      </c>
      <c r="C26" s="22" t="s">
        <v>5436</v>
      </c>
      <c r="G26" s="22">
        <v>7.9019999999999999E-6</v>
      </c>
      <c r="H26" s="22">
        <v>2.527E-5</v>
      </c>
      <c r="J26" s="22" t="s">
        <v>22</v>
      </c>
    </row>
    <row r="27" spans="1:11">
      <c r="A27" s="22" t="s">
        <v>5392</v>
      </c>
      <c r="B27" s="22" t="s">
        <v>5437</v>
      </c>
      <c r="C27" s="22" t="s">
        <v>5438</v>
      </c>
      <c r="G27" s="22">
        <v>1.5800000000000001E-5</v>
      </c>
      <c r="H27" s="22">
        <v>1.083E-5</v>
      </c>
      <c r="J27" s="22" t="s">
        <v>22</v>
      </c>
    </row>
    <row r="28" spans="1:11">
      <c r="A28" s="22" t="s">
        <v>5392</v>
      </c>
      <c r="B28" s="22" t="s">
        <v>5439</v>
      </c>
      <c r="C28" s="22" t="s">
        <v>5440</v>
      </c>
      <c r="G28" s="22">
        <v>3.5859999999999999E-5</v>
      </c>
      <c r="H28" s="22">
        <v>1.626E-5</v>
      </c>
      <c r="J28" s="22" t="s">
        <v>22</v>
      </c>
    </row>
    <row r="29" spans="1:11">
      <c r="A29" s="22" t="s">
        <v>5392</v>
      </c>
      <c r="B29" s="22" t="s">
        <v>5441</v>
      </c>
      <c r="C29" s="22" t="s">
        <v>5442</v>
      </c>
      <c r="G29" s="22">
        <v>1.5860000000000001E-5</v>
      </c>
      <c r="H29" s="22">
        <v>1.449E-5</v>
      </c>
      <c r="I29" s="22" t="s">
        <v>13</v>
      </c>
      <c r="J29" s="22" t="s">
        <v>22</v>
      </c>
    </row>
    <row r="30" spans="1:11">
      <c r="A30" s="22" t="s">
        <v>5392</v>
      </c>
      <c r="B30" s="22" t="s">
        <v>5443</v>
      </c>
      <c r="C30" s="22" t="s">
        <v>5444</v>
      </c>
      <c r="J30" s="22" t="s">
        <v>15</v>
      </c>
    </row>
    <row r="31" spans="1:11">
      <c r="A31" s="22" t="s">
        <v>5392</v>
      </c>
      <c r="B31" s="22" t="s">
        <v>5445</v>
      </c>
      <c r="C31" s="22" t="s">
        <v>5446</v>
      </c>
      <c r="G31" s="22">
        <v>0</v>
      </c>
      <c r="H31" s="22">
        <v>3.2499999999999997E-5</v>
      </c>
      <c r="I31" s="22" t="s">
        <v>13</v>
      </c>
      <c r="J31" s="22" t="s">
        <v>296</v>
      </c>
    </row>
    <row r="32" spans="1:11">
      <c r="A32" s="22" t="s">
        <v>5392</v>
      </c>
      <c r="B32" s="22" t="s">
        <v>311</v>
      </c>
      <c r="C32" s="22" t="s">
        <v>5447</v>
      </c>
      <c r="I32" s="22" t="s">
        <v>13</v>
      </c>
      <c r="J32" s="22" t="s">
        <v>296</v>
      </c>
    </row>
    <row r="33" spans="1:11">
      <c r="A33" s="22" t="s">
        <v>5392</v>
      </c>
      <c r="B33" s="22" t="s">
        <v>5448</v>
      </c>
      <c r="C33" s="22" t="s">
        <v>5449</v>
      </c>
      <c r="I33" s="22" t="s">
        <v>13</v>
      </c>
    </row>
    <row r="34" spans="1:11">
      <c r="A34" s="22" t="s">
        <v>5392</v>
      </c>
      <c r="B34" s="22" t="s">
        <v>5450</v>
      </c>
      <c r="C34" s="22" t="s">
        <v>5451</v>
      </c>
      <c r="G34" s="22">
        <v>1.5860000000000001E-5</v>
      </c>
      <c r="H34" s="22">
        <v>7.2400000000000001E-6</v>
      </c>
      <c r="I34" s="22" t="s">
        <v>13</v>
      </c>
    </row>
    <row r="35" spans="1:11">
      <c r="A35" s="22" t="s">
        <v>5392</v>
      </c>
      <c r="B35" s="22" t="s">
        <v>5452</v>
      </c>
      <c r="C35" s="22" t="s">
        <v>5453</v>
      </c>
      <c r="I35" s="22" t="s">
        <v>13</v>
      </c>
    </row>
    <row r="36" spans="1:11">
      <c r="A36" s="22" t="s">
        <v>5392</v>
      </c>
      <c r="B36" s="22" t="s">
        <v>5454</v>
      </c>
      <c r="C36" s="22" t="s">
        <v>5455</v>
      </c>
      <c r="G36" s="22">
        <v>5.5290000000000001E-5</v>
      </c>
      <c r="H36" s="22">
        <v>3.2480000000000001E-5</v>
      </c>
      <c r="I36" s="22" t="s">
        <v>13</v>
      </c>
    </row>
    <row r="37" spans="1:11">
      <c r="A37" s="22" t="s">
        <v>5392</v>
      </c>
      <c r="B37" s="22" t="s">
        <v>5456</v>
      </c>
      <c r="C37" s="22" t="s">
        <v>1822</v>
      </c>
      <c r="I37" s="22" t="s">
        <v>13</v>
      </c>
    </row>
    <row r="38" spans="1:11">
      <c r="A38" s="22" t="s">
        <v>5392</v>
      </c>
      <c r="B38" s="22" t="s">
        <v>5457</v>
      </c>
      <c r="C38" s="22" t="s">
        <v>5458</v>
      </c>
      <c r="I38" s="22" t="s">
        <v>13</v>
      </c>
    </row>
    <row r="39" spans="1:11">
      <c r="A39" s="22" t="s">
        <v>5392</v>
      </c>
      <c r="B39" s="22" t="s">
        <v>5459</v>
      </c>
      <c r="C39" s="22" t="s">
        <v>5460</v>
      </c>
      <c r="G39" s="22">
        <v>9.5089999999999999E-5</v>
      </c>
      <c r="H39" s="22">
        <v>4.7160000000000002E-5</v>
      </c>
      <c r="I39" s="22" t="s">
        <v>13</v>
      </c>
    </row>
    <row r="40" spans="1:11">
      <c r="A40" s="22" t="s">
        <v>5392</v>
      </c>
      <c r="B40" s="22" t="s">
        <v>5461</v>
      </c>
      <c r="C40" s="22" t="s">
        <v>5462</v>
      </c>
      <c r="I40" s="22" t="s">
        <v>13</v>
      </c>
    </row>
    <row r="41" spans="1:11">
      <c r="A41" s="22" t="s">
        <v>5392</v>
      </c>
      <c r="B41" s="22" t="s">
        <v>5463</v>
      </c>
      <c r="C41" s="22" t="s">
        <v>5464</v>
      </c>
      <c r="G41" s="22">
        <v>3.5809999999999998E-5</v>
      </c>
      <c r="H41" s="22">
        <v>1.6249999999999999E-5</v>
      </c>
      <c r="I41" s="22" t="s">
        <v>13</v>
      </c>
    </row>
    <row r="42" spans="1:11">
      <c r="A42" s="22" t="s">
        <v>5392</v>
      </c>
      <c r="B42" s="22" t="s">
        <v>5465</v>
      </c>
      <c r="C42" s="22" t="s">
        <v>5466</v>
      </c>
      <c r="I42" s="22" t="s">
        <v>13</v>
      </c>
    </row>
    <row r="43" spans="1:11">
      <c r="A43" s="22" t="s">
        <v>5392</v>
      </c>
      <c r="B43" s="22" t="s">
        <v>5467</v>
      </c>
      <c r="C43" s="22" t="s">
        <v>5468</v>
      </c>
      <c r="G43" s="22">
        <v>0</v>
      </c>
      <c r="H43" s="22">
        <v>4.0609999999999997E-6</v>
      </c>
      <c r="K43" s="22" t="s">
        <v>55</v>
      </c>
    </row>
    <row r="44" spans="1:11">
      <c r="A44" s="22" t="s">
        <v>5392</v>
      </c>
      <c r="B44" s="22" t="s">
        <v>5469</v>
      </c>
      <c r="C44" s="22" t="s">
        <v>5470</v>
      </c>
      <c r="G44" s="22">
        <v>8.9609999999999994E-6</v>
      </c>
      <c r="H44" s="22">
        <v>4.0629999999999999E-6</v>
      </c>
      <c r="K44" s="22" t="s">
        <v>55</v>
      </c>
    </row>
    <row r="45" spans="1:11">
      <c r="A45" s="22" t="s">
        <v>5392</v>
      </c>
      <c r="B45" s="22" t="s">
        <v>5471</v>
      </c>
      <c r="C45" s="22" t="s">
        <v>5472</v>
      </c>
      <c r="G45" s="22">
        <v>8.9619999999999999E-6</v>
      </c>
      <c r="H45" s="22">
        <v>4.0640000000000004E-6</v>
      </c>
      <c r="K45" s="22" t="s">
        <v>55</v>
      </c>
    </row>
    <row r="46" spans="1:11">
      <c r="A46" s="22" t="s">
        <v>5392</v>
      </c>
      <c r="B46" s="22" t="s">
        <v>5473</v>
      </c>
      <c r="C46" s="22" t="s">
        <v>5474</v>
      </c>
      <c r="G46" s="22">
        <v>0</v>
      </c>
      <c r="H46" s="22">
        <v>4.0679999999999998E-6</v>
      </c>
      <c r="K46" s="22" t="s">
        <v>55</v>
      </c>
    </row>
    <row r="47" spans="1:11">
      <c r="A47" s="22" t="s">
        <v>5392</v>
      </c>
      <c r="B47" s="22" t="s">
        <v>5475</v>
      </c>
      <c r="C47" s="22" t="s">
        <v>5476</v>
      </c>
      <c r="G47" s="22">
        <v>1.028E-5</v>
      </c>
      <c r="H47" s="22">
        <v>4.6009999999999997E-6</v>
      </c>
      <c r="K47" s="22" t="s">
        <v>55</v>
      </c>
    </row>
    <row r="48" spans="1:11">
      <c r="A48" s="22" t="s">
        <v>5392</v>
      </c>
      <c r="B48" s="22" t="s">
        <v>5477</v>
      </c>
      <c r="C48" s="22" t="s">
        <v>5478</v>
      </c>
      <c r="G48" s="22">
        <v>9.4180000000000003E-6</v>
      </c>
      <c r="H48" s="22">
        <v>4.245E-6</v>
      </c>
      <c r="K48" s="22" t="s">
        <v>55</v>
      </c>
    </row>
    <row r="49" spans="1:16">
      <c r="A49" s="22" t="s">
        <v>5392</v>
      </c>
      <c r="B49" s="22" t="s">
        <v>5479</v>
      </c>
      <c r="C49" s="22" t="s">
        <v>5480</v>
      </c>
      <c r="G49" s="22">
        <v>8.9949999999999994E-6</v>
      </c>
      <c r="H49" s="22">
        <v>4.0799999999999999E-6</v>
      </c>
      <c r="K49" s="22" t="s">
        <v>55</v>
      </c>
    </row>
    <row r="50" spans="1:16">
      <c r="A50" s="22" t="s">
        <v>5392</v>
      </c>
      <c r="B50" s="22" t="s">
        <v>5481</v>
      </c>
      <c r="C50" s="22" t="s">
        <v>5482</v>
      </c>
      <c r="G50" s="22">
        <v>0</v>
      </c>
      <c r="H50" s="22">
        <v>1.454E-5</v>
      </c>
      <c r="K50" s="22" t="s">
        <v>55</v>
      </c>
    </row>
    <row r="51" spans="1:16">
      <c r="A51" s="22" t="s">
        <v>5392</v>
      </c>
      <c r="B51" s="22" t="s">
        <v>35</v>
      </c>
      <c r="C51" s="22" t="s">
        <v>315</v>
      </c>
      <c r="G51" s="22">
        <v>4.4870000000000002E-5</v>
      </c>
      <c r="H51" s="22">
        <v>2.0339999999999998E-5</v>
      </c>
      <c r="K51" s="22" t="s">
        <v>1161</v>
      </c>
    </row>
    <row r="52" spans="1:16">
      <c r="A52" s="22" t="s">
        <v>5392</v>
      </c>
      <c r="B52" s="22" t="s">
        <v>35</v>
      </c>
      <c r="C52" s="22" t="s">
        <v>5483</v>
      </c>
      <c r="G52" s="22">
        <v>0</v>
      </c>
      <c r="H52" s="22">
        <v>4.0770000000000001E-6</v>
      </c>
      <c r="J52" s="43"/>
      <c r="K52" s="22" t="s">
        <v>1161</v>
      </c>
    </row>
    <row r="53" spans="1:16">
      <c r="A53" s="22" t="s">
        <v>5392</v>
      </c>
      <c r="B53" s="22" t="s">
        <v>35</v>
      </c>
      <c r="C53" s="22" t="s">
        <v>5484</v>
      </c>
      <c r="G53" s="22">
        <v>0</v>
      </c>
      <c r="H53" s="22">
        <v>8.8559999999999996E-6</v>
      </c>
      <c r="J53" s="43"/>
      <c r="K53" s="22" t="s">
        <v>318</v>
      </c>
    </row>
    <row r="54" spans="1:16">
      <c r="A54" s="22" t="s">
        <v>5392</v>
      </c>
      <c r="B54" s="22" t="s">
        <v>35</v>
      </c>
      <c r="C54" s="22" t="s">
        <v>5485</v>
      </c>
      <c r="G54" s="22">
        <v>0</v>
      </c>
      <c r="H54" s="22">
        <v>1.626E-5</v>
      </c>
      <c r="J54" s="43"/>
      <c r="K54" s="22" t="s">
        <v>318</v>
      </c>
    </row>
    <row r="55" spans="1:16">
      <c r="A55" s="22" t="s">
        <v>5392</v>
      </c>
      <c r="B55" s="22" t="s">
        <v>35</v>
      </c>
      <c r="C55" s="22" t="s">
        <v>5486</v>
      </c>
      <c r="G55" s="22">
        <v>0</v>
      </c>
      <c r="H55" s="22">
        <v>8.2039999999999997E-6</v>
      </c>
      <c r="J55" s="43"/>
      <c r="K55" s="22" t="s">
        <v>318</v>
      </c>
    </row>
    <row r="56" spans="1:16">
      <c r="A56" s="22" t="s">
        <v>5392</v>
      </c>
      <c r="B56" s="22" t="s">
        <v>35</v>
      </c>
      <c r="C56" s="22" t="s">
        <v>5487</v>
      </c>
      <c r="G56" s="22">
        <v>0</v>
      </c>
      <c r="H56" s="22">
        <v>4.1010000000000002E-6</v>
      </c>
      <c r="J56" s="43"/>
      <c r="K56" s="22" t="s">
        <v>318</v>
      </c>
    </row>
    <row r="57" spans="1:16">
      <c r="A57" s="22" t="s">
        <v>5392</v>
      </c>
      <c r="B57" s="22" t="s">
        <v>35</v>
      </c>
      <c r="C57" s="22" t="s">
        <v>5488</v>
      </c>
      <c r="G57" s="22">
        <v>0</v>
      </c>
      <c r="H57" s="22">
        <v>3.2289999999999997E-5</v>
      </c>
      <c r="K57" s="22" t="s">
        <v>318</v>
      </c>
    </row>
    <row r="61" spans="1:16">
      <c r="C61" s="24" t="s">
        <v>299</v>
      </c>
      <c r="E61" s="22">
        <f>SUM(E2:E57)</f>
        <v>46</v>
      </c>
      <c r="F61" s="22">
        <f>SUM(F2:F57)</f>
        <v>1.6277423920736023E-3</v>
      </c>
      <c r="G61" s="77">
        <f t="shared" ref="G61:H61" si="1">SUM(G2:G57)</f>
        <v>1.4735839999999996E-3</v>
      </c>
      <c r="H61" s="48">
        <f t="shared" si="1"/>
        <v>1.0587969999999998E-3</v>
      </c>
      <c r="M61" s="27" t="s">
        <v>305</v>
      </c>
      <c r="O61" s="24" t="s">
        <v>300</v>
      </c>
      <c r="P61" s="24" t="s">
        <v>301</v>
      </c>
    </row>
    <row r="62" spans="1:16">
      <c r="M62" s="26"/>
      <c r="O62" s="22">
        <v>126708</v>
      </c>
      <c r="P62" s="22">
        <v>277212</v>
      </c>
    </row>
    <row r="63" spans="1:16">
      <c r="F63" s="23"/>
      <c r="K63" s="28"/>
      <c r="M63" s="25"/>
      <c r="O63" s="22">
        <f>O62*G61</f>
        <v>186.71488147199995</v>
      </c>
      <c r="P63" s="22">
        <f>P62*H61</f>
        <v>293.51123396399993</v>
      </c>
    </row>
    <row r="64" spans="1:16">
      <c r="F64" s="22">
        <v>1.6277419999999999E-3</v>
      </c>
      <c r="G64" s="22">
        <v>1.1919509999999999E-3</v>
      </c>
      <c r="H64" s="22">
        <v>2.17059E-3</v>
      </c>
      <c r="J64" s="22">
        <f>F64*F64*100000</f>
        <v>0.26495440185640001</v>
      </c>
      <c r="K64" s="22">
        <f t="shared" ref="K64:L64" si="2">G64*G64*100000</f>
        <v>0.14207471864009999</v>
      </c>
      <c r="L64" s="22">
        <f t="shared" si="2"/>
        <v>0.47114609480999997</v>
      </c>
      <c r="O64" s="24" t="s">
        <v>302</v>
      </c>
    </row>
    <row r="65" spans="6:15">
      <c r="J65" s="43"/>
      <c r="O65" s="22" t="s">
        <v>4621</v>
      </c>
    </row>
    <row r="66" spans="6:15">
      <c r="F66" s="22">
        <v>1.4758340000000001E-3</v>
      </c>
      <c r="G66" s="22">
        <v>1.272004E-3</v>
      </c>
      <c r="H66" s="22">
        <v>1.7029969999999999E-3</v>
      </c>
      <c r="J66" s="22">
        <f>F66*F66*100000</f>
        <v>0.2178085995556</v>
      </c>
      <c r="K66" s="22">
        <f t="shared" ref="K66:L66" si="3">G66*G66*100000</f>
        <v>0.16179941760159999</v>
      </c>
      <c r="L66" s="22">
        <f t="shared" si="3"/>
        <v>0.29001987820089997</v>
      </c>
      <c r="O66" s="22">
        <v>28260</v>
      </c>
    </row>
    <row r="67" spans="6:15">
      <c r="J67" s="43"/>
      <c r="O67" s="22">
        <v>46</v>
      </c>
    </row>
    <row r="68" spans="6:15">
      <c r="F68" s="22">
        <v>1.056953E-3</v>
      </c>
      <c r="G68" s="22">
        <v>9.3943499999999997E-4</v>
      </c>
      <c r="H68" s="22">
        <v>1.185094E-3</v>
      </c>
      <c r="J68" s="22">
        <f>F68*F68*100000</f>
        <v>0.11171496442090001</v>
      </c>
      <c r="K68" s="22">
        <f t="shared" ref="K68:L68" si="4">G68*G68*100000</f>
        <v>8.8253811922499995E-2</v>
      </c>
      <c r="L68" s="22">
        <f t="shared" si="4"/>
        <v>0.14044477888360002</v>
      </c>
    </row>
    <row r="400" spans="6:8">
      <c r="F400" s="23">
        <f>SUM(F1:F399)</f>
        <v>7.4160137841472054E-3</v>
      </c>
      <c r="G400" s="23">
        <f t="shared" ref="G400:H400" si="5">SUM(G1:G399)</f>
        <v>6.3505579999999992E-3</v>
      </c>
      <c r="H400" s="23">
        <f t="shared" si="5"/>
        <v>7.1762750000000002E-3</v>
      </c>
    </row>
    <row r="401" spans="6:8">
      <c r="F401" s="22">
        <f>F400*F400</f>
        <v>5.4997260446661351E-5</v>
      </c>
      <c r="G401" s="22">
        <f t="shared" ref="G401:H401" si="6">G400*G400</f>
        <v>4.0329586911363991E-5</v>
      </c>
      <c r="H401" s="22">
        <f t="shared" si="6"/>
        <v>5.1498922875625001E-5</v>
      </c>
    </row>
  </sheetData>
  <phoneticPr fontId="5" type="noConversion"/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35" workbookViewId="0">
      <selection activeCell="K68" sqref="K68"/>
    </sheetView>
  </sheetViews>
  <sheetFormatPr baseColWidth="10" defaultColWidth="10.875" defaultRowHeight="15"/>
  <cols>
    <col min="1" max="1" width="22.375" style="22" customWidth="1"/>
    <col min="2" max="2" width="17.5" style="22" customWidth="1"/>
    <col min="3" max="3" width="15" style="22" customWidth="1"/>
    <col min="4" max="5" width="10.875" style="22"/>
    <col min="6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5489</v>
      </c>
      <c r="B2" s="22" t="s">
        <v>5490</v>
      </c>
      <c r="C2" s="22" t="s">
        <v>5491</v>
      </c>
      <c r="D2" s="22" t="s">
        <v>890</v>
      </c>
      <c r="E2" s="22">
        <v>0</v>
      </c>
      <c r="F2" s="23">
        <f t="shared" ref="F2:F19" si="0">E2/28260</f>
        <v>0</v>
      </c>
      <c r="I2" s="22" t="s">
        <v>13</v>
      </c>
      <c r="L2" s="22" t="s">
        <v>55</v>
      </c>
    </row>
    <row r="3" spans="1:12">
      <c r="A3" s="22" t="s">
        <v>5489</v>
      </c>
      <c r="B3" s="22" t="s">
        <v>5492</v>
      </c>
      <c r="C3" s="22" t="s">
        <v>5493</v>
      </c>
      <c r="D3" s="22" t="s">
        <v>29</v>
      </c>
      <c r="E3" s="22">
        <v>1</v>
      </c>
      <c r="F3" s="23">
        <f t="shared" si="0"/>
        <v>3.5385704175513094E-5</v>
      </c>
      <c r="J3" s="22" t="s">
        <v>22</v>
      </c>
    </row>
    <row r="4" spans="1:12">
      <c r="A4" s="22" t="s">
        <v>5489</v>
      </c>
      <c r="B4" s="22" t="s">
        <v>5494</v>
      </c>
      <c r="C4" s="22" t="s">
        <v>5495</v>
      </c>
      <c r="D4" s="22" t="s">
        <v>29</v>
      </c>
      <c r="E4" s="22">
        <v>1</v>
      </c>
      <c r="F4" s="23">
        <f t="shared" si="0"/>
        <v>3.5385704175513094E-5</v>
      </c>
      <c r="I4" s="22" t="s">
        <v>3619</v>
      </c>
      <c r="J4" s="22" t="s">
        <v>15</v>
      </c>
    </row>
    <row r="5" spans="1:12">
      <c r="A5" s="22" t="s">
        <v>5489</v>
      </c>
      <c r="B5" s="22" t="s">
        <v>5496</v>
      </c>
      <c r="C5" s="22" t="s">
        <v>5497</v>
      </c>
      <c r="D5" s="22" t="s">
        <v>29</v>
      </c>
      <c r="E5" s="22">
        <v>1</v>
      </c>
      <c r="F5" s="23">
        <f t="shared" si="0"/>
        <v>3.5385704175513094E-5</v>
      </c>
      <c r="G5" s="22">
        <v>8.1459999999999996E-5</v>
      </c>
      <c r="H5" s="22">
        <v>3.8170000000000002E-5</v>
      </c>
      <c r="I5" s="22" t="s">
        <v>3619</v>
      </c>
      <c r="J5" s="22" t="s">
        <v>15</v>
      </c>
    </row>
    <row r="6" spans="1:12">
      <c r="A6" s="22" t="s">
        <v>5489</v>
      </c>
      <c r="B6" s="22" t="s">
        <v>5498</v>
      </c>
      <c r="C6" s="22" t="s">
        <v>5499</v>
      </c>
      <c r="D6" s="22" t="s">
        <v>29</v>
      </c>
      <c r="E6" s="22">
        <v>1</v>
      </c>
      <c r="F6" s="23">
        <f t="shared" si="0"/>
        <v>3.5385704175513094E-5</v>
      </c>
      <c r="I6" s="22" t="s">
        <v>13</v>
      </c>
    </row>
    <row r="7" spans="1:12">
      <c r="A7" s="22" t="s">
        <v>5489</v>
      </c>
      <c r="B7" s="22" t="s">
        <v>5500</v>
      </c>
      <c r="C7" s="22" t="s">
        <v>5501</v>
      </c>
      <c r="D7" s="22" t="s">
        <v>29</v>
      </c>
      <c r="E7" s="22">
        <v>1</v>
      </c>
      <c r="F7" s="23">
        <f t="shared" si="0"/>
        <v>3.5385704175513094E-5</v>
      </c>
      <c r="G7" s="22">
        <v>1.6160000000000001E-5</v>
      </c>
      <c r="H7" s="22">
        <v>4.0540000000000001E-5</v>
      </c>
      <c r="I7" s="22" t="s">
        <v>13</v>
      </c>
    </row>
    <row r="8" spans="1:12">
      <c r="A8" s="22" t="s">
        <v>5489</v>
      </c>
      <c r="B8" s="22" t="s">
        <v>5502</v>
      </c>
      <c r="C8" s="22" t="s">
        <v>5503</v>
      </c>
      <c r="D8" s="22" t="s">
        <v>29</v>
      </c>
      <c r="E8" s="22">
        <v>1</v>
      </c>
      <c r="F8" s="23">
        <f t="shared" si="0"/>
        <v>3.5385704175513094E-5</v>
      </c>
      <c r="G8" s="22">
        <v>0</v>
      </c>
      <c r="H8" s="22">
        <v>3.2920000000000003E-5</v>
      </c>
      <c r="I8" s="22" t="s">
        <v>13</v>
      </c>
      <c r="L8" s="22" t="s">
        <v>55</v>
      </c>
    </row>
    <row r="9" spans="1:12">
      <c r="A9" s="22" t="s">
        <v>5489</v>
      </c>
      <c r="B9" s="22" t="s">
        <v>35</v>
      </c>
      <c r="C9" s="22" t="s">
        <v>5504</v>
      </c>
      <c r="D9" s="22" t="s">
        <v>29</v>
      </c>
      <c r="E9" s="22">
        <v>1</v>
      </c>
      <c r="F9" s="23">
        <f t="shared" si="0"/>
        <v>3.5385704175513094E-5</v>
      </c>
      <c r="G9" s="22">
        <v>6.6680000000000005E-5</v>
      </c>
      <c r="H9" s="22">
        <v>3.2299999999999999E-5</v>
      </c>
      <c r="L9" s="22" t="s">
        <v>382</v>
      </c>
    </row>
    <row r="10" spans="1:12">
      <c r="A10" s="22" t="s">
        <v>5489</v>
      </c>
      <c r="B10" s="22" t="s">
        <v>5505</v>
      </c>
      <c r="C10" s="22" t="s">
        <v>5506</v>
      </c>
      <c r="D10" s="22" t="s">
        <v>29</v>
      </c>
      <c r="E10" s="22">
        <v>2</v>
      </c>
      <c r="F10" s="23">
        <f t="shared" si="0"/>
        <v>7.0771408351026188E-5</v>
      </c>
      <c r="G10" s="22">
        <v>9.6350000000000001E-6</v>
      </c>
      <c r="H10" s="22">
        <v>4.3390000000000003E-6</v>
      </c>
      <c r="I10" s="22" t="s">
        <v>13</v>
      </c>
    </row>
    <row r="11" spans="1:12">
      <c r="A11" s="22" t="s">
        <v>5489</v>
      </c>
      <c r="B11" s="22" t="s">
        <v>5507</v>
      </c>
      <c r="C11" s="22" t="s">
        <v>5508</v>
      </c>
      <c r="D11" s="22" t="s">
        <v>29</v>
      </c>
      <c r="E11" s="22">
        <v>2</v>
      </c>
      <c r="F11" s="23">
        <f t="shared" si="0"/>
        <v>7.0771408351026188E-5</v>
      </c>
      <c r="I11" s="22" t="s">
        <v>13</v>
      </c>
      <c r="L11" s="22" t="s">
        <v>55</v>
      </c>
    </row>
    <row r="12" spans="1:12">
      <c r="A12" s="22" t="s">
        <v>5489</v>
      </c>
      <c r="B12" s="22" t="s">
        <v>5509</v>
      </c>
      <c r="C12" s="22" t="s">
        <v>5510</v>
      </c>
      <c r="D12" s="22" t="s">
        <v>29</v>
      </c>
      <c r="E12" s="22">
        <v>2</v>
      </c>
      <c r="F12" s="23">
        <f t="shared" si="0"/>
        <v>7.0771408351026188E-5</v>
      </c>
      <c r="I12" s="22" t="s">
        <v>13</v>
      </c>
      <c r="L12" s="22" t="s">
        <v>55</v>
      </c>
    </row>
    <row r="13" spans="1:12">
      <c r="A13" s="22" t="s">
        <v>5489</v>
      </c>
      <c r="B13" s="22" t="s">
        <v>5511</v>
      </c>
      <c r="C13" s="22" t="s">
        <v>5512</v>
      </c>
      <c r="D13" s="22" t="s">
        <v>29</v>
      </c>
      <c r="E13" s="22">
        <v>2</v>
      </c>
      <c r="F13" s="23">
        <f t="shared" si="0"/>
        <v>7.0771408351026188E-5</v>
      </c>
      <c r="I13" s="22" t="s">
        <v>13</v>
      </c>
      <c r="L13" s="22" t="s">
        <v>5513</v>
      </c>
    </row>
    <row r="14" spans="1:12">
      <c r="A14" s="22" t="s">
        <v>5489</v>
      </c>
      <c r="B14" s="22" t="s">
        <v>3384</v>
      </c>
      <c r="C14" s="22" t="s">
        <v>5514</v>
      </c>
      <c r="D14" s="22" t="s">
        <v>29</v>
      </c>
      <c r="E14" s="22">
        <v>3</v>
      </c>
      <c r="F14" s="23">
        <f t="shared" si="0"/>
        <v>1.0615711252653928E-4</v>
      </c>
      <c r="I14" s="22" t="s">
        <v>3619</v>
      </c>
      <c r="J14" s="22" t="s">
        <v>296</v>
      </c>
    </row>
    <row r="15" spans="1:12">
      <c r="A15" s="22" t="s">
        <v>5489</v>
      </c>
      <c r="B15" s="22" t="s">
        <v>5515</v>
      </c>
      <c r="C15" s="22" t="s">
        <v>5516</v>
      </c>
      <c r="D15" s="22" t="s">
        <v>29</v>
      </c>
      <c r="E15" s="22">
        <v>4</v>
      </c>
      <c r="F15" s="23">
        <f t="shared" si="0"/>
        <v>1.4154281670205238E-4</v>
      </c>
      <c r="G15" s="22">
        <v>1.7920000000000001E-5</v>
      </c>
      <c r="H15" s="22">
        <v>1.628E-5</v>
      </c>
      <c r="I15" s="22" t="s">
        <v>3619</v>
      </c>
      <c r="J15" s="22" t="s">
        <v>15</v>
      </c>
    </row>
    <row r="16" spans="1:12">
      <c r="A16" s="22" t="s">
        <v>5489</v>
      </c>
      <c r="B16" s="22" t="s">
        <v>5517</v>
      </c>
      <c r="C16" s="22" t="s">
        <v>5518</v>
      </c>
      <c r="D16" s="22" t="s">
        <v>29</v>
      </c>
      <c r="E16" s="22">
        <v>5</v>
      </c>
      <c r="F16" s="23">
        <f t="shared" si="0"/>
        <v>1.7692852087756547E-4</v>
      </c>
      <c r="G16" s="22">
        <v>2.5460000000000001E-4</v>
      </c>
      <c r="H16" s="22">
        <v>1.5029999999999999E-4</v>
      </c>
      <c r="I16" s="22" t="s">
        <v>3619</v>
      </c>
      <c r="J16" s="22" t="s">
        <v>296</v>
      </c>
    </row>
    <row r="17" spans="1:11">
      <c r="A17" s="22" t="s">
        <v>5489</v>
      </c>
      <c r="B17" s="22" t="s">
        <v>5519</v>
      </c>
      <c r="C17" s="22" t="s">
        <v>3264</v>
      </c>
      <c r="D17" s="22" t="s">
        <v>29</v>
      </c>
      <c r="E17" s="22">
        <v>7</v>
      </c>
      <c r="F17" s="23">
        <f t="shared" si="0"/>
        <v>2.4769992922859163E-4</v>
      </c>
      <c r="G17" s="22">
        <v>5.1079999999999995E-4</v>
      </c>
      <c r="H17" s="22">
        <v>2.588E-4</v>
      </c>
      <c r="I17" s="22" t="s">
        <v>3619</v>
      </c>
      <c r="J17" s="22" t="s">
        <v>296</v>
      </c>
    </row>
    <row r="18" spans="1:11">
      <c r="A18" s="22" t="s">
        <v>5489</v>
      </c>
      <c r="B18" s="22" t="s">
        <v>5520</v>
      </c>
      <c r="C18" s="22" t="s">
        <v>5521</v>
      </c>
      <c r="D18" s="22" t="s">
        <v>29</v>
      </c>
      <c r="E18" s="22">
        <v>9</v>
      </c>
      <c r="F18" s="23">
        <f t="shared" si="0"/>
        <v>3.1847133757961782E-4</v>
      </c>
      <c r="G18" s="22">
        <v>1.4210000000000001E-4</v>
      </c>
      <c r="H18" s="22">
        <v>7.2150000000000005E-5</v>
      </c>
      <c r="I18" s="22" t="s">
        <v>3619</v>
      </c>
      <c r="J18" s="22" t="s">
        <v>15</v>
      </c>
    </row>
    <row r="19" spans="1:11">
      <c r="A19" s="22" t="s">
        <v>5489</v>
      </c>
      <c r="B19" s="22" t="s">
        <v>5522</v>
      </c>
      <c r="C19" s="22" t="s">
        <v>5523</v>
      </c>
      <c r="D19" s="22" t="s">
        <v>29</v>
      </c>
      <c r="E19" s="22">
        <v>12</v>
      </c>
      <c r="F19" s="23">
        <f t="shared" si="0"/>
        <v>4.2462845010615713E-4</v>
      </c>
      <c r="G19" s="22">
        <v>4.4790000000000003E-5</v>
      </c>
      <c r="H19" s="22">
        <v>2.438E-5</v>
      </c>
      <c r="I19" s="22" t="s">
        <v>13</v>
      </c>
    </row>
    <row r="20" spans="1:11">
      <c r="A20" s="22" t="s">
        <v>5489</v>
      </c>
      <c r="B20" s="22" t="s">
        <v>2077</v>
      </c>
      <c r="C20" s="22" t="s">
        <v>3222</v>
      </c>
      <c r="I20" s="22" t="s">
        <v>13</v>
      </c>
      <c r="J20" s="22" t="s">
        <v>15</v>
      </c>
    </row>
    <row r="21" spans="1:11">
      <c r="A21" s="22" t="s">
        <v>5489</v>
      </c>
      <c r="B21" s="22" t="s">
        <v>5524</v>
      </c>
      <c r="C21" s="22" t="s">
        <v>5525</v>
      </c>
      <c r="G21" s="22">
        <v>1.032E-4</v>
      </c>
      <c r="H21" s="22">
        <v>5.7920000000000001E-5</v>
      </c>
      <c r="J21" s="22" t="s">
        <v>22</v>
      </c>
    </row>
    <row r="22" spans="1:11">
      <c r="A22" s="22" t="s">
        <v>5489</v>
      </c>
      <c r="B22" s="22" t="s">
        <v>5526</v>
      </c>
      <c r="C22" s="22" t="s">
        <v>5527</v>
      </c>
      <c r="J22" s="22" t="s">
        <v>22</v>
      </c>
    </row>
    <row r="23" spans="1:11">
      <c r="A23" s="22" t="s">
        <v>5489</v>
      </c>
      <c r="B23" s="22" t="s">
        <v>5528</v>
      </c>
      <c r="C23" s="22" t="s">
        <v>5529</v>
      </c>
      <c r="J23" s="22" t="s">
        <v>313</v>
      </c>
      <c r="K23" s="22" t="s">
        <v>22</v>
      </c>
    </row>
    <row r="24" spans="1:11">
      <c r="A24" s="22" t="s">
        <v>5489</v>
      </c>
      <c r="B24" s="22" t="s">
        <v>5530</v>
      </c>
      <c r="C24" s="22" t="s">
        <v>5531</v>
      </c>
      <c r="J24" s="22" t="s">
        <v>22</v>
      </c>
    </row>
    <row r="25" spans="1:11">
      <c r="A25" s="22" t="s">
        <v>5489</v>
      </c>
      <c r="B25" s="22" t="s">
        <v>5532</v>
      </c>
      <c r="C25" s="22" t="s">
        <v>5533</v>
      </c>
      <c r="I25" s="22" t="s">
        <v>3619</v>
      </c>
      <c r="J25" s="22" t="s">
        <v>15</v>
      </c>
    </row>
    <row r="26" spans="1:11">
      <c r="A26" s="22" t="s">
        <v>5489</v>
      </c>
      <c r="B26" s="22" t="s">
        <v>5534</v>
      </c>
      <c r="C26" s="22" t="s">
        <v>5535</v>
      </c>
      <c r="G26" s="22">
        <v>3.1560000000000003E-5</v>
      </c>
      <c r="H26" s="22">
        <v>1.4430000000000001E-5</v>
      </c>
      <c r="J26" s="22" t="s">
        <v>15</v>
      </c>
    </row>
    <row r="27" spans="1:11">
      <c r="A27" s="22" t="s">
        <v>5489</v>
      </c>
      <c r="B27" s="22" t="s">
        <v>5536</v>
      </c>
      <c r="C27" s="22" t="s">
        <v>5537</v>
      </c>
      <c r="G27" s="22">
        <v>0</v>
      </c>
      <c r="H27" s="22">
        <v>1.082E-5</v>
      </c>
      <c r="I27" s="22" t="s">
        <v>13</v>
      </c>
      <c r="J27" s="22" t="s">
        <v>15</v>
      </c>
    </row>
    <row r="28" spans="1:11">
      <c r="A28" s="22" t="s">
        <v>5489</v>
      </c>
      <c r="B28" s="22" t="s">
        <v>93</v>
      </c>
      <c r="C28" s="22" t="s">
        <v>94</v>
      </c>
      <c r="I28" s="22" t="s">
        <v>13</v>
      </c>
    </row>
    <row r="29" spans="1:11">
      <c r="A29" s="22" t="s">
        <v>5489</v>
      </c>
      <c r="B29" s="22" t="s">
        <v>5538</v>
      </c>
      <c r="C29" s="22" t="s">
        <v>5539</v>
      </c>
      <c r="G29" s="22">
        <v>6.6610000000000001E-5</v>
      </c>
      <c r="H29" s="22">
        <v>3.2280000000000003E-5</v>
      </c>
      <c r="I29" s="22" t="s">
        <v>13</v>
      </c>
    </row>
    <row r="30" spans="1:11">
      <c r="A30" s="22" t="s">
        <v>5489</v>
      </c>
      <c r="B30" s="22" t="s">
        <v>3298</v>
      </c>
      <c r="C30" s="22" t="s">
        <v>5540</v>
      </c>
      <c r="G30" s="22">
        <v>0</v>
      </c>
      <c r="H30" s="22">
        <v>3.2289999999999997E-5</v>
      </c>
      <c r="I30" s="22" t="s">
        <v>13</v>
      </c>
    </row>
    <row r="31" spans="1:11">
      <c r="A31" s="22" t="s">
        <v>5489</v>
      </c>
      <c r="B31" s="22" t="s">
        <v>5541</v>
      </c>
      <c r="C31" s="22" t="s">
        <v>5542</v>
      </c>
      <c r="I31" s="22" t="s">
        <v>13</v>
      </c>
    </row>
    <row r="32" spans="1:11">
      <c r="A32" s="22" t="s">
        <v>5489</v>
      </c>
      <c r="B32" s="22" t="s">
        <v>5543</v>
      </c>
      <c r="C32" s="22" t="s">
        <v>5544</v>
      </c>
      <c r="I32" s="22" t="s">
        <v>13</v>
      </c>
    </row>
    <row r="33" spans="1:12">
      <c r="A33" s="22" t="s">
        <v>5489</v>
      </c>
      <c r="B33" s="22" t="s">
        <v>5545</v>
      </c>
      <c r="C33" s="22" t="s">
        <v>5546</v>
      </c>
      <c r="G33" s="22">
        <v>8.9509999999999995E-6</v>
      </c>
      <c r="H33" s="22">
        <v>1.624E-5</v>
      </c>
      <c r="I33" s="22" t="s">
        <v>13</v>
      </c>
    </row>
    <row r="34" spans="1:12">
      <c r="A34" s="22" t="s">
        <v>5489</v>
      </c>
      <c r="B34" s="22" t="s">
        <v>5547</v>
      </c>
      <c r="C34" s="22" t="s">
        <v>5548</v>
      </c>
      <c r="G34" s="22">
        <v>1.7900000000000001E-5</v>
      </c>
      <c r="H34" s="22">
        <v>8.1219999999999995E-6</v>
      </c>
      <c r="I34" s="22" t="s">
        <v>13</v>
      </c>
    </row>
    <row r="35" spans="1:12">
      <c r="A35" s="22" t="s">
        <v>5489</v>
      </c>
      <c r="B35" s="22" t="s">
        <v>5549</v>
      </c>
      <c r="C35" s="22" t="s">
        <v>5550</v>
      </c>
      <c r="I35" s="22" t="s">
        <v>13</v>
      </c>
    </row>
    <row r="36" spans="1:12">
      <c r="A36" s="22" t="s">
        <v>5489</v>
      </c>
      <c r="B36" s="22" t="s">
        <v>5551</v>
      </c>
      <c r="C36" s="22" t="s">
        <v>5552</v>
      </c>
      <c r="I36" s="22" t="s">
        <v>13</v>
      </c>
    </row>
    <row r="37" spans="1:12">
      <c r="A37" s="22" t="s">
        <v>5489</v>
      </c>
      <c r="B37" s="22" t="s">
        <v>5553</v>
      </c>
      <c r="C37" s="22" t="s">
        <v>5554</v>
      </c>
      <c r="G37" s="22">
        <v>8.9509999999999995E-6</v>
      </c>
      <c r="H37" s="22">
        <v>4.0609999999999997E-6</v>
      </c>
      <c r="L37" s="22" t="s">
        <v>55</v>
      </c>
    </row>
    <row r="38" spans="1:12">
      <c r="A38" s="22" t="s">
        <v>5489</v>
      </c>
      <c r="B38" s="22" t="s">
        <v>5555</v>
      </c>
      <c r="C38" s="22" t="s">
        <v>5472</v>
      </c>
      <c r="G38" s="22">
        <v>0</v>
      </c>
      <c r="H38" s="22">
        <v>4.0980000000000004E-6</v>
      </c>
      <c r="L38" s="22" t="s">
        <v>55</v>
      </c>
    </row>
    <row r="39" spans="1:12">
      <c r="A39" s="22" t="s">
        <v>5489</v>
      </c>
      <c r="B39" s="22" t="s">
        <v>5556</v>
      </c>
      <c r="C39" s="22" t="s">
        <v>5557</v>
      </c>
      <c r="G39" s="22">
        <v>8.986E-6</v>
      </c>
      <c r="H39" s="22">
        <v>4.4799999999999998E-5</v>
      </c>
      <c r="L39" s="22" t="s">
        <v>55</v>
      </c>
    </row>
    <row r="40" spans="1:12">
      <c r="A40" s="22" t="s">
        <v>5489</v>
      </c>
      <c r="B40" s="22" t="s">
        <v>5558</v>
      </c>
      <c r="C40" s="22" t="s">
        <v>5559</v>
      </c>
      <c r="G40" s="22">
        <v>9.3810000000000005E-6</v>
      </c>
      <c r="H40" s="22">
        <v>8.4500000000000004E-6</v>
      </c>
      <c r="L40" s="22" t="s">
        <v>55</v>
      </c>
    </row>
    <row r="41" spans="1:12">
      <c r="A41" s="22" t="s">
        <v>5489</v>
      </c>
      <c r="B41" s="22" t="s">
        <v>5560</v>
      </c>
      <c r="C41" s="22" t="s">
        <v>5561</v>
      </c>
      <c r="G41" s="22">
        <v>0</v>
      </c>
      <c r="H41" s="22">
        <v>4.0690000000000003E-6</v>
      </c>
      <c r="L41" s="22" t="s">
        <v>55</v>
      </c>
    </row>
    <row r="42" spans="1:12">
      <c r="A42" s="22" t="s">
        <v>5489</v>
      </c>
      <c r="B42" s="22" t="s">
        <v>5562</v>
      </c>
      <c r="C42" s="22" t="s">
        <v>5563</v>
      </c>
      <c r="G42" s="22">
        <v>8.952E-6</v>
      </c>
      <c r="H42" s="22">
        <v>4.0609999999999997E-6</v>
      </c>
      <c r="L42" s="22" t="s">
        <v>55</v>
      </c>
    </row>
    <row r="43" spans="1:12">
      <c r="A43" s="22" t="s">
        <v>5489</v>
      </c>
      <c r="B43" s="22" t="s">
        <v>35</v>
      </c>
      <c r="C43" s="22" t="s">
        <v>5564</v>
      </c>
      <c r="G43" s="22">
        <v>0</v>
      </c>
      <c r="H43" s="22">
        <v>4.0659999999999997E-6</v>
      </c>
      <c r="L43" s="22" t="s">
        <v>1161</v>
      </c>
    </row>
    <row r="44" spans="1:12">
      <c r="A44" s="22" t="s">
        <v>5489</v>
      </c>
      <c r="B44" s="22" t="s">
        <v>35</v>
      </c>
      <c r="C44" s="22" t="s">
        <v>5565</v>
      </c>
      <c r="G44" s="22">
        <v>9.0289999999999994E-6</v>
      </c>
      <c r="H44" s="22">
        <v>4.092E-6</v>
      </c>
      <c r="J44" s="43"/>
      <c r="L44" s="22" t="s">
        <v>1161</v>
      </c>
    </row>
    <row r="45" spans="1:12">
      <c r="A45" s="22" t="s">
        <v>5489</v>
      </c>
      <c r="B45" s="22" t="s">
        <v>35</v>
      </c>
      <c r="C45" s="22" t="s">
        <v>5504</v>
      </c>
      <c r="G45" s="22">
        <v>1.7980000000000001E-5</v>
      </c>
      <c r="H45" s="22">
        <v>8.1429999999999998E-6</v>
      </c>
      <c r="L45" s="22" t="s">
        <v>1161</v>
      </c>
    </row>
    <row r="46" spans="1:12">
      <c r="A46" s="22" t="s">
        <v>5489</v>
      </c>
      <c r="B46" s="22" t="s">
        <v>35</v>
      </c>
      <c r="C46" s="22" t="s">
        <v>5566</v>
      </c>
      <c r="G46" s="22">
        <v>0</v>
      </c>
      <c r="H46" s="22">
        <v>8.1489999999999994E-6</v>
      </c>
      <c r="J46" s="43"/>
      <c r="L46" s="22" t="s">
        <v>318</v>
      </c>
    </row>
    <row r="47" spans="1:12">
      <c r="A47" s="22" t="s">
        <v>5489</v>
      </c>
      <c r="B47" s="22" t="s">
        <v>35</v>
      </c>
      <c r="C47" s="22" t="s">
        <v>5567</v>
      </c>
      <c r="G47" s="22">
        <v>0</v>
      </c>
      <c r="H47" s="22">
        <v>4.0860000000000004E-6</v>
      </c>
      <c r="L47" s="22" t="s">
        <v>318</v>
      </c>
    </row>
    <row r="51" spans="3:16">
      <c r="C51" s="24" t="s">
        <v>299</v>
      </c>
      <c r="E51" s="22">
        <f>SUM(E2:E47)</f>
        <v>55</v>
      </c>
      <c r="F51" s="22">
        <f t="shared" ref="F51:H51" si="1">SUM(F2:F47)</f>
        <v>1.9462137296532198E-3</v>
      </c>
      <c r="G51" s="22">
        <f t="shared" si="1"/>
        <v>1.4356449999999999E-3</v>
      </c>
      <c r="H51" s="22">
        <f t="shared" si="1"/>
        <v>9.4035600000000016E-4</v>
      </c>
      <c r="M51" s="27" t="s">
        <v>305</v>
      </c>
      <c r="O51" s="24" t="s">
        <v>300</v>
      </c>
      <c r="P51" s="24" t="s">
        <v>301</v>
      </c>
    </row>
    <row r="52" spans="3:16">
      <c r="M52" s="26"/>
      <c r="O52" s="22">
        <v>126712</v>
      </c>
      <c r="P52" s="22">
        <v>277210</v>
      </c>
    </row>
    <row r="53" spans="3:16">
      <c r="O53" s="22">
        <f>O52*G51</f>
        <v>181.91344924000001</v>
      </c>
      <c r="P53" s="22">
        <f>P52*H51</f>
        <v>260.67608676000003</v>
      </c>
    </row>
    <row r="54" spans="3:16">
      <c r="F54" s="22">
        <v>1.9462139999999999E-3</v>
      </c>
      <c r="G54" s="22">
        <v>1.4664809999999999E-3</v>
      </c>
      <c r="H54" s="22">
        <v>2.5325209999999998E-3</v>
      </c>
      <c r="J54" s="22">
        <f>F54*F54*100000</f>
        <v>0.37877489337959996</v>
      </c>
      <c r="K54" s="22">
        <f t="shared" ref="K54:L54" si="2">G54*G54*100000</f>
        <v>0.2150566523361</v>
      </c>
      <c r="L54" s="22">
        <f t="shared" si="2"/>
        <v>0.64136626154409992</v>
      </c>
      <c r="O54" s="22" t="s">
        <v>302</v>
      </c>
    </row>
    <row r="55" spans="3:16">
      <c r="O55" s="22" t="s">
        <v>303</v>
      </c>
    </row>
    <row r="56" spans="3:16">
      <c r="F56" s="22">
        <v>1.436328E-3</v>
      </c>
      <c r="G56" s="22">
        <v>1.2353469999999999E-3</v>
      </c>
      <c r="H56" s="22">
        <v>1.660651E-3</v>
      </c>
      <c r="J56" s="22">
        <f>F56*F56*100000</f>
        <v>0.20630381235839998</v>
      </c>
      <c r="K56" s="22">
        <f>G56*G56*100000</f>
        <v>0.15260822104089997</v>
      </c>
      <c r="L56" s="22">
        <f>H56*H56*100000</f>
        <v>0.27577617438009999</v>
      </c>
      <c r="O56" s="22">
        <v>28260</v>
      </c>
    </row>
    <row r="57" spans="3:16">
      <c r="O57" s="22">
        <v>55</v>
      </c>
    </row>
    <row r="58" spans="3:16">
      <c r="F58" s="22">
        <v>9.4152400000000001E-4</v>
      </c>
      <c r="G58" s="22">
        <v>8.3079900000000001E-4</v>
      </c>
      <c r="H58" s="22">
        <v>1.0628879999999999E-3</v>
      </c>
      <c r="J58" s="22">
        <f>F58*F58*100000</f>
        <v>8.864674425760001E-2</v>
      </c>
      <c r="K58" s="22">
        <f t="shared" ref="K58:L58" si="3">G58*G58*100000</f>
        <v>6.9022697840099997E-2</v>
      </c>
      <c r="L58" s="22">
        <f t="shared" si="3"/>
        <v>0.11297309005439997</v>
      </c>
    </row>
    <row r="100" spans="6:8">
      <c r="F100" s="23">
        <f>SUM(F1:F99)</f>
        <v>8.2164934593064384E-3</v>
      </c>
      <c r="G100" s="23">
        <f t="shared" ref="G100:H100" si="4">SUM(G1:G99)</f>
        <v>6.4039170000000003E-3</v>
      </c>
      <c r="H100" s="23">
        <f t="shared" si="4"/>
        <v>7.1367719999999996E-3</v>
      </c>
    </row>
    <row r="101" spans="6:8">
      <c r="F101" s="22">
        <f>F100*F100</f>
        <v>6.7510764766825479E-5</v>
      </c>
      <c r="G101" s="22">
        <f t="shared" ref="G101:H101" si="5">G100*G100</f>
        <v>4.1010152942889001E-5</v>
      </c>
      <c r="H101" s="22">
        <f t="shared" si="5"/>
        <v>5.0933514579983992E-5</v>
      </c>
    </row>
  </sheetData>
  <phoneticPr fontId="5" type="noConversion"/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workbookViewId="0">
      <selection activeCell="J19" sqref="J19:L23"/>
    </sheetView>
  </sheetViews>
  <sheetFormatPr baseColWidth="10" defaultColWidth="10.875" defaultRowHeight="15"/>
  <cols>
    <col min="1" max="1" width="20.5" style="22" customWidth="1"/>
    <col min="2" max="2" width="18" style="22" customWidth="1"/>
    <col min="3" max="3" width="17.375" style="22" customWidth="1"/>
    <col min="4" max="6" width="10.875" style="22"/>
    <col min="7" max="8" width="12" style="22" bestFit="1" customWidth="1"/>
    <col min="9" max="16384" width="10.875" style="22"/>
  </cols>
  <sheetData>
    <row r="1" spans="1:16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6">
      <c r="A2" s="22" t="s">
        <v>5568</v>
      </c>
      <c r="B2" s="22" t="s">
        <v>5569</v>
      </c>
      <c r="C2" s="22" t="s">
        <v>5570</v>
      </c>
      <c r="D2" s="22" t="s">
        <v>29</v>
      </c>
      <c r="E2" s="22">
        <v>20</v>
      </c>
      <c r="F2" s="22">
        <f>E2/27248</f>
        <v>7.3399882560187899E-4</v>
      </c>
      <c r="G2" s="22">
        <v>1.25E-3</v>
      </c>
      <c r="H2" s="22">
        <v>7.6219999999999999E-4</v>
      </c>
      <c r="I2" s="22" t="s">
        <v>13</v>
      </c>
      <c r="J2" s="22" t="s">
        <v>3091</v>
      </c>
    </row>
    <row r="3" spans="1:16">
      <c r="A3" s="22" t="s">
        <v>5568</v>
      </c>
      <c r="B3" s="22" t="s">
        <v>5571</v>
      </c>
      <c r="C3" s="22" t="s">
        <v>5572</v>
      </c>
      <c r="G3" s="22">
        <v>0</v>
      </c>
      <c r="H3" s="22">
        <v>3.2329999999999997E-5</v>
      </c>
      <c r="L3" s="22" t="s">
        <v>55</v>
      </c>
    </row>
    <row r="4" spans="1:16">
      <c r="A4" s="22" t="s">
        <v>5568</v>
      </c>
      <c r="B4" s="22" t="s">
        <v>5573</v>
      </c>
      <c r="C4" s="22" t="s">
        <v>5574</v>
      </c>
      <c r="G4" s="22">
        <v>0</v>
      </c>
      <c r="H4" s="22">
        <v>3.2289999999999997E-5</v>
      </c>
      <c r="L4" s="22" t="s">
        <v>55</v>
      </c>
    </row>
    <row r="5" spans="1:16">
      <c r="A5" s="22" t="s">
        <v>5568</v>
      </c>
      <c r="B5" s="22" t="s">
        <v>5575</v>
      </c>
      <c r="C5" s="22" t="s">
        <v>5576</v>
      </c>
      <c r="G5" s="22">
        <v>8.9110000000000006E-5</v>
      </c>
      <c r="H5" s="22">
        <v>4.3470000000000002E-5</v>
      </c>
      <c r="L5" s="22" t="s">
        <v>55</v>
      </c>
    </row>
    <row r="6" spans="1:16">
      <c r="A6" s="22" t="s">
        <v>5568</v>
      </c>
      <c r="B6" s="22" t="s">
        <v>5577</v>
      </c>
      <c r="C6" s="22" t="s">
        <v>5578</v>
      </c>
      <c r="G6" s="22">
        <v>8.9649999999999997E-6</v>
      </c>
      <c r="H6" s="22">
        <v>4.0640000000000004E-6</v>
      </c>
      <c r="L6" s="22" t="s">
        <v>55</v>
      </c>
    </row>
    <row r="7" spans="1:16">
      <c r="A7" s="22" t="s">
        <v>5568</v>
      </c>
      <c r="B7" s="22" t="s">
        <v>5579</v>
      </c>
      <c r="C7" s="22" t="s">
        <v>5580</v>
      </c>
      <c r="G7" s="22">
        <v>8.9630000000000004E-6</v>
      </c>
      <c r="H7" s="22">
        <v>4.0640000000000004E-6</v>
      </c>
      <c r="L7" s="22" t="s">
        <v>55</v>
      </c>
    </row>
    <row r="8" spans="1:16">
      <c r="A8" s="22" t="s">
        <v>5568</v>
      </c>
      <c r="B8" s="22" t="s">
        <v>5581</v>
      </c>
      <c r="C8" s="22" t="s">
        <v>5582</v>
      </c>
      <c r="G8" s="22">
        <v>0</v>
      </c>
      <c r="H8" s="22">
        <v>8.123E-6</v>
      </c>
      <c r="L8" s="22" t="s">
        <v>55</v>
      </c>
    </row>
    <row r="9" spans="1:16">
      <c r="A9" s="22" t="s">
        <v>5568</v>
      </c>
      <c r="B9" s="22" t="s">
        <v>5583</v>
      </c>
      <c r="C9" s="22" t="s">
        <v>5584</v>
      </c>
      <c r="G9" s="22">
        <v>0</v>
      </c>
      <c r="H9" s="22">
        <v>8.4239999999999993E-6</v>
      </c>
      <c r="L9" s="22" t="s">
        <v>55</v>
      </c>
    </row>
    <row r="10" spans="1:16">
      <c r="A10" s="22" t="s">
        <v>5568</v>
      </c>
      <c r="B10" s="22" t="s">
        <v>5585</v>
      </c>
      <c r="C10" s="22" t="s">
        <v>5586</v>
      </c>
      <c r="G10" s="22">
        <v>9.1759999999999999E-6</v>
      </c>
      <c r="H10" s="22">
        <v>4.1899999999999997E-6</v>
      </c>
      <c r="L10" s="22" t="s">
        <v>55</v>
      </c>
    </row>
    <row r="11" spans="1:16">
      <c r="A11" s="22" t="s">
        <v>5568</v>
      </c>
      <c r="B11" s="22" t="s">
        <v>35</v>
      </c>
      <c r="C11" s="22" t="s">
        <v>5587</v>
      </c>
      <c r="G11" s="22">
        <v>0</v>
      </c>
      <c r="H11" s="22">
        <v>8.2069999999999995E-6</v>
      </c>
      <c r="L11" s="22" t="s">
        <v>1161</v>
      </c>
    </row>
    <row r="12" spans="1:16">
      <c r="A12" s="22" t="s">
        <v>5568</v>
      </c>
      <c r="B12" s="22" t="s">
        <v>35</v>
      </c>
      <c r="C12" s="22" t="s">
        <v>5588</v>
      </c>
      <c r="G12" s="22">
        <v>0</v>
      </c>
      <c r="H12" s="22">
        <v>4.0609999999999997E-6</v>
      </c>
      <c r="L12" s="22" t="s">
        <v>318</v>
      </c>
    </row>
    <row r="16" spans="1:16">
      <c r="C16" s="24" t="s">
        <v>299</v>
      </c>
      <c r="E16" s="22">
        <f>SUM(E2:E15)</f>
        <v>20</v>
      </c>
      <c r="F16" s="22">
        <f t="shared" ref="F16:H16" si="0">SUM(F2:F15)</f>
        <v>7.3399882560187899E-4</v>
      </c>
      <c r="G16" s="22">
        <f t="shared" si="0"/>
        <v>1.3662140000000004E-3</v>
      </c>
      <c r="H16" s="22">
        <f t="shared" si="0"/>
        <v>9.1142300000000007E-4</v>
      </c>
      <c r="M16" s="27" t="s">
        <v>305</v>
      </c>
      <c r="O16" s="24" t="s">
        <v>300</v>
      </c>
      <c r="P16" s="24" t="s">
        <v>301</v>
      </c>
    </row>
    <row r="17" spans="6:16">
      <c r="M17" s="26"/>
      <c r="O17" s="22">
        <v>126400</v>
      </c>
      <c r="P17" s="22">
        <v>276818</v>
      </c>
    </row>
    <row r="18" spans="6:16">
      <c r="O18" s="22">
        <f>O17*G16</f>
        <v>172.68944960000005</v>
      </c>
      <c r="P18" s="22">
        <f>P17*H16</f>
        <v>252.29829201400003</v>
      </c>
    </row>
    <row r="19" spans="6:16">
      <c r="F19" s="22">
        <v>7.1275799999999997E-4</v>
      </c>
      <c r="G19" s="22">
        <v>4.3542400000000001E-4</v>
      </c>
      <c r="H19" s="22">
        <v>1.1005839999999999E-3</v>
      </c>
      <c r="J19" s="22">
        <f>F19*F19*100000</f>
        <v>5.080239665639999E-2</v>
      </c>
      <c r="K19" s="22">
        <f>G19*G19*100000</f>
        <v>1.8959405977600003E-2</v>
      </c>
      <c r="L19" s="22">
        <f>H19*H19*100000</f>
        <v>0.12112851410559998</v>
      </c>
      <c r="O19" s="24" t="s">
        <v>302</v>
      </c>
    </row>
    <row r="20" spans="6:16">
      <c r="O20" s="22" t="s">
        <v>303</v>
      </c>
    </row>
    <row r="21" spans="6:16">
      <c r="F21" s="22">
        <v>1.3686709999999999E-3</v>
      </c>
      <c r="G21" s="22">
        <v>1.1724249999999999E-3</v>
      </c>
      <c r="H21" s="22">
        <v>1.5883340000000001E-3</v>
      </c>
      <c r="J21" s="22">
        <f>F21*F21*100000</f>
        <v>0.18732603062409997</v>
      </c>
      <c r="K21" s="22">
        <f t="shared" ref="K21:L21" si="1">G21*G21*100000</f>
        <v>0.13745803806249998</v>
      </c>
      <c r="L21" s="22">
        <f t="shared" si="1"/>
        <v>0.25228048955560001</v>
      </c>
      <c r="O21" s="22">
        <v>28260</v>
      </c>
    </row>
    <row r="22" spans="6:16">
      <c r="O22" s="22">
        <v>20</v>
      </c>
    </row>
    <row r="23" spans="6:16">
      <c r="F23" s="22">
        <v>9.1034500000000001E-4</v>
      </c>
      <c r="G23" s="22">
        <v>8.0145100000000001E-4</v>
      </c>
      <c r="H23" s="22">
        <v>1.0298970000000001E-3</v>
      </c>
      <c r="J23" s="22">
        <f>F23*F23*100000</f>
        <v>8.2872801902500001E-2</v>
      </c>
      <c r="K23" s="22">
        <f t="shared" ref="K23:L23" si="2">G23*G23*100000</f>
        <v>6.4232370540100003E-2</v>
      </c>
      <c r="L23" s="22">
        <f t="shared" si="2"/>
        <v>0.10606878306090001</v>
      </c>
    </row>
    <row r="100" spans="6:8">
      <c r="F100" s="23">
        <f>SUM(F1:F99)</f>
        <v>4.459771651203758E-3</v>
      </c>
      <c r="G100" s="23">
        <f t="shared" ref="G100:H100" si="3">SUM(G1:G99)</f>
        <v>5.1417279999999999E-3</v>
      </c>
      <c r="H100" s="23">
        <f t="shared" si="3"/>
        <v>5.5416610000000007E-3</v>
      </c>
    </row>
    <row r="101" spans="6:8">
      <c r="F101" s="22">
        <f>F100*F100</f>
        <v>1.9889563180880693E-5</v>
      </c>
      <c r="G101" s="22">
        <f t="shared" ref="G101:H101" si="4">G100*G100</f>
        <v>2.6437366825983998E-5</v>
      </c>
      <c r="H101" s="22">
        <f t="shared" si="4"/>
        <v>3.071000663892101E-5</v>
      </c>
    </row>
  </sheetData>
  <phoneticPr fontId="5" type="noConversion"/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7"/>
  <sheetViews>
    <sheetView topLeftCell="A115" workbookViewId="0">
      <selection activeCell="H131" sqref="H131:J135"/>
    </sheetView>
  </sheetViews>
  <sheetFormatPr baseColWidth="10" defaultColWidth="10.875" defaultRowHeight="15"/>
  <cols>
    <col min="1" max="1" width="22.625" style="57" customWidth="1"/>
    <col min="2" max="2" width="17.875" style="57" customWidth="1"/>
    <col min="3" max="3" width="15.125" style="57" customWidth="1"/>
    <col min="4" max="4" width="13.375" style="57" customWidth="1"/>
    <col min="5" max="5" width="17.125" style="57" customWidth="1"/>
    <col min="6" max="6" width="17.625" style="57" customWidth="1"/>
    <col min="7" max="7" width="7.875" style="57" customWidth="1"/>
    <col min="8" max="8" width="11.875" style="57" customWidth="1"/>
    <col min="9" max="11" width="10.875" style="57"/>
    <col min="12" max="12" width="11.5" style="57" bestFit="1" customWidth="1"/>
    <col min="13" max="16384" width="10.875" style="57"/>
  </cols>
  <sheetData>
    <row r="1" spans="1:12" s="4" customFormat="1" ht="15.7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</row>
    <row r="2" spans="1:12">
      <c r="A2" s="14" t="s">
        <v>5589</v>
      </c>
      <c r="B2" s="14" t="s">
        <v>5590</v>
      </c>
      <c r="C2" s="14" t="s">
        <v>1868</v>
      </c>
      <c r="D2" s="72">
        <v>2.1231422505307854E-4</v>
      </c>
      <c r="E2" s="14">
        <v>5.5290000000000005E-4</v>
      </c>
      <c r="F2" s="14">
        <v>3.212E-4</v>
      </c>
      <c r="G2" s="14" t="s">
        <v>13</v>
      </c>
      <c r="H2" s="14" t="s">
        <v>14</v>
      </c>
      <c r="I2" s="14" t="s">
        <v>14</v>
      </c>
      <c r="J2" s="14" t="s">
        <v>30</v>
      </c>
      <c r="K2" s="57">
        <v>5.9999999999999991</v>
      </c>
      <c r="L2" s="78">
        <f>K2/28260</f>
        <v>2.1231422505307854E-4</v>
      </c>
    </row>
    <row r="3" spans="1:12">
      <c r="A3" s="14" t="s">
        <v>5589</v>
      </c>
      <c r="B3" s="14" t="s">
        <v>5591</v>
      </c>
      <c r="C3" s="14" t="s">
        <v>5592</v>
      </c>
      <c r="D3" s="72">
        <v>1.0615711252653927E-4</v>
      </c>
      <c r="E3" s="14">
        <v>1.8E-5</v>
      </c>
      <c r="F3" s="14">
        <v>4.4629999999999998E-5</v>
      </c>
      <c r="G3" s="14" t="s">
        <v>29</v>
      </c>
      <c r="H3" s="14" t="s">
        <v>14</v>
      </c>
      <c r="I3" s="14" t="s">
        <v>14</v>
      </c>
      <c r="J3" s="14" t="s">
        <v>15</v>
      </c>
      <c r="K3" s="57">
        <v>2.9999999999999996</v>
      </c>
      <c r="L3" s="78">
        <f t="shared" ref="L3:L14" si="0">K3/28260</f>
        <v>1.0615711252653927E-4</v>
      </c>
    </row>
    <row r="4" spans="1:12">
      <c r="A4" s="14" t="s">
        <v>5589</v>
      </c>
      <c r="B4" s="14" t="s">
        <v>5593</v>
      </c>
      <c r="C4" s="14" t="s">
        <v>5594</v>
      </c>
      <c r="D4" s="72">
        <v>1.0615711252653927E-4</v>
      </c>
      <c r="E4" s="14">
        <v>3.3479999999999998E-5</v>
      </c>
      <c r="F4" s="14">
        <v>1.2459999999999999E-5</v>
      </c>
      <c r="G4" s="14" t="s">
        <v>13</v>
      </c>
      <c r="H4" s="14" t="s">
        <v>14</v>
      </c>
      <c r="I4" s="14" t="s">
        <v>14</v>
      </c>
      <c r="J4" s="14" t="s">
        <v>15</v>
      </c>
      <c r="K4" s="57">
        <v>2.9999999999999996</v>
      </c>
      <c r="L4" s="78">
        <f t="shared" si="0"/>
        <v>1.0615711252653927E-4</v>
      </c>
    </row>
    <row r="5" spans="1:12">
      <c r="A5" s="14" t="s">
        <v>5589</v>
      </c>
      <c r="B5" s="14" t="s">
        <v>35</v>
      </c>
      <c r="C5" s="14" t="s">
        <v>5595</v>
      </c>
      <c r="D5" s="72">
        <v>7.0771408351026188E-5</v>
      </c>
      <c r="E5" s="14" t="s">
        <v>25</v>
      </c>
      <c r="F5" s="14" t="s">
        <v>25</v>
      </c>
      <c r="G5" s="14" t="s">
        <v>29</v>
      </c>
      <c r="H5" s="14" t="s">
        <v>29</v>
      </c>
      <c r="I5" s="14" t="s">
        <v>26</v>
      </c>
      <c r="J5" s="14" t="s">
        <v>15</v>
      </c>
      <c r="K5" s="57">
        <v>2</v>
      </c>
      <c r="L5" s="78">
        <f t="shared" si="0"/>
        <v>7.0771408351026188E-5</v>
      </c>
    </row>
    <row r="6" spans="1:12">
      <c r="A6" s="14" t="s">
        <v>5589</v>
      </c>
      <c r="B6" s="14" t="s">
        <v>35</v>
      </c>
      <c r="C6" s="14" t="s">
        <v>5596</v>
      </c>
      <c r="D6" s="72">
        <v>3.5385704175513094E-5</v>
      </c>
      <c r="E6" s="14">
        <v>6.6760000000000005E-5</v>
      </c>
      <c r="F6" s="14">
        <v>3.2379999999999998E-5</v>
      </c>
      <c r="G6" s="14" t="s">
        <v>13</v>
      </c>
      <c r="H6" s="14" t="s">
        <v>14</v>
      </c>
      <c r="I6" s="14" t="s">
        <v>14</v>
      </c>
      <c r="J6" s="14" t="s">
        <v>15</v>
      </c>
      <c r="K6" s="57">
        <v>1</v>
      </c>
      <c r="L6" s="78">
        <f t="shared" si="0"/>
        <v>3.5385704175513094E-5</v>
      </c>
    </row>
    <row r="7" spans="1:12">
      <c r="A7" s="14" t="s">
        <v>5589</v>
      </c>
      <c r="B7" s="14" t="s">
        <v>35</v>
      </c>
      <c r="C7" s="14" t="s">
        <v>5597</v>
      </c>
      <c r="D7" s="72">
        <v>3.5385704175513094E-5</v>
      </c>
      <c r="E7" s="14" t="s">
        <v>25</v>
      </c>
      <c r="F7" s="14" t="s">
        <v>25</v>
      </c>
      <c r="G7" s="14" t="s">
        <v>13</v>
      </c>
      <c r="H7" s="14" t="s">
        <v>14</v>
      </c>
      <c r="I7" s="14" t="s">
        <v>26</v>
      </c>
      <c r="J7" s="14" t="s">
        <v>15</v>
      </c>
      <c r="K7" s="57">
        <v>1</v>
      </c>
      <c r="L7" s="78">
        <f t="shared" si="0"/>
        <v>3.5385704175513094E-5</v>
      </c>
    </row>
    <row r="8" spans="1:12">
      <c r="A8" s="14" t="s">
        <v>5589</v>
      </c>
      <c r="B8" s="14" t="s">
        <v>5598</v>
      </c>
      <c r="C8" s="14" t="s">
        <v>5599</v>
      </c>
      <c r="D8" s="72">
        <v>3.5385704175513094E-5</v>
      </c>
      <c r="E8" s="14" t="s">
        <v>25</v>
      </c>
      <c r="F8" s="14" t="s">
        <v>25</v>
      </c>
      <c r="G8" s="14" t="s">
        <v>13</v>
      </c>
      <c r="H8" s="14" t="s">
        <v>14</v>
      </c>
      <c r="I8" s="14" t="s">
        <v>26</v>
      </c>
      <c r="J8" s="14" t="s">
        <v>15</v>
      </c>
      <c r="K8" s="57">
        <v>1</v>
      </c>
      <c r="L8" s="78">
        <f t="shared" si="0"/>
        <v>3.5385704175513094E-5</v>
      </c>
    </row>
    <row r="9" spans="1:12">
      <c r="A9" s="14" t="s">
        <v>5589</v>
      </c>
      <c r="B9" s="14" t="s">
        <v>5600</v>
      </c>
      <c r="C9" s="14" t="s">
        <v>5601</v>
      </c>
      <c r="D9" s="72">
        <v>3.5385704175513094E-5</v>
      </c>
      <c r="E9" s="14">
        <v>1.5290000000000001E-5</v>
      </c>
      <c r="F9" s="14">
        <v>4.8760000000000001E-5</v>
      </c>
      <c r="G9" s="14" t="s">
        <v>13</v>
      </c>
      <c r="H9" s="14" t="s">
        <v>14</v>
      </c>
      <c r="I9" s="14" t="s">
        <v>14</v>
      </c>
      <c r="J9" s="14" t="s">
        <v>15</v>
      </c>
      <c r="K9" s="57">
        <v>1</v>
      </c>
      <c r="L9" s="78">
        <f t="shared" si="0"/>
        <v>3.5385704175513094E-5</v>
      </c>
    </row>
    <row r="10" spans="1:12">
      <c r="A10" s="14" t="s">
        <v>5589</v>
      </c>
      <c r="B10" s="14" t="s">
        <v>5602</v>
      </c>
      <c r="C10" s="14" t="s">
        <v>5603</v>
      </c>
      <c r="D10" s="72">
        <v>3.5385704175513094E-5</v>
      </c>
      <c r="E10" s="14">
        <v>3.5859999999999999E-5</v>
      </c>
      <c r="F10" s="14">
        <v>3.0909999999999998E-4</v>
      </c>
      <c r="G10" s="14" t="s">
        <v>29</v>
      </c>
      <c r="H10" s="14" t="s">
        <v>14</v>
      </c>
      <c r="I10" s="14" t="s">
        <v>14</v>
      </c>
      <c r="J10" s="14" t="s">
        <v>22</v>
      </c>
      <c r="K10" s="57">
        <v>1</v>
      </c>
      <c r="L10" s="78">
        <f t="shared" si="0"/>
        <v>3.5385704175513094E-5</v>
      </c>
    </row>
    <row r="11" spans="1:12">
      <c r="A11" s="14" t="s">
        <v>5589</v>
      </c>
      <c r="B11" s="14" t="s">
        <v>5604</v>
      </c>
      <c r="C11" s="14" t="s">
        <v>5605</v>
      </c>
      <c r="D11" s="72">
        <v>3.5385704175513094E-5</v>
      </c>
      <c r="E11" s="14">
        <v>9.5100000000000004E-6</v>
      </c>
      <c r="F11" s="14">
        <v>3.3980000000000003E-5</v>
      </c>
      <c r="G11" s="14" t="s">
        <v>29</v>
      </c>
      <c r="H11" s="14" t="s">
        <v>29</v>
      </c>
      <c r="I11" s="14" t="s">
        <v>14</v>
      </c>
      <c r="J11" s="14" t="s">
        <v>15</v>
      </c>
      <c r="K11" s="57">
        <v>1</v>
      </c>
      <c r="L11" s="78">
        <f t="shared" si="0"/>
        <v>3.5385704175513094E-5</v>
      </c>
    </row>
    <row r="12" spans="1:12">
      <c r="A12" s="14" t="s">
        <v>5589</v>
      </c>
      <c r="B12" s="14" t="s">
        <v>5606</v>
      </c>
      <c r="C12" s="14" t="s">
        <v>5607</v>
      </c>
      <c r="D12" s="72">
        <v>3.5385704175513094E-5</v>
      </c>
      <c r="E12" s="14">
        <v>1.131E-4</v>
      </c>
      <c r="F12" s="14">
        <v>6.1450000000000003E-5</v>
      </c>
      <c r="G12" s="14" t="s">
        <v>29</v>
      </c>
      <c r="H12" s="14" t="s">
        <v>29</v>
      </c>
      <c r="I12" s="14" t="s">
        <v>14</v>
      </c>
      <c r="J12" s="14" t="s">
        <v>15</v>
      </c>
      <c r="K12" s="57">
        <v>1</v>
      </c>
      <c r="L12" s="78">
        <f t="shared" si="0"/>
        <v>3.5385704175513094E-5</v>
      </c>
    </row>
    <row r="13" spans="1:12">
      <c r="A13" s="14" t="s">
        <v>5589</v>
      </c>
      <c r="B13" s="14" t="s">
        <v>35</v>
      </c>
      <c r="C13" s="14" t="s">
        <v>5608</v>
      </c>
      <c r="D13" s="79">
        <v>3.5385704175513094E-5</v>
      </c>
      <c r="E13" s="14" t="s">
        <v>25</v>
      </c>
      <c r="F13" s="14" t="s">
        <v>25</v>
      </c>
      <c r="G13" s="14" t="s">
        <v>29</v>
      </c>
      <c r="H13" s="14" t="s">
        <v>29</v>
      </c>
      <c r="I13" s="14" t="s">
        <v>26</v>
      </c>
      <c r="J13" s="14" t="s">
        <v>22</v>
      </c>
      <c r="K13" s="57">
        <v>1</v>
      </c>
      <c r="L13" s="78">
        <f t="shared" si="0"/>
        <v>3.5385704175513094E-5</v>
      </c>
    </row>
    <row r="14" spans="1:12">
      <c r="A14" s="14" t="s">
        <v>5589</v>
      </c>
      <c r="B14" s="14" t="s">
        <v>5609</v>
      </c>
      <c r="C14" s="14" t="s">
        <v>5610</v>
      </c>
      <c r="D14" s="38">
        <v>0</v>
      </c>
      <c r="E14" s="14">
        <v>9.0790000000000007E-6</v>
      </c>
      <c r="F14" s="14">
        <v>4.0960000000000003E-6</v>
      </c>
      <c r="G14" s="14" t="s">
        <v>13</v>
      </c>
      <c r="H14" s="14" t="s">
        <v>14</v>
      </c>
      <c r="I14" s="14" t="s">
        <v>14</v>
      </c>
      <c r="J14" s="14" t="s">
        <v>15</v>
      </c>
      <c r="K14" s="57">
        <v>0</v>
      </c>
      <c r="L14" s="57">
        <f t="shared" si="0"/>
        <v>0</v>
      </c>
    </row>
    <row r="15" spans="1:12">
      <c r="A15" s="14" t="s">
        <v>5589</v>
      </c>
      <c r="B15" s="14" t="s">
        <v>35</v>
      </c>
      <c r="C15" s="14" t="s">
        <v>5611</v>
      </c>
      <c r="D15" s="14" t="s">
        <v>25</v>
      </c>
      <c r="E15" s="14" t="s">
        <v>25</v>
      </c>
      <c r="F15" s="14" t="s">
        <v>25</v>
      </c>
      <c r="G15" s="14" t="s">
        <v>29</v>
      </c>
      <c r="H15" s="14" t="s">
        <v>14</v>
      </c>
      <c r="I15" s="14" t="s">
        <v>26</v>
      </c>
      <c r="J15" s="14" t="s">
        <v>15</v>
      </c>
    </row>
    <row r="16" spans="1:12">
      <c r="A16" s="14" t="s">
        <v>5589</v>
      </c>
      <c r="B16" s="14" t="s">
        <v>5612</v>
      </c>
      <c r="C16" s="14" t="s">
        <v>5613</v>
      </c>
      <c r="D16" s="14" t="s">
        <v>25</v>
      </c>
      <c r="E16" s="14" t="s">
        <v>25</v>
      </c>
      <c r="F16" s="14" t="s">
        <v>25</v>
      </c>
      <c r="G16" s="14" t="s">
        <v>13</v>
      </c>
      <c r="H16" s="14" t="s">
        <v>14</v>
      </c>
      <c r="I16" s="14" t="s">
        <v>26</v>
      </c>
      <c r="J16" s="14" t="s">
        <v>15</v>
      </c>
    </row>
    <row r="17" spans="1:10">
      <c r="A17" s="14" t="s">
        <v>5589</v>
      </c>
      <c r="B17" s="14" t="s">
        <v>5614</v>
      </c>
      <c r="C17" s="14" t="s">
        <v>4560</v>
      </c>
      <c r="D17" s="14" t="s">
        <v>25</v>
      </c>
      <c r="E17" s="14" t="s">
        <v>25</v>
      </c>
      <c r="F17" s="14" t="s">
        <v>25</v>
      </c>
      <c r="G17" s="14" t="s">
        <v>13</v>
      </c>
      <c r="H17" s="14" t="s">
        <v>14</v>
      </c>
      <c r="I17" s="14" t="s">
        <v>26</v>
      </c>
      <c r="J17" s="14" t="s">
        <v>15</v>
      </c>
    </row>
    <row r="18" spans="1:10">
      <c r="A18" s="14" t="s">
        <v>5589</v>
      </c>
      <c r="B18" s="14" t="s">
        <v>5615</v>
      </c>
      <c r="C18" s="14" t="s">
        <v>1246</v>
      </c>
      <c r="D18" s="14" t="s">
        <v>25</v>
      </c>
      <c r="E18" s="14" t="s">
        <v>25</v>
      </c>
      <c r="F18" s="14" t="s">
        <v>25</v>
      </c>
      <c r="G18" s="14" t="s">
        <v>13</v>
      </c>
      <c r="H18" s="14" t="s">
        <v>14</v>
      </c>
      <c r="I18" s="14" t="s">
        <v>26</v>
      </c>
      <c r="J18" s="14" t="s">
        <v>15</v>
      </c>
    </row>
    <row r="19" spans="1:10">
      <c r="A19" s="14" t="s">
        <v>5589</v>
      </c>
      <c r="B19" s="14" t="s">
        <v>5616</v>
      </c>
      <c r="C19" s="14" t="s">
        <v>5617</v>
      </c>
      <c r="D19" s="14" t="s">
        <v>25</v>
      </c>
      <c r="E19" s="14" t="s">
        <v>25</v>
      </c>
      <c r="F19" s="14" t="s">
        <v>25</v>
      </c>
      <c r="G19" s="14" t="s">
        <v>29</v>
      </c>
      <c r="H19" s="14" t="s">
        <v>14</v>
      </c>
      <c r="I19" s="14" t="s">
        <v>26</v>
      </c>
      <c r="J19" s="14" t="s">
        <v>15</v>
      </c>
    </row>
    <row r="20" spans="1:10">
      <c r="A20" s="14" t="s">
        <v>5589</v>
      </c>
      <c r="B20" s="14" t="s">
        <v>5618</v>
      </c>
      <c r="C20" s="14" t="s">
        <v>5619</v>
      </c>
      <c r="D20" s="14" t="s">
        <v>25</v>
      </c>
      <c r="E20" s="14" t="s">
        <v>25</v>
      </c>
      <c r="F20" s="14" t="s">
        <v>25</v>
      </c>
      <c r="G20" s="14" t="s">
        <v>13</v>
      </c>
      <c r="H20" s="14" t="s">
        <v>14</v>
      </c>
      <c r="I20" s="14" t="s">
        <v>26</v>
      </c>
      <c r="J20" s="14" t="s">
        <v>15</v>
      </c>
    </row>
    <row r="21" spans="1:10">
      <c r="A21" s="14" t="s">
        <v>5589</v>
      </c>
      <c r="B21" s="14" t="s">
        <v>5620</v>
      </c>
      <c r="C21" s="14" t="s">
        <v>5621</v>
      </c>
      <c r="D21" s="14" t="s">
        <v>25</v>
      </c>
      <c r="E21" s="14" t="s">
        <v>25</v>
      </c>
      <c r="F21" s="14" t="s">
        <v>25</v>
      </c>
      <c r="G21" s="14" t="s">
        <v>29</v>
      </c>
      <c r="H21" s="14" t="s">
        <v>14</v>
      </c>
      <c r="I21" s="14" t="s">
        <v>26</v>
      </c>
      <c r="J21" s="14" t="s">
        <v>15</v>
      </c>
    </row>
    <row r="22" spans="1:10">
      <c r="A22" s="14" t="s">
        <v>5589</v>
      </c>
      <c r="B22" s="14" t="s">
        <v>5622</v>
      </c>
      <c r="C22" s="14" t="s">
        <v>5623</v>
      </c>
      <c r="D22" s="14" t="s">
        <v>25</v>
      </c>
      <c r="E22" s="14" t="s">
        <v>25</v>
      </c>
      <c r="F22" s="14" t="s">
        <v>25</v>
      </c>
      <c r="G22" s="14" t="s">
        <v>13</v>
      </c>
      <c r="H22" s="14" t="s">
        <v>14</v>
      </c>
      <c r="I22" s="14" t="s">
        <v>26</v>
      </c>
      <c r="J22" s="14" t="s">
        <v>15</v>
      </c>
    </row>
    <row r="23" spans="1:10">
      <c r="A23" s="14" t="s">
        <v>5589</v>
      </c>
      <c r="B23" s="14" t="s">
        <v>5624</v>
      </c>
      <c r="C23" s="14" t="s">
        <v>5625</v>
      </c>
      <c r="D23" s="14" t="s">
        <v>25</v>
      </c>
      <c r="E23" s="14" t="s">
        <v>25</v>
      </c>
      <c r="F23" s="14" t="s">
        <v>25</v>
      </c>
      <c r="G23" s="14" t="s">
        <v>29</v>
      </c>
      <c r="H23" s="14" t="s">
        <v>14</v>
      </c>
      <c r="I23" s="14" t="s">
        <v>26</v>
      </c>
      <c r="J23" s="14" t="s">
        <v>15</v>
      </c>
    </row>
    <row r="24" spans="1:10">
      <c r="A24" s="14" t="s">
        <v>5589</v>
      </c>
      <c r="B24" s="14" t="s">
        <v>5626</v>
      </c>
      <c r="C24" s="14" t="s">
        <v>5627</v>
      </c>
      <c r="D24" s="14" t="s">
        <v>25</v>
      </c>
      <c r="E24" s="14" t="s">
        <v>25</v>
      </c>
      <c r="F24" s="14" t="s">
        <v>25</v>
      </c>
      <c r="G24" s="14" t="s">
        <v>13</v>
      </c>
      <c r="H24" s="14" t="s">
        <v>14</v>
      </c>
      <c r="I24" s="14" t="s">
        <v>26</v>
      </c>
      <c r="J24" s="14" t="s">
        <v>15</v>
      </c>
    </row>
    <row r="25" spans="1:10">
      <c r="A25" s="14" t="s">
        <v>5589</v>
      </c>
      <c r="B25" s="14" t="s">
        <v>5628</v>
      </c>
      <c r="C25" s="14" t="s">
        <v>5629</v>
      </c>
      <c r="D25" s="14" t="s">
        <v>25</v>
      </c>
      <c r="E25" s="14" t="s">
        <v>25</v>
      </c>
      <c r="F25" s="14" t="s">
        <v>25</v>
      </c>
      <c r="G25" s="14" t="s">
        <v>13</v>
      </c>
      <c r="H25" s="14" t="s">
        <v>14</v>
      </c>
      <c r="I25" s="14" t="s">
        <v>26</v>
      </c>
      <c r="J25" s="14" t="s">
        <v>15</v>
      </c>
    </row>
    <row r="26" spans="1:10">
      <c r="A26" s="14" t="s">
        <v>5589</v>
      </c>
      <c r="B26" s="14" t="s">
        <v>35</v>
      </c>
      <c r="C26" s="14" t="s">
        <v>5630</v>
      </c>
      <c r="D26" s="14" t="s">
        <v>25</v>
      </c>
      <c r="E26" s="14" t="s">
        <v>25</v>
      </c>
      <c r="F26" s="14" t="s">
        <v>25</v>
      </c>
      <c r="G26" s="14" t="s">
        <v>13</v>
      </c>
      <c r="H26" s="14" t="s">
        <v>14</v>
      </c>
      <c r="I26" s="14" t="s">
        <v>26</v>
      </c>
      <c r="J26" s="14" t="s">
        <v>15</v>
      </c>
    </row>
    <row r="27" spans="1:10">
      <c r="A27" s="14" t="s">
        <v>5589</v>
      </c>
      <c r="B27" s="14" t="s">
        <v>35</v>
      </c>
      <c r="C27" s="14" t="s">
        <v>5631</v>
      </c>
      <c r="D27" s="14" t="s">
        <v>25</v>
      </c>
      <c r="E27" s="14" t="s">
        <v>25</v>
      </c>
      <c r="F27" s="14" t="s">
        <v>25</v>
      </c>
      <c r="G27" s="14" t="s">
        <v>29</v>
      </c>
      <c r="H27" s="14" t="s">
        <v>14</v>
      </c>
      <c r="I27" s="14" t="s">
        <v>26</v>
      </c>
      <c r="J27" s="14" t="s">
        <v>15</v>
      </c>
    </row>
    <row r="28" spans="1:10">
      <c r="A28" s="14" t="s">
        <v>5589</v>
      </c>
      <c r="B28" s="14" t="s">
        <v>35</v>
      </c>
      <c r="C28" s="14" t="s">
        <v>5632</v>
      </c>
      <c r="D28" s="14" t="s">
        <v>25</v>
      </c>
      <c r="E28" s="14" t="s">
        <v>25</v>
      </c>
      <c r="F28" s="14" t="s">
        <v>25</v>
      </c>
      <c r="G28" s="14" t="s">
        <v>13</v>
      </c>
      <c r="H28" s="14" t="s">
        <v>14</v>
      </c>
      <c r="I28" s="14" t="s">
        <v>26</v>
      </c>
      <c r="J28" s="14" t="s">
        <v>15</v>
      </c>
    </row>
    <row r="29" spans="1:10">
      <c r="A29" s="14" t="s">
        <v>5589</v>
      </c>
      <c r="B29" s="14" t="s">
        <v>5633</v>
      </c>
      <c r="C29" s="14" t="s">
        <v>5634</v>
      </c>
      <c r="D29" s="14" t="s">
        <v>25</v>
      </c>
      <c r="E29" s="14" t="s">
        <v>25</v>
      </c>
      <c r="F29" s="14" t="s">
        <v>25</v>
      </c>
      <c r="G29" s="14" t="s">
        <v>13</v>
      </c>
      <c r="H29" s="14" t="s">
        <v>14</v>
      </c>
      <c r="I29" s="14" t="s">
        <v>26</v>
      </c>
      <c r="J29" s="14" t="s">
        <v>15</v>
      </c>
    </row>
    <row r="30" spans="1:10">
      <c r="A30" s="14" t="s">
        <v>5589</v>
      </c>
      <c r="B30" s="14" t="s">
        <v>5635</v>
      </c>
      <c r="C30" s="14" t="s">
        <v>5636</v>
      </c>
      <c r="D30" s="14" t="s">
        <v>25</v>
      </c>
      <c r="E30" s="14" t="s">
        <v>25</v>
      </c>
      <c r="F30" s="14" t="s">
        <v>25</v>
      </c>
      <c r="G30" s="14" t="s">
        <v>29</v>
      </c>
      <c r="H30" s="14" t="s">
        <v>14</v>
      </c>
      <c r="I30" s="14" t="s">
        <v>26</v>
      </c>
      <c r="J30" s="14" t="s">
        <v>22</v>
      </c>
    </row>
    <row r="31" spans="1:10">
      <c r="A31" s="14" t="s">
        <v>5589</v>
      </c>
      <c r="B31" s="14" t="s">
        <v>5637</v>
      </c>
      <c r="C31" s="14" t="s">
        <v>5638</v>
      </c>
      <c r="D31" s="14" t="s">
        <v>25</v>
      </c>
      <c r="E31" s="14" t="s">
        <v>25</v>
      </c>
      <c r="F31" s="14" t="s">
        <v>25</v>
      </c>
      <c r="G31" s="14" t="s">
        <v>13</v>
      </c>
      <c r="H31" s="14" t="s">
        <v>14</v>
      </c>
      <c r="I31" s="14" t="s">
        <v>26</v>
      </c>
      <c r="J31" s="14" t="s">
        <v>15</v>
      </c>
    </row>
    <row r="32" spans="1:10">
      <c r="A32" s="14" t="s">
        <v>5589</v>
      </c>
      <c r="B32" s="14" t="s">
        <v>5639</v>
      </c>
      <c r="C32" s="14" t="s">
        <v>5640</v>
      </c>
      <c r="D32" s="14" t="s">
        <v>25</v>
      </c>
      <c r="E32" s="14" t="s">
        <v>25</v>
      </c>
      <c r="F32" s="14" t="s">
        <v>25</v>
      </c>
      <c r="G32" s="14" t="s">
        <v>13</v>
      </c>
      <c r="H32" s="14" t="s">
        <v>14</v>
      </c>
      <c r="I32" s="14" t="s">
        <v>26</v>
      </c>
      <c r="J32" s="14" t="s">
        <v>15</v>
      </c>
    </row>
    <row r="33" spans="1:10">
      <c r="A33" s="14" t="s">
        <v>5589</v>
      </c>
      <c r="B33" s="14" t="s">
        <v>5641</v>
      </c>
      <c r="C33" s="14" t="s">
        <v>5642</v>
      </c>
      <c r="D33" s="14" t="s">
        <v>25</v>
      </c>
      <c r="E33" s="14" t="s">
        <v>25</v>
      </c>
      <c r="F33" s="14" t="s">
        <v>25</v>
      </c>
      <c r="G33" s="14" t="s">
        <v>29</v>
      </c>
      <c r="H33" s="14" t="s">
        <v>14</v>
      </c>
      <c r="I33" s="14" t="s">
        <v>26</v>
      </c>
      <c r="J33" s="14" t="s">
        <v>15</v>
      </c>
    </row>
    <row r="34" spans="1:10">
      <c r="A34" s="14" t="s">
        <v>5589</v>
      </c>
      <c r="B34" s="14" t="s">
        <v>35</v>
      </c>
      <c r="C34" s="14" t="s">
        <v>5643</v>
      </c>
      <c r="D34" s="14" t="s">
        <v>25</v>
      </c>
      <c r="E34" s="14" t="s">
        <v>25</v>
      </c>
      <c r="F34" s="14" t="s">
        <v>25</v>
      </c>
      <c r="G34" s="14" t="s">
        <v>13</v>
      </c>
      <c r="H34" s="14" t="s">
        <v>14</v>
      </c>
      <c r="I34" s="14" t="s">
        <v>26</v>
      </c>
      <c r="J34" s="14" t="s">
        <v>15</v>
      </c>
    </row>
    <row r="35" spans="1:10">
      <c r="A35" s="14" t="s">
        <v>5589</v>
      </c>
      <c r="B35" s="14" t="s">
        <v>35</v>
      </c>
      <c r="C35" s="14" t="s">
        <v>5644</v>
      </c>
      <c r="D35" s="14" t="s">
        <v>25</v>
      </c>
      <c r="E35" s="14" t="s">
        <v>25</v>
      </c>
      <c r="F35" s="14" t="s">
        <v>25</v>
      </c>
      <c r="G35" s="14" t="s">
        <v>13</v>
      </c>
      <c r="H35" s="14" t="s">
        <v>14</v>
      </c>
      <c r="I35" s="14" t="s">
        <v>26</v>
      </c>
      <c r="J35" s="14" t="s">
        <v>15</v>
      </c>
    </row>
    <row r="36" spans="1:10">
      <c r="A36" s="14" t="s">
        <v>5589</v>
      </c>
      <c r="B36" s="14" t="s">
        <v>35</v>
      </c>
      <c r="C36" s="14" t="s">
        <v>5645</v>
      </c>
      <c r="D36" s="14" t="s">
        <v>25</v>
      </c>
      <c r="E36" s="14">
        <v>0</v>
      </c>
      <c r="F36" s="14">
        <v>7.8029999999999997E-5</v>
      </c>
      <c r="G36" s="14" t="s">
        <v>13</v>
      </c>
      <c r="H36" s="14" t="s">
        <v>14</v>
      </c>
      <c r="I36" s="14" t="s">
        <v>14</v>
      </c>
      <c r="J36" s="14" t="s">
        <v>22</v>
      </c>
    </row>
    <row r="37" spans="1:10">
      <c r="A37" s="14" t="s">
        <v>5589</v>
      </c>
      <c r="B37" s="14" t="s">
        <v>5646</v>
      </c>
      <c r="C37" s="14" t="s">
        <v>5647</v>
      </c>
      <c r="D37" s="14" t="s">
        <v>25</v>
      </c>
      <c r="E37" s="14" t="s">
        <v>25</v>
      </c>
      <c r="F37" s="14" t="s">
        <v>25</v>
      </c>
      <c r="G37" s="14" t="s">
        <v>13</v>
      </c>
      <c r="H37" s="14" t="s">
        <v>14</v>
      </c>
      <c r="I37" s="14" t="s">
        <v>26</v>
      </c>
      <c r="J37" s="14" t="s">
        <v>15</v>
      </c>
    </row>
    <row r="38" spans="1:10">
      <c r="A38" s="14" t="s">
        <v>5589</v>
      </c>
      <c r="B38" s="14" t="s">
        <v>5648</v>
      </c>
      <c r="C38" s="14" t="s">
        <v>5649</v>
      </c>
      <c r="D38" s="14" t="s">
        <v>25</v>
      </c>
      <c r="E38" s="14" t="s">
        <v>25</v>
      </c>
      <c r="F38" s="14" t="s">
        <v>25</v>
      </c>
      <c r="G38" s="14" t="s">
        <v>13</v>
      </c>
      <c r="H38" s="14" t="s">
        <v>14</v>
      </c>
      <c r="I38" s="14" t="s">
        <v>26</v>
      </c>
      <c r="J38" s="14" t="s">
        <v>15</v>
      </c>
    </row>
    <row r="39" spans="1:10">
      <c r="A39" s="14" t="s">
        <v>5589</v>
      </c>
      <c r="B39" s="14" t="s">
        <v>5650</v>
      </c>
      <c r="C39" s="14" t="s">
        <v>5651</v>
      </c>
      <c r="D39" s="14" t="s">
        <v>25</v>
      </c>
      <c r="E39" s="14" t="s">
        <v>25</v>
      </c>
      <c r="F39" s="14" t="s">
        <v>25</v>
      </c>
      <c r="G39" s="14" t="s">
        <v>13</v>
      </c>
      <c r="H39" s="14" t="s">
        <v>14</v>
      </c>
      <c r="I39" s="14" t="s">
        <v>26</v>
      </c>
      <c r="J39" s="14" t="s">
        <v>15</v>
      </c>
    </row>
    <row r="40" spans="1:10">
      <c r="A40" s="14" t="s">
        <v>5589</v>
      </c>
      <c r="B40" s="14" t="s">
        <v>5652</v>
      </c>
      <c r="C40" s="14" t="s">
        <v>5653</v>
      </c>
      <c r="D40" s="14" t="s">
        <v>25</v>
      </c>
      <c r="E40" s="14" t="s">
        <v>25</v>
      </c>
      <c r="F40" s="14" t="s">
        <v>25</v>
      </c>
      <c r="G40" s="14" t="s">
        <v>13</v>
      </c>
      <c r="H40" s="14" t="s">
        <v>14</v>
      </c>
      <c r="I40" s="14" t="s">
        <v>26</v>
      </c>
      <c r="J40" s="14" t="s">
        <v>15</v>
      </c>
    </row>
    <row r="41" spans="1:10">
      <c r="A41" s="14" t="s">
        <v>5589</v>
      </c>
      <c r="B41" s="14" t="s">
        <v>5654</v>
      </c>
      <c r="C41" s="14" t="s">
        <v>5655</v>
      </c>
      <c r="D41" s="14" t="s">
        <v>25</v>
      </c>
      <c r="E41" s="14" t="s">
        <v>25</v>
      </c>
      <c r="F41" s="14" t="s">
        <v>25</v>
      </c>
      <c r="G41" s="14" t="s">
        <v>13</v>
      </c>
      <c r="H41" s="14" t="s">
        <v>14</v>
      </c>
      <c r="I41" s="14" t="s">
        <v>26</v>
      </c>
      <c r="J41" s="14" t="s">
        <v>15</v>
      </c>
    </row>
    <row r="42" spans="1:10">
      <c r="A42" s="14" t="s">
        <v>5589</v>
      </c>
      <c r="B42" s="14" t="s">
        <v>5656</v>
      </c>
      <c r="C42" s="14" t="s">
        <v>5657</v>
      </c>
      <c r="D42" s="14" t="s">
        <v>25</v>
      </c>
      <c r="E42" s="14" t="s">
        <v>25</v>
      </c>
      <c r="F42" s="14" t="s">
        <v>25</v>
      </c>
      <c r="G42" s="14" t="s">
        <v>13</v>
      </c>
      <c r="H42" s="14" t="s">
        <v>14</v>
      </c>
      <c r="I42" s="14" t="s">
        <v>26</v>
      </c>
      <c r="J42" s="14" t="s">
        <v>15</v>
      </c>
    </row>
    <row r="43" spans="1:10">
      <c r="A43" s="14" t="s">
        <v>5589</v>
      </c>
      <c r="B43" s="14" t="s">
        <v>5658</v>
      </c>
      <c r="C43" s="14" t="s">
        <v>5659</v>
      </c>
      <c r="D43" s="14" t="s">
        <v>25</v>
      </c>
      <c r="E43" s="14" t="s">
        <v>25</v>
      </c>
      <c r="F43" s="14" t="s">
        <v>25</v>
      </c>
      <c r="G43" s="14" t="s">
        <v>13</v>
      </c>
      <c r="H43" s="14" t="s">
        <v>14</v>
      </c>
      <c r="I43" s="14" t="s">
        <v>26</v>
      </c>
      <c r="J43" s="14" t="s">
        <v>15</v>
      </c>
    </row>
    <row r="44" spans="1:10">
      <c r="A44" s="14" t="s">
        <v>5589</v>
      </c>
      <c r="B44" s="14" t="s">
        <v>5660</v>
      </c>
      <c r="C44" s="14" t="s">
        <v>5661</v>
      </c>
      <c r="D44" s="14" t="s">
        <v>25</v>
      </c>
      <c r="E44" s="14" t="s">
        <v>25</v>
      </c>
      <c r="F44" s="14" t="s">
        <v>25</v>
      </c>
      <c r="G44" s="14" t="s">
        <v>13</v>
      </c>
      <c r="H44" s="14" t="s">
        <v>14</v>
      </c>
      <c r="I44" s="14" t="s">
        <v>26</v>
      </c>
      <c r="J44" s="14" t="s">
        <v>15</v>
      </c>
    </row>
    <row r="45" spans="1:10">
      <c r="A45" s="14" t="s">
        <v>5589</v>
      </c>
      <c r="B45" s="14" t="s">
        <v>35</v>
      </c>
      <c r="C45" s="14" t="s">
        <v>5662</v>
      </c>
      <c r="D45" s="14" t="s">
        <v>25</v>
      </c>
      <c r="E45" s="14" t="s">
        <v>25</v>
      </c>
      <c r="F45" s="14" t="s">
        <v>25</v>
      </c>
      <c r="G45" s="14" t="s">
        <v>13</v>
      </c>
      <c r="H45" s="14" t="s">
        <v>14</v>
      </c>
      <c r="I45" s="14" t="s">
        <v>26</v>
      </c>
      <c r="J45" s="14" t="s">
        <v>15</v>
      </c>
    </row>
    <row r="46" spans="1:10">
      <c r="A46" s="14" t="s">
        <v>5589</v>
      </c>
      <c r="B46" s="14" t="s">
        <v>5663</v>
      </c>
      <c r="C46" s="14" t="s">
        <v>5664</v>
      </c>
      <c r="D46" s="14" t="s">
        <v>25</v>
      </c>
      <c r="E46" s="14" t="s">
        <v>25</v>
      </c>
      <c r="F46" s="14" t="s">
        <v>25</v>
      </c>
      <c r="G46" s="14" t="s">
        <v>29</v>
      </c>
      <c r="H46" s="14" t="s">
        <v>14</v>
      </c>
      <c r="I46" s="14" t="s">
        <v>26</v>
      </c>
      <c r="J46" s="14" t="s">
        <v>22</v>
      </c>
    </row>
    <row r="47" spans="1:10">
      <c r="A47" s="14" t="s">
        <v>5589</v>
      </c>
      <c r="B47" s="14" t="s">
        <v>5665</v>
      </c>
      <c r="C47" s="14" t="s">
        <v>5666</v>
      </c>
      <c r="D47" s="14" t="s">
        <v>25</v>
      </c>
      <c r="E47" s="14" t="s">
        <v>25</v>
      </c>
      <c r="F47" s="14" t="s">
        <v>25</v>
      </c>
      <c r="G47" s="14" t="s">
        <v>13</v>
      </c>
      <c r="H47" s="14" t="s">
        <v>14</v>
      </c>
      <c r="I47" s="14" t="s">
        <v>26</v>
      </c>
      <c r="J47" s="14" t="s">
        <v>15</v>
      </c>
    </row>
    <row r="48" spans="1:10">
      <c r="A48" s="14" t="s">
        <v>5589</v>
      </c>
      <c r="B48" s="14" t="s">
        <v>5667</v>
      </c>
      <c r="C48" s="14" t="s">
        <v>5668</v>
      </c>
      <c r="D48" s="14" t="s">
        <v>25</v>
      </c>
      <c r="E48" s="14" t="s">
        <v>25</v>
      </c>
      <c r="F48" s="14" t="s">
        <v>25</v>
      </c>
      <c r="G48" s="14" t="s">
        <v>13</v>
      </c>
      <c r="H48" s="14" t="s">
        <v>14</v>
      </c>
      <c r="I48" s="14" t="s">
        <v>26</v>
      </c>
      <c r="J48" s="14" t="s">
        <v>15</v>
      </c>
    </row>
    <row r="49" spans="1:10">
      <c r="A49" s="14" t="s">
        <v>5589</v>
      </c>
      <c r="B49" s="14" t="s">
        <v>5669</v>
      </c>
      <c r="C49" s="14" t="s">
        <v>5670</v>
      </c>
      <c r="D49" s="14" t="s">
        <v>25</v>
      </c>
      <c r="E49" s="14">
        <v>6.6710000000000003E-5</v>
      </c>
      <c r="F49" s="14">
        <v>3.2320000000000002E-5</v>
      </c>
      <c r="G49" s="14" t="s">
        <v>13</v>
      </c>
      <c r="H49" s="14" t="s">
        <v>14</v>
      </c>
      <c r="I49" s="14" t="s">
        <v>14</v>
      </c>
      <c r="J49" s="14" t="s">
        <v>15</v>
      </c>
    </row>
    <row r="50" spans="1:10">
      <c r="A50" s="14" t="s">
        <v>5589</v>
      </c>
      <c r="B50" s="14" t="s">
        <v>5671</v>
      </c>
      <c r="C50" s="14" t="s">
        <v>5672</v>
      </c>
      <c r="D50" s="14" t="s">
        <v>25</v>
      </c>
      <c r="E50" s="14">
        <v>6.6740000000000001E-5</v>
      </c>
      <c r="F50" s="14">
        <v>3.2329999999999997E-5</v>
      </c>
      <c r="G50" s="14" t="s">
        <v>13</v>
      </c>
      <c r="H50" s="14" t="s">
        <v>14</v>
      </c>
      <c r="I50" s="14" t="s">
        <v>14</v>
      </c>
      <c r="J50" s="14" t="s">
        <v>15</v>
      </c>
    </row>
    <row r="51" spans="1:10">
      <c r="A51" s="14" t="s">
        <v>5589</v>
      </c>
      <c r="B51" s="14" t="s">
        <v>5673</v>
      </c>
      <c r="C51" s="14" t="s">
        <v>5674</v>
      </c>
      <c r="D51" s="14" t="s">
        <v>25</v>
      </c>
      <c r="E51" s="14" t="s">
        <v>25</v>
      </c>
      <c r="F51" s="14" t="s">
        <v>25</v>
      </c>
      <c r="G51" s="14" t="s">
        <v>13</v>
      </c>
      <c r="H51" s="14" t="s">
        <v>14</v>
      </c>
      <c r="I51" s="14" t="s">
        <v>26</v>
      </c>
      <c r="J51" s="14" t="s">
        <v>15</v>
      </c>
    </row>
    <row r="52" spans="1:10">
      <c r="A52" s="14" t="s">
        <v>5589</v>
      </c>
      <c r="B52" s="14" t="s">
        <v>5675</v>
      </c>
      <c r="C52" s="14" t="s">
        <v>5676</v>
      </c>
      <c r="D52" s="14" t="s">
        <v>25</v>
      </c>
      <c r="E52" s="14" t="s">
        <v>25</v>
      </c>
      <c r="F52" s="14" t="s">
        <v>25</v>
      </c>
      <c r="G52" s="14" t="s">
        <v>13</v>
      </c>
      <c r="H52" s="14" t="s">
        <v>14</v>
      </c>
      <c r="I52" s="14" t="s">
        <v>26</v>
      </c>
      <c r="J52" s="14" t="s">
        <v>15</v>
      </c>
    </row>
    <row r="53" spans="1:10">
      <c r="A53" s="14" t="s">
        <v>5589</v>
      </c>
      <c r="B53" s="14" t="s">
        <v>5677</v>
      </c>
      <c r="C53" s="14" t="s">
        <v>5678</v>
      </c>
      <c r="D53" s="14" t="s">
        <v>25</v>
      </c>
      <c r="E53" s="14" t="s">
        <v>25</v>
      </c>
      <c r="F53" s="14" t="s">
        <v>25</v>
      </c>
      <c r="G53" s="14" t="s">
        <v>13</v>
      </c>
      <c r="H53" s="14" t="s">
        <v>14</v>
      </c>
      <c r="I53" s="14" t="s">
        <v>26</v>
      </c>
      <c r="J53" s="14" t="s">
        <v>15</v>
      </c>
    </row>
    <row r="54" spans="1:10">
      <c r="A54" s="14" t="s">
        <v>5589</v>
      </c>
      <c r="B54" s="14" t="s">
        <v>5679</v>
      </c>
      <c r="C54" s="14" t="s">
        <v>5680</v>
      </c>
      <c r="D54" s="14" t="s">
        <v>25</v>
      </c>
      <c r="E54" s="14" t="s">
        <v>25</v>
      </c>
      <c r="F54" s="14" t="s">
        <v>25</v>
      </c>
      <c r="G54" s="14" t="s">
        <v>29</v>
      </c>
      <c r="H54" s="14" t="s">
        <v>14</v>
      </c>
      <c r="I54" s="14" t="s">
        <v>26</v>
      </c>
      <c r="J54" s="14" t="s">
        <v>15</v>
      </c>
    </row>
    <row r="55" spans="1:10">
      <c r="A55" s="14" t="s">
        <v>5589</v>
      </c>
      <c r="B55" s="14" t="s">
        <v>3844</v>
      </c>
      <c r="C55" s="14" t="s">
        <v>5681</v>
      </c>
      <c r="D55" s="14" t="s">
        <v>25</v>
      </c>
      <c r="E55" s="14" t="s">
        <v>25</v>
      </c>
      <c r="F55" s="14" t="s">
        <v>25</v>
      </c>
      <c r="G55" s="14" t="s">
        <v>13</v>
      </c>
      <c r="H55" s="14" t="s">
        <v>14</v>
      </c>
      <c r="I55" s="14" t="s">
        <v>26</v>
      </c>
      <c r="J55" s="14" t="s">
        <v>15</v>
      </c>
    </row>
    <row r="56" spans="1:10">
      <c r="A56" s="14" t="s">
        <v>5589</v>
      </c>
      <c r="B56" s="14" t="s">
        <v>5682</v>
      </c>
      <c r="C56" s="14" t="s">
        <v>5683</v>
      </c>
      <c r="D56" s="14" t="s">
        <v>25</v>
      </c>
      <c r="E56" s="14" t="s">
        <v>25</v>
      </c>
      <c r="F56" s="14" t="s">
        <v>25</v>
      </c>
      <c r="G56" s="14" t="s">
        <v>13</v>
      </c>
      <c r="H56" s="14" t="s">
        <v>14</v>
      </c>
      <c r="I56" s="14" t="s">
        <v>26</v>
      </c>
      <c r="J56" s="14" t="s">
        <v>15</v>
      </c>
    </row>
    <row r="57" spans="1:10">
      <c r="A57" s="14" t="s">
        <v>5589</v>
      </c>
      <c r="B57" s="14" t="s">
        <v>5684</v>
      </c>
      <c r="C57" s="14" t="s">
        <v>5685</v>
      </c>
      <c r="D57" s="14" t="s">
        <v>25</v>
      </c>
      <c r="E57" s="14">
        <v>0</v>
      </c>
      <c r="F57" s="14">
        <v>2.8900000000000001E-5</v>
      </c>
      <c r="G57" s="14" t="s">
        <v>13</v>
      </c>
      <c r="H57" s="14" t="s">
        <v>14</v>
      </c>
      <c r="I57" s="14" t="s">
        <v>14</v>
      </c>
      <c r="J57" s="14" t="s">
        <v>15</v>
      </c>
    </row>
    <row r="58" spans="1:10">
      <c r="A58" s="14" t="s">
        <v>5589</v>
      </c>
      <c r="B58" s="14" t="s">
        <v>5686</v>
      </c>
      <c r="C58" s="14" t="s">
        <v>5687</v>
      </c>
      <c r="D58" s="14" t="s">
        <v>25</v>
      </c>
      <c r="E58" s="14" t="s">
        <v>25</v>
      </c>
      <c r="F58" s="14" t="s">
        <v>25</v>
      </c>
      <c r="G58" s="14" t="s">
        <v>13</v>
      </c>
      <c r="H58" s="14" t="s">
        <v>14</v>
      </c>
      <c r="I58" s="14" t="s">
        <v>26</v>
      </c>
      <c r="J58" s="14" t="s">
        <v>15</v>
      </c>
    </row>
    <row r="59" spans="1:10">
      <c r="A59" s="14" t="s">
        <v>5589</v>
      </c>
      <c r="B59" s="14" t="s">
        <v>5688</v>
      </c>
      <c r="C59" s="14" t="s">
        <v>5689</v>
      </c>
      <c r="D59" s="14" t="s">
        <v>25</v>
      </c>
      <c r="E59" s="14">
        <v>8.9570000000000008E-6</v>
      </c>
      <c r="F59" s="14">
        <v>4.0620000000000002E-6</v>
      </c>
      <c r="G59" s="14" t="s">
        <v>13</v>
      </c>
      <c r="H59" s="14" t="s">
        <v>14</v>
      </c>
      <c r="I59" s="14" t="s">
        <v>14</v>
      </c>
      <c r="J59" s="14" t="s">
        <v>15</v>
      </c>
    </row>
    <row r="60" spans="1:10">
      <c r="A60" s="14" t="s">
        <v>5589</v>
      </c>
      <c r="B60" s="14" t="s">
        <v>5690</v>
      </c>
      <c r="C60" s="14" t="s">
        <v>5691</v>
      </c>
      <c r="D60" s="14" t="s">
        <v>25</v>
      </c>
      <c r="E60" s="14" t="s">
        <v>25</v>
      </c>
      <c r="F60" s="14" t="s">
        <v>25</v>
      </c>
      <c r="G60" s="14" t="s">
        <v>13</v>
      </c>
      <c r="H60" s="14" t="s">
        <v>14</v>
      </c>
      <c r="I60" s="14" t="s">
        <v>26</v>
      </c>
      <c r="J60" s="14" t="s">
        <v>15</v>
      </c>
    </row>
    <row r="61" spans="1:10">
      <c r="A61" s="14" t="s">
        <v>5589</v>
      </c>
      <c r="B61" s="14" t="s">
        <v>5692</v>
      </c>
      <c r="C61" s="14" t="s">
        <v>5693</v>
      </c>
      <c r="D61" s="14" t="s">
        <v>25</v>
      </c>
      <c r="E61" s="14" t="s">
        <v>25</v>
      </c>
      <c r="F61" s="14" t="s">
        <v>25</v>
      </c>
      <c r="G61" s="14" t="s">
        <v>13</v>
      </c>
      <c r="H61" s="14" t="s">
        <v>14</v>
      </c>
      <c r="I61" s="14" t="s">
        <v>26</v>
      </c>
      <c r="J61" s="14" t="s">
        <v>15</v>
      </c>
    </row>
    <row r="62" spans="1:10">
      <c r="A62" s="14" t="s">
        <v>5589</v>
      </c>
      <c r="B62" s="14" t="s">
        <v>5694</v>
      </c>
      <c r="C62" s="14" t="s">
        <v>5695</v>
      </c>
      <c r="D62" s="14" t="s">
        <v>25</v>
      </c>
      <c r="E62" s="14" t="s">
        <v>25</v>
      </c>
      <c r="F62" s="14" t="s">
        <v>25</v>
      </c>
      <c r="G62" s="14" t="s">
        <v>13</v>
      </c>
      <c r="H62" s="14" t="s">
        <v>14</v>
      </c>
      <c r="I62" s="14" t="s">
        <v>26</v>
      </c>
      <c r="J62" s="14" t="s">
        <v>15</v>
      </c>
    </row>
    <row r="63" spans="1:10">
      <c r="A63" s="14" t="s">
        <v>5589</v>
      </c>
      <c r="B63" s="14" t="s">
        <v>35</v>
      </c>
      <c r="C63" s="14" t="s">
        <v>5696</v>
      </c>
      <c r="D63" s="14" t="s">
        <v>25</v>
      </c>
      <c r="E63" s="14" t="s">
        <v>25</v>
      </c>
      <c r="F63" s="14" t="s">
        <v>25</v>
      </c>
      <c r="G63" s="14" t="s">
        <v>29</v>
      </c>
      <c r="H63" s="14" t="s">
        <v>14</v>
      </c>
      <c r="I63" s="14" t="s">
        <v>26</v>
      </c>
      <c r="J63" s="14" t="s">
        <v>15</v>
      </c>
    </row>
    <row r="64" spans="1:10">
      <c r="A64" s="14" t="s">
        <v>5589</v>
      </c>
      <c r="B64" s="14" t="s">
        <v>5697</v>
      </c>
      <c r="C64" s="14" t="s">
        <v>5698</v>
      </c>
      <c r="D64" s="14" t="s">
        <v>25</v>
      </c>
      <c r="E64" s="14" t="s">
        <v>25</v>
      </c>
      <c r="F64" s="14" t="s">
        <v>25</v>
      </c>
      <c r="G64" s="14" t="s">
        <v>29</v>
      </c>
      <c r="H64" s="14" t="s">
        <v>14</v>
      </c>
      <c r="I64" s="14" t="s">
        <v>26</v>
      </c>
      <c r="J64" s="14" t="s">
        <v>15</v>
      </c>
    </row>
    <row r="65" spans="1:10">
      <c r="A65" s="14" t="s">
        <v>5589</v>
      </c>
      <c r="B65" s="14" t="s">
        <v>5699</v>
      </c>
      <c r="C65" s="14" t="s">
        <v>5700</v>
      </c>
      <c r="D65" s="14" t="s">
        <v>25</v>
      </c>
      <c r="E65" s="14" t="s">
        <v>25</v>
      </c>
      <c r="F65" s="14" t="s">
        <v>25</v>
      </c>
      <c r="G65" s="14" t="s">
        <v>13</v>
      </c>
      <c r="H65" s="14" t="s">
        <v>14</v>
      </c>
      <c r="I65" s="14" t="s">
        <v>26</v>
      </c>
      <c r="J65" s="14" t="s">
        <v>15</v>
      </c>
    </row>
    <row r="66" spans="1:10">
      <c r="A66" s="14" t="s">
        <v>5589</v>
      </c>
      <c r="B66" s="14" t="s">
        <v>5701</v>
      </c>
      <c r="C66" s="14" t="s">
        <v>5702</v>
      </c>
      <c r="D66" s="14" t="s">
        <v>25</v>
      </c>
      <c r="E66" s="14" t="s">
        <v>25</v>
      </c>
      <c r="F66" s="14" t="s">
        <v>25</v>
      </c>
      <c r="G66" s="14" t="s">
        <v>13</v>
      </c>
      <c r="H66" s="14" t="s">
        <v>14</v>
      </c>
      <c r="I66" s="14" t="s">
        <v>26</v>
      </c>
      <c r="J66" s="14" t="s">
        <v>15</v>
      </c>
    </row>
    <row r="67" spans="1:10">
      <c r="A67" s="14" t="s">
        <v>5589</v>
      </c>
      <c r="B67" s="14" t="s">
        <v>5703</v>
      </c>
      <c r="C67" s="14" t="s">
        <v>5704</v>
      </c>
      <c r="D67" s="14" t="s">
        <v>25</v>
      </c>
      <c r="E67" s="14">
        <v>8.9579999999999996E-6</v>
      </c>
      <c r="F67" s="14">
        <v>8.1259999999999998E-6</v>
      </c>
      <c r="G67" s="14" t="s">
        <v>13</v>
      </c>
      <c r="H67" s="14" t="s">
        <v>14</v>
      </c>
      <c r="I67" s="14" t="s">
        <v>14</v>
      </c>
      <c r="J67" s="14" t="s">
        <v>15</v>
      </c>
    </row>
    <row r="68" spans="1:10">
      <c r="A68" s="14" t="s">
        <v>5589</v>
      </c>
      <c r="B68" s="14" t="s">
        <v>5705</v>
      </c>
      <c r="C68" s="14" t="s">
        <v>5706</v>
      </c>
      <c r="D68" s="14" t="s">
        <v>25</v>
      </c>
      <c r="E68" s="14">
        <v>2.69E-5</v>
      </c>
      <c r="F68" s="14">
        <v>2.0339999999999998E-5</v>
      </c>
      <c r="G68" s="14" t="s">
        <v>13</v>
      </c>
      <c r="H68" s="14" t="s">
        <v>14</v>
      </c>
      <c r="I68" s="14" t="s">
        <v>14</v>
      </c>
      <c r="J68" s="14" t="s">
        <v>15</v>
      </c>
    </row>
    <row r="69" spans="1:10">
      <c r="A69" s="14" t="s">
        <v>5589</v>
      </c>
      <c r="B69" s="14" t="s">
        <v>5707</v>
      </c>
      <c r="C69" s="14" t="s">
        <v>5708</v>
      </c>
      <c r="D69" s="14" t="s">
        <v>25</v>
      </c>
      <c r="E69" s="14" t="s">
        <v>25</v>
      </c>
      <c r="F69" s="14" t="s">
        <v>25</v>
      </c>
      <c r="G69" s="14" t="s">
        <v>13</v>
      </c>
      <c r="H69" s="14" t="s">
        <v>14</v>
      </c>
      <c r="I69" s="14" t="s">
        <v>26</v>
      </c>
      <c r="J69" s="14" t="s">
        <v>15</v>
      </c>
    </row>
    <row r="70" spans="1:10">
      <c r="A70" s="14" t="s">
        <v>5589</v>
      </c>
      <c r="B70" s="14" t="s">
        <v>5709</v>
      </c>
      <c r="C70" s="14" t="s">
        <v>5710</v>
      </c>
      <c r="D70" s="14" t="s">
        <v>25</v>
      </c>
      <c r="E70" s="14" t="s">
        <v>25</v>
      </c>
      <c r="F70" s="14" t="s">
        <v>25</v>
      </c>
      <c r="G70" s="14" t="s">
        <v>13</v>
      </c>
      <c r="H70" s="14" t="s">
        <v>14</v>
      </c>
      <c r="I70" s="14" t="s">
        <v>26</v>
      </c>
      <c r="J70" s="14" t="s">
        <v>15</v>
      </c>
    </row>
    <row r="71" spans="1:10">
      <c r="A71" s="14" t="s">
        <v>5589</v>
      </c>
      <c r="B71" s="14" t="s">
        <v>5711</v>
      </c>
      <c r="C71" s="14" t="s">
        <v>5712</v>
      </c>
      <c r="D71" s="14" t="s">
        <v>25</v>
      </c>
      <c r="E71" s="14">
        <v>1.7980000000000001E-5</v>
      </c>
      <c r="F71" s="14">
        <v>8.1429999999999998E-6</v>
      </c>
      <c r="G71" s="14" t="s">
        <v>13</v>
      </c>
      <c r="H71" s="14" t="s">
        <v>14</v>
      </c>
      <c r="I71" s="14" t="s">
        <v>14</v>
      </c>
      <c r="J71" s="14" t="s">
        <v>15</v>
      </c>
    </row>
    <row r="72" spans="1:10">
      <c r="A72" s="14" t="s">
        <v>5589</v>
      </c>
      <c r="B72" s="14" t="s">
        <v>5713</v>
      </c>
      <c r="C72" s="14" t="s">
        <v>5714</v>
      </c>
      <c r="D72" s="14" t="s">
        <v>25</v>
      </c>
      <c r="E72" s="14" t="s">
        <v>25</v>
      </c>
      <c r="F72" s="14" t="s">
        <v>25</v>
      </c>
      <c r="G72" s="14" t="s">
        <v>13</v>
      </c>
      <c r="H72" s="14" t="s">
        <v>14</v>
      </c>
      <c r="I72" s="14" t="s">
        <v>26</v>
      </c>
      <c r="J72" s="14" t="s">
        <v>15</v>
      </c>
    </row>
    <row r="73" spans="1:10">
      <c r="A73" s="14" t="s">
        <v>5589</v>
      </c>
      <c r="B73" s="14" t="s">
        <v>5715</v>
      </c>
      <c r="C73" s="14" t="s">
        <v>5716</v>
      </c>
      <c r="D73" s="14" t="s">
        <v>25</v>
      </c>
      <c r="E73" s="14" t="s">
        <v>25</v>
      </c>
      <c r="F73" s="14" t="s">
        <v>25</v>
      </c>
      <c r="G73" s="14" t="s">
        <v>13</v>
      </c>
      <c r="H73" s="14" t="s">
        <v>14</v>
      </c>
      <c r="I73" s="14" t="s">
        <v>26</v>
      </c>
      <c r="J73" s="14" t="s">
        <v>15</v>
      </c>
    </row>
    <row r="74" spans="1:10">
      <c r="A74" s="14" t="s">
        <v>5589</v>
      </c>
      <c r="B74" s="14" t="s">
        <v>5717</v>
      </c>
      <c r="C74" s="14" t="s">
        <v>5718</v>
      </c>
      <c r="D74" s="14" t="s">
        <v>25</v>
      </c>
      <c r="E74" s="14" t="s">
        <v>25</v>
      </c>
      <c r="F74" s="14" t="s">
        <v>25</v>
      </c>
      <c r="G74" s="14" t="s">
        <v>13</v>
      </c>
      <c r="H74" s="14" t="s">
        <v>14</v>
      </c>
      <c r="I74" s="14" t="s">
        <v>26</v>
      </c>
      <c r="J74" s="14" t="s">
        <v>15</v>
      </c>
    </row>
    <row r="75" spans="1:10">
      <c r="A75" s="14" t="s">
        <v>5589</v>
      </c>
      <c r="B75" s="14" t="s">
        <v>5719</v>
      </c>
      <c r="C75" s="14" t="s">
        <v>5720</v>
      </c>
      <c r="D75" s="14" t="s">
        <v>25</v>
      </c>
      <c r="E75" s="14" t="s">
        <v>25</v>
      </c>
      <c r="F75" s="14" t="s">
        <v>25</v>
      </c>
      <c r="G75" s="14" t="s">
        <v>13</v>
      </c>
      <c r="H75" s="14" t="s">
        <v>14</v>
      </c>
      <c r="I75" s="14" t="s">
        <v>26</v>
      </c>
      <c r="J75" s="14" t="s">
        <v>15</v>
      </c>
    </row>
    <row r="76" spans="1:10">
      <c r="A76" s="14" t="s">
        <v>5589</v>
      </c>
      <c r="B76" s="14" t="s">
        <v>5719</v>
      </c>
      <c r="C76" s="14" t="s">
        <v>5721</v>
      </c>
      <c r="D76" s="14" t="s">
        <v>25</v>
      </c>
      <c r="E76" s="14">
        <v>0</v>
      </c>
      <c r="F76" s="14">
        <v>4.0720000000000001E-6</v>
      </c>
      <c r="G76" s="14" t="s">
        <v>13</v>
      </c>
      <c r="H76" s="14" t="s">
        <v>14</v>
      </c>
      <c r="I76" s="14" t="s">
        <v>14</v>
      </c>
      <c r="J76" s="14" t="s">
        <v>15</v>
      </c>
    </row>
    <row r="77" spans="1:10">
      <c r="A77" s="14" t="s">
        <v>5589</v>
      </c>
      <c r="B77" s="14" t="s">
        <v>5722</v>
      </c>
      <c r="C77" s="14" t="s">
        <v>5723</v>
      </c>
      <c r="D77" s="14" t="s">
        <v>25</v>
      </c>
      <c r="E77" s="14" t="s">
        <v>25</v>
      </c>
      <c r="F77" s="14" t="s">
        <v>25</v>
      </c>
      <c r="G77" s="14" t="s">
        <v>13</v>
      </c>
      <c r="H77" s="14" t="s">
        <v>14</v>
      </c>
      <c r="I77" s="14" t="s">
        <v>26</v>
      </c>
      <c r="J77" s="14" t="s">
        <v>15</v>
      </c>
    </row>
    <row r="78" spans="1:10">
      <c r="A78" s="14" t="s">
        <v>5589</v>
      </c>
      <c r="B78" s="14" t="s">
        <v>5724</v>
      </c>
      <c r="C78" s="14" t="s">
        <v>5725</v>
      </c>
      <c r="D78" s="14" t="s">
        <v>25</v>
      </c>
      <c r="E78" s="14" t="s">
        <v>25</v>
      </c>
      <c r="F78" s="14" t="s">
        <v>25</v>
      </c>
      <c r="G78" s="14" t="s">
        <v>29</v>
      </c>
      <c r="H78" s="14" t="s">
        <v>14</v>
      </c>
      <c r="I78" s="14" t="s">
        <v>26</v>
      </c>
      <c r="J78" s="14" t="s">
        <v>15</v>
      </c>
    </row>
    <row r="79" spans="1:10">
      <c r="A79" s="14" t="s">
        <v>5589</v>
      </c>
      <c r="B79" s="14" t="s">
        <v>5726</v>
      </c>
      <c r="C79" s="14" t="s">
        <v>5727</v>
      </c>
      <c r="D79" s="14" t="s">
        <v>25</v>
      </c>
      <c r="E79" s="14" t="s">
        <v>25</v>
      </c>
      <c r="F79" s="14" t="s">
        <v>25</v>
      </c>
      <c r="G79" s="14" t="s">
        <v>13</v>
      </c>
      <c r="H79" s="14" t="s">
        <v>14</v>
      </c>
      <c r="I79" s="14" t="s">
        <v>26</v>
      </c>
      <c r="J79" s="14" t="s">
        <v>15</v>
      </c>
    </row>
    <row r="80" spans="1:10">
      <c r="A80" s="14" t="s">
        <v>5589</v>
      </c>
      <c r="B80" s="14" t="s">
        <v>5728</v>
      </c>
      <c r="C80" s="14" t="s">
        <v>5729</v>
      </c>
      <c r="D80" s="14" t="s">
        <v>25</v>
      </c>
      <c r="E80" s="14" t="s">
        <v>25</v>
      </c>
      <c r="F80" s="14" t="s">
        <v>25</v>
      </c>
      <c r="G80" s="14" t="s">
        <v>13</v>
      </c>
      <c r="H80" s="14" t="s">
        <v>14</v>
      </c>
      <c r="I80" s="14" t="s">
        <v>26</v>
      </c>
      <c r="J80" s="14" t="s">
        <v>15</v>
      </c>
    </row>
    <row r="81" spans="1:10">
      <c r="A81" s="14" t="s">
        <v>5589</v>
      </c>
      <c r="B81" s="14" t="s">
        <v>5730</v>
      </c>
      <c r="C81" s="14" t="s">
        <v>5731</v>
      </c>
      <c r="D81" s="14" t="s">
        <v>25</v>
      </c>
      <c r="E81" s="14" t="s">
        <v>25</v>
      </c>
      <c r="F81" s="14" t="s">
        <v>25</v>
      </c>
      <c r="G81" s="14" t="s">
        <v>29</v>
      </c>
      <c r="H81" s="14" t="s">
        <v>14</v>
      </c>
      <c r="I81" s="14" t="s">
        <v>26</v>
      </c>
      <c r="J81" s="14" t="s">
        <v>15</v>
      </c>
    </row>
    <row r="82" spans="1:10">
      <c r="A82" s="14" t="s">
        <v>5589</v>
      </c>
      <c r="B82" s="14" t="s">
        <v>5732</v>
      </c>
      <c r="C82" s="14" t="s">
        <v>5733</v>
      </c>
      <c r="D82" s="14" t="s">
        <v>25</v>
      </c>
      <c r="E82" s="14">
        <v>0</v>
      </c>
      <c r="F82" s="14">
        <v>1.2279999999999999E-5</v>
      </c>
      <c r="G82" s="14" t="s">
        <v>13</v>
      </c>
      <c r="H82" s="14" t="s">
        <v>14</v>
      </c>
      <c r="I82" s="14" t="s">
        <v>14</v>
      </c>
      <c r="J82" s="14" t="s">
        <v>15</v>
      </c>
    </row>
    <row r="83" spans="1:10">
      <c r="A83" s="14" t="s">
        <v>5589</v>
      </c>
      <c r="B83" s="14" t="s">
        <v>5734</v>
      </c>
      <c r="C83" s="14" t="s">
        <v>5735</v>
      </c>
      <c r="D83" s="14" t="s">
        <v>25</v>
      </c>
      <c r="E83" s="14" t="s">
        <v>25</v>
      </c>
      <c r="F83" s="14" t="s">
        <v>25</v>
      </c>
      <c r="G83" s="14" t="s">
        <v>13</v>
      </c>
      <c r="H83" s="14" t="s">
        <v>14</v>
      </c>
      <c r="I83" s="14" t="s">
        <v>26</v>
      </c>
      <c r="J83" s="14" t="s">
        <v>15</v>
      </c>
    </row>
    <row r="84" spans="1:10">
      <c r="A84" s="14" t="s">
        <v>5589</v>
      </c>
      <c r="B84" s="14" t="s">
        <v>5736</v>
      </c>
      <c r="C84" s="14" t="s">
        <v>5737</v>
      </c>
      <c r="D84" s="14" t="s">
        <v>25</v>
      </c>
      <c r="E84" s="14" t="s">
        <v>25</v>
      </c>
      <c r="F84" s="14" t="s">
        <v>25</v>
      </c>
      <c r="G84" s="14" t="s">
        <v>29</v>
      </c>
      <c r="H84" s="14" t="s">
        <v>14</v>
      </c>
      <c r="I84" s="14" t="s">
        <v>26</v>
      </c>
      <c r="J84" s="14" t="s">
        <v>22</v>
      </c>
    </row>
    <row r="85" spans="1:10">
      <c r="A85" s="14" t="s">
        <v>5589</v>
      </c>
      <c r="B85" s="14" t="s">
        <v>5738</v>
      </c>
      <c r="C85" s="14" t="s">
        <v>5739</v>
      </c>
      <c r="D85" s="14" t="s">
        <v>25</v>
      </c>
      <c r="E85" s="14" t="s">
        <v>25</v>
      </c>
      <c r="F85" s="14" t="s">
        <v>25</v>
      </c>
      <c r="G85" s="14" t="s">
        <v>29</v>
      </c>
      <c r="H85" s="14" t="s">
        <v>14</v>
      </c>
      <c r="I85" s="14" t="s">
        <v>26</v>
      </c>
      <c r="J85" s="14" t="s">
        <v>22</v>
      </c>
    </row>
    <row r="86" spans="1:10">
      <c r="A86" s="14" t="s">
        <v>5589</v>
      </c>
      <c r="B86" s="14" t="s">
        <v>5740</v>
      </c>
      <c r="C86" s="14" t="s">
        <v>5741</v>
      </c>
      <c r="D86" s="14" t="s">
        <v>25</v>
      </c>
      <c r="E86" s="14" t="s">
        <v>25</v>
      </c>
      <c r="F86" s="14" t="s">
        <v>25</v>
      </c>
      <c r="G86" s="14" t="s">
        <v>29</v>
      </c>
      <c r="H86" s="14" t="s">
        <v>14</v>
      </c>
      <c r="I86" s="14" t="s">
        <v>26</v>
      </c>
      <c r="J86" s="14" t="s">
        <v>22</v>
      </c>
    </row>
    <row r="87" spans="1:10">
      <c r="A87" s="14" t="s">
        <v>5589</v>
      </c>
      <c r="B87" s="14" t="s">
        <v>5742</v>
      </c>
      <c r="C87" s="14" t="s">
        <v>5743</v>
      </c>
      <c r="D87" s="14" t="s">
        <v>25</v>
      </c>
      <c r="E87" s="14" t="s">
        <v>25</v>
      </c>
      <c r="F87" s="14" t="s">
        <v>25</v>
      </c>
      <c r="G87" s="14" t="s">
        <v>13</v>
      </c>
      <c r="H87" s="14" t="s">
        <v>29</v>
      </c>
      <c r="I87" s="14" t="s">
        <v>26</v>
      </c>
      <c r="J87" s="14" t="s">
        <v>15</v>
      </c>
    </row>
    <row r="88" spans="1:10">
      <c r="A88" s="14" t="s">
        <v>5589</v>
      </c>
      <c r="B88" s="14" t="s">
        <v>5744</v>
      </c>
      <c r="C88" s="14" t="s">
        <v>5745</v>
      </c>
      <c r="D88" s="14" t="s">
        <v>25</v>
      </c>
      <c r="E88" s="14" t="s">
        <v>25</v>
      </c>
      <c r="F88" s="14" t="s">
        <v>25</v>
      </c>
      <c r="G88" s="14" t="s">
        <v>13</v>
      </c>
      <c r="H88" s="14" t="s">
        <v>29</v>
      </c>
      <c r="I88" s="14" t="s">
        <v>26</v>
      </c>
      <c r="J88" s="14" t="s">
        <v>15</v>
      </c>
    </row>
    <row r="89" spans="1:10">
      <c r="A89" s="14" t="s">
        <v>5589</v>
      </c>
      <c r="B89" s="14" t="s">
        <v>5746</v>
      </c>
      <c r="C89" s="14" t="s">
        <v>5747</v>
      </c>
      <c r="D89" s="14" t="s">
        <v>25</v>
      </c>
      <c r="E89" s="14" t="s">
        <v>25</v>
      </c>
      <c r="F89" s="14" t="s">
        <v>25</v>
      </c>
      <c r="G89" s="14" t="s">
        <v>13</v>
      </c>
      <c r="H89" s="14" t="s">
        <v>29</v>
      </c>
      <c r="I89" s="14" t="s">
        <v>26</v>
      </c>
      <c r="J89" s="14" t="s">
        <v>15</v>
      </c>
    </row>
    <row r="90" spans="1:10">
      <c r="A90" s="14" t="s">
        <v>5589</v>
      </c>
      <c r="B90" s="14" t="s">
        <v>5748</v>
      </c>
      <c r="C90" s="14" t="s">
        <v>5749</v>
      </c>
      <c r="D90" s="14" t="s">
        <v>25</v>
      </c>
      <c r="E90" s="14" t="s">
        <v>25</v>
      </c>
      <c r="F90" s="14" t="s">
        <v>25</v>
      </c>
      <c r="G90" s="14" t="s">
        <v>13</v>
      </c>
      <c r="H90" s="14" t="s">
        <v>29</v>
      </c>
      <c r="I90" s="14" t="s">
        <v>26</v>
      </c>
      <c r="J90" s="14" t="s">
        <v>15</v>
      </c>
    </row>
    <row r="91" spans="1:10">
      <c r="A91" s="14" t="s">
        <v>5589</v>
      </c>
      <c r="B91" s="14" t="s">
        <v>5750</v>
      </c>
      <c r="C91" s="14" t="s">
        <v>5751</v>
      </c>
      <c r="D91" s="14" t="s">
        <v>25</v>
      </c>
      <c r="E91" s="14" t="s">
        <v>25</v>
      </c>
      <c r="F91" s="14" t="s">
        <v>25</v>
      </c>
      <c r="G91" s="14" t="s">
        <v>13</v>
      </c>
      <c r="H91" s="14" t="s">
        <v>29</v>
      </c>
      <c r="I91" s="14" t="s">
        <v>26</v>
      </c>
      <c r="J91" s="14" t="s">
        <v>15</v>
      </c>
    </row>
    <row r="92" spans="1:10">
      <c r="A92" s="14" t="s">
        <v>5589</v>
      </c>
      <c r="B92" s="14" t="s">
        <v>5752</v>
      </c>
      <c r="C92" s="14" t="s">
        <v>5753</v>
      </c>
      <c r="D92" s="14" t="s">
        <v>25</v>
      </c>
      <c r="E92" s="14" t="s">
        <v>25</v>
      </c>
      <c r="F92" s="14" t="s">
        <v>25</v>
      </c>
      <c r="G92" s="14" t="s">
        <v>13</v>
      </c>
      <c r="H92" s="14" t="s">
        <v>29</v>
      </c>
      <c r="I92" s="14" t="s">
        <v>26</v>
      </c>
      <c r="J92" s="14" t="s">
        <v>15</v>
      </c>
    </row>
    <row r="93" spans="1:10">
      <c r="A93" s="14" t="s">
        <v>5589</v>
      </c>
      <c r="B93" s="14" t="s">
        <v>5754</v>
      </c>
      <c r="C93" s="14" t="s">
        <v>5755</v>
      </c>
      <c r="D93" s="14" t="s">
        <v>25</v>
      </c>
      <c r="E93" s="14">
        <v>6.6779999999999994E-5</v>
      </c>
      <c r="F93" s="14">
        <v>3.2410000000000003E-5</v>
      </c>
      <c r="G93" s="14" t="s">
        <v>13</v>
      </c>
      <c r="H93" s="14" t="s">
        <v>29</v>
      </c>
      <c r="I93" s="14" t="s">
        <v>14</v>
      </c>
      <c r="J93" s="14" t="s">
        <v>15</v>
      </c>
    </row>
    <row r="94" spans="1:10">
      <c r="A94" s="14" t="s">
        <v>5589</v>
      </c>
      <c r="B94" s="14" t="s">
        <v>5756</v>
      </c>
      <c r="C94" s="14" t="s">
        <v>3901</v>
      </c>
      <c r="D94" s="14" t="s">
        <v>25</v>
      </c>
      <c r="E94" s="14" t="s">
        <v>25</v>
      </c>
      <c r="F94" s="14" t="s">
        <v>25</v>
      </c>
      <c r="G94" s="14" t="s">
        <v>13</v>
      </c>
      <c r="H94" s="14" t="s">
        <v>29</v>
      </c>
      <c r="I94" s="14" t="s">
        <v>26</v>
      </c>
      <c r="J94" s="14" t="s">
        <v>15</v>
      </c>
    </row>
    <row r="95" spans="1:10">
      <c r="A95" s="14" t="s">
        <v>5589</v>
      </c>
      <c r="B95" s="14" t="s">
        <v>5628</v>
      </c>
      <c r="C95" s="14" t="s">
        <v>5757</v>
      </c>
      <c r="D95" s="14" t="s">
        <v>25</v>
      </c>
      <c r="E95" s="14" t="s">
        <v>25</v>
      </c>
      <c r="F95" s="14" t="s">
        <v>25</v>
      </c>
      <c r="G95" s="14" t="s">
        <v>13</v>
      </c>
      <c r="H95" s="14" t="s">
        <v>29</v>
      </c>
      <c r="I95" s="14" t="s">
        <v>26</v>
      </c>
      <c r="J95" s="14" t="s">
        <v>15</v>
      </c>
    </row>
    <row r="96" spans="1:10">
      <c r="A96" s="14" t="s">
        <v>5589</v>
      </c>
      <c r="B96" s="14" t="s">
        <v>5758</v>
      </c>
      <c r="C96" s="14" t="s">
        <v>5759</v>
      </c>
      <c r="D96" s="14" t="s">
        <v>25</v>
      </c>
      <c r="E96" s="14" t="s">
        <v>25</v>
      </c>
      <c r="F96" s="14" t="s">
        <v>25</v>
      </c>
      <c r="G96" s="14" t="s">
        <v>13</v>
      </c>
      <c r="H96" s="14" t="s">
        <v>29</v>
      </c>
      <c r="I96" s="14" t="s">
        <v>26</v>
      </c>
      <c r="J96" s="14" t="s">
        <v>15</v>
      </c>
    </row>
    <row r="97" spans="1:10">
      <c r="A97" s="14" t="s">
        <v>5589</v>
      </c>
      <c r="B97" s="14" t="s">
        <v>35</v>
      </c>
      <c r="C97" s="14" t="s">
        <v>5760</v>
      </c>
      <c r="D97" s="14" t="s">
        <v>25</v>
      </c>
      <c r="E97" s="14">
        <v>2.7140000000000001E-5</v>
      </c>
      <c r="F97" s="14">
        <v>1.2269999999999999E-5</v>
      </c>
      <c r="G97" s="14" t="s">
        <v>13</v>
      </c>
      <c r="H97" s="14" t="s">
        <v>29</v>
      </c>
      <c r="I97" s="14" t="s">
        <v>14</v>
      </c>
      <c r="J97" s="14" t="s">
        <v>15</v>
      </c>
    </row>
    <row r="98" spans="1:10">
      <c r="A98" s="14" t="s">
        <v>5589</v>
      </c>
      <c r="B98" s="14" t="s">
        <v>35</v>
      </c>
      <c r="C98" s="14" t="s">
        <v>5761</v>
      </c>
      <c r="D98" s="14" t="s">
        <v>25</v>
      </c>
      <c r="E98" s="14" t="s">
        <v>25</v>
      </c>
      <c r="F98" s="14" t="s">
        <v>25</v>
      </c>
      <c r="G98" s="14" t="s">
        <v>13</v>
      </c>
      <c r="H98" s="14" t="s">
        <v>29</v>
      </c>
      <c r="I98" s="14" t="s">
        <v>26</v>
      </c>
      <c r="J98" s="14" t="s">
        <v>15</v>
      </c>
    </row>
    <row r="99" spans="1:10">
      <c r="A99" s="14" t="s">
        <v>5589</v>
      </c>
      <c r="B99" s="14" t="s">
        <v>35</v>
      </c>
      <c r="C99" s="14" t="s">
        <v>5762</v>
      </c>
      <c r="D99" s="14" t="s">
        <v>25</v>
      </c>
      <c r="E99" s="14" t="s">
        <v>25</v>
      </c>
      <c r="F99" s="14" t="s">
        <v>25</v>
      </c>
      <c r="G99" s="14" t="s">
        <v>13</v>
      </c>
      <c r="H99" s="14" t="s">
        <v>29</v>
      </c>
      <c r="I99" s="14" t="s">
        <v>26</v>
      </c>
      <c r="J99" s="14" t="s">
        <v>15</v>
      </c>
    </row>
    <row r="100" spans="1:10">
      <c r="A100" s="14" t="s">
        <v>5589</v>
      </c>
      <c r="B100" s="14" t="s">
        <v>35</v>
      </c>
      <c r="C100" s="14" t="s">
        <v>5763</v>
      </c>
      <c r="D100" s="14" t="s">
        <v>25</v>
      </c>
      <c r="E100" s="14">
        <v>2.6869999999999999E-5</v>
      </c>
      <c r="F100" s="14">
        <v>1.218E-5</v>
      </c>
      <c r="G100" s="14" t="s">
        <v>13</v>
      </c>
      <c r="H100" s="14" t="s">
        <v>29</v>
      </c>
      <c r="I100" s="14" t="s">
        <v>14</v>
      </c>
      <c r="J100" s="14" t="s">
        <v>15</v>
      </c>
    </row>
    <row r="101" spans="1:10">
      <c r="A101" s="14" t="s">
        <v>5589</v>
      </c>
      <c r="B101" s="14" t="s">
        <v>507</v>
      </c>
      <c r="C101" s="14" t="s">
        <v>5764</v>
      </c>
      <c r="D101" s="14" t="s">
        <v>25</v>
      </c>
      <c r="E101" s="14" t="s">
        <v>25</v>
      </c>
      <c r="F101" s="14" t="s">
        <v>25</v>
      </c>
      <c r="G101" s="14" t="s">
        <v>13</v>
      </c>
      <c r="H101" s="14" t="s">
        <v>29</v>
      </c>
      <c r="I101" s="14" t="s">
        <v>26</v>
      </c>
      <c r="J101" s="14" t="s">
        <v>15</v>
      </c>
    </row>
    <row r="102" spans="1:10">
      <c r="A102" s="14" t="s">
        <v>5589</v>
      </c>
      <c r="B102" s="14" t="s">
        <v>5765</v>
      </c>
      <c r="C102" s="14" t="s">
        <v>5766</v>
      </c>
      <c r="D102" s="14" t="s">
        <v>25</v>
      </c>
      <c r="E102" s="14" t="s">
        <v>25</v>
      </c>
      <c r="F102" s="14" t="s">
        <v>25</v>
      </c>
      <c r="G102" s="14" t="s">
        <v>13</v>
      </c>
      <c r="H102" s="14" t="s">
        <v>29</v>
      </c>
      <c r="I102" s="14" t="s">
        <v>26</v>
      </c>
      <c r="J102" s="14" t="s">
        <v>15</v>
      </c>
    </row>
    <row r="103" spans="1:10">
      <c r="A103" s="14" t="s">
        <v>5589</v>
      </c>
      <c r="B103" s="14" t="s">
        <v>5767</v>
      </c>
      <c r="C103" s="14" t="s">
        <v>5768</v>
      </c>
      <c r="D103" s="14" t="s">
        <v>25</v>
      </c>
      <c r="E103" s="14" t="s">
        <v>25</v>
      </c>
      <c r="F103" s="14" t="s">
        <v>25</v>
      </c>
      <c r="G103" s="14" t="s">
        <v>13</v>
      </c>
      <c r="H103" s="14" t="s">
        <v>29</v>
      </c>
      <c r="I103" s="14" t="s">
        <v>26</v>
      </c>
      <c r="J103" s="14" t="s">
        <v>15</v>
      </c>
    </row>
    <row r="104" spans="1:10">
      <c r="A104" s="14" t="s">
        <v>5589</v>
      </c>
      <c r="B104" s="14" t="s">
        <v>5769</v>
      </c>
      <c r="C104" s="14" t="s">
        <v>5770</v>
      </c>
      <c r="D104" s="14" t="s">
        <v>25</v>
      </c>
      <c r="E104" s="14" t="s">
        <v>25</v>
      </c>
      <c r="F104" s="14" t="s">
        <v>25</v>
      </c>
      <c r="G104" s="14" t="s">
        <v>13</v>
      </c>
      <c r="H104" s="14" t="s">
        <v>29</v>
      </c>
      <c r="I104" s="14" t="s">
        <v>26</v>
      </c>
      <c r="J104" s="14" t="s">
        <v>15</v>
      </c>
    </row>
    <row r="105" spans="1:10">
      <c r="A105" s="14" t="s">
        <v>5589</v>
      </c>
      <c r="B105" s="14" t="s">
        <v>5771</v>
      </c>
      <c r="C105" s="14" t="s">
        <v>5772</v>
      </c>
      <c r="D105" s="14" t="s">
        <v>25</v>
      </c>
      <c r="E105" s="14" t="s">
        <v>25</v>
      </c>
      <c r="F105" s="14" t="s">
        <v>25</v>
      </c>
      <c r="G105" s="14" t="s">
        <v>13</v>
      </c>
      <c r="H105" s="14" t="s">
        <v>29</v>
      </c>
      <c r="I105" s="14" t="s">
        <v>26</v>
      </c>
      <c r="J105" s="14" t="s">
        <v>15</v>
      </c>
    </row>
    <row r="106" spans="1:10">
      <c r="A106" s="14" t="s">
        <v>5589</v>
      </c>
      <c r="B106" s="14" t="s">
        <v>5773</v>
      </c>
      <c r="C106" s="14" t="s">
        <v>5774</v>
      </c>
      <c r="D106" s="14" t="s">
        <v>25</v>
      </c>
      <c r="E106" s="14" t="s">
        <v>25</v>
      </c>
      <c r="F106" s="14" t="s">
        <v>25</v>
      </c>
      <c r="G106" s="14" t="s">
        <v>13</v>
      </c>
      <c r="H106" s="14" t="s">
        <v>29</v>
      </c>
      <c r="I106" s="14" t="s">
        <v>26</v>
      </c>
      <c r="J106" s="14" t="s">
        <v>15</v>
      </c>
    </row>
    <row r="107" spans="1:10">
      <c r="A107" s="14" t="s">
        <v>5589</v>
      </c>
      <c r="B107" s="14" t="s">
        <v>5775</v>
      </c>
      <c r="C107" s="14" t="s">
        <v>5776</v>
      </c>
      <c r="D107" s="14" t="s">
        <v>25</v>
      </c>
      <c r="E107" s="14" t="s">
        <v>25</v>
      </c>
      <c r="F107" s="14" t="s">
        <v>25</v>
      </c>
      <c r="G107" s="14" t="s">
        <v>13</v>
      </c>
      <c r="H107" s="14" t="s">
        <v>29</v>
      </c>
      <c r="I107" s="14" t="s">
        <v>26</v>
      </c>
      <c r="J107" s="14" t="s">
        <v>15</v>
      </c>
    </row>
    <row r="108" spans="1:10">
      <c r="A108" s="14" t="s">
        <v>5589</v>
      </c>
      <c r="B108" s="14" t="s">
        <v>35</v>
      </c>
      <c r="C108" s="14" t="s">
        <v>5777</v>
      </c>
      <c r="D108" s="14" t="s">
        <v>25</v>
      </c>
      <c r="E108" s="14" t="s">
        <v>25</v>
      </c>
      <c r="F108" s="14" t="s">
        <v>25</v>
      </c>
      <c r="G108" s="14" t="s">
        <v>14</v>
      </c>
      <c r="H108" s="14" t="s">
        <v>26</v>
      </c>
      <c r="I108" s="14" t="s">
        <v>26</v>
      </c>
      <c r="J108" s="14" t="s">
        <v>30</v>
      </c>
    </row>
    <row r="109" spans="1:10">
      <c r="A109" s="14" t="s">
        <v>5589</v>
      </c>
      <c r="B109" s="14" t="s">
        <v>5778</v>
      </c>
      <c r="C109" s="14" t="s">
        <v>5779</v>
      </c>
      <c r="D109" s="14" t="s">
        <v>25</v>
      </c>
      <c r="E109" s="14">
        <v>0</v>
      </c>
      <c r="F109" s="14">
        <v>2.442E-5</v>
      </c>
      <c r="G109" s="14" t="s">
        <v>26</v>
      </c>
      <c r="H109" s="14" t="s">
        <v>26</v>
      </c>
      <c r="I109" s="14" t="s">
        <v>14</v>
      </c>
      <c r="J109" s="14" t="s">
        <v>30</v>
      </c>
    </row>
    <row r="110" spans="1:10">
      <c r="A110" s="14" t="s">
        <v>5589</v>
      </c>
      <c r="B110" s="14" t="s">
        <v>5780</v>
      </c>
      <c r="C110" s="14" t="s">
        <v>5781</v>
      </c>
      <c r="D110" s="14" t="s">
        <v>25</v>
      </c>
      <c r="E110" s="14">
        <v>0</v>
      </c>
      <c r="F110" s="14">
        <v>4.0620000000000002E-6</v>
      </c>
      <c r="G110" s="14" t="s">
        <v>26</v>
      </c>
      <c r="H110" s="14" t="s">
        <v>26</v>
      </c>
      <c r="I110" s="14" t="s">
        <v>14</v>
      </c>
      <c r="J110" s="14" t="s">
        <v>30</v>
      </c>
    </row>
    <row r="111" spans="1:10">
      <c r="A111" s="14" t="s">
        <v>5589</v>
      </c>
      <c r="B111" s="14" t="s">
        <v>5782</v>
      </c>
      <c r="C111" s="14" t="s">
        <v>5783</v>
      </c>
      <c r="D111" s="14" t="s">
        <v>25</v>
      </c>
      <c r="E111" s="14">
        <v>8.9539999999999993E-6</v>
      </c>
      <c r="F111" s="14">
        <v>4.0609999999999997E-6</v>
      </c>
      <c r="G111" s="14" t="s">
        <v>26</v>
      </c>
      <c r="H111" s="14" t="s">
        <v>26</v>
      </c>
      <c r="I111" s="14" t="s">
        <v>14</v>
      </c>
      <c r="J111" s="14" t="s">
        <v>30</v>
      </c>
    </row>
    <row r="112" spans="1:10">
      <c r="A112" s="14" t="s">
        <v>5589</v>
      </c>
      <c r="B112" s="14" t="s">
        <v>5784</v>
      </c>
      <c r="C112" s="14" t="s">
        <v>5785</v>
      </c>
      <c r="D112" s="14" t="s">
        <v>25</v>
      </c>
      <c r="E112" s="14">
        <v>0</v>
      </c>
      <c r="F112" s="14">
        <v>5.5489999999999997E-6</v>
      </c>
      <c r="G112" s="14" t="s">
        <v>26</v>
      </c>
      <c r="H112" s="14" t="s">
        <v>26</v>
      </c>
      <c r="I112" s="14" t="s">
        <v>14</v>
      </c>
      <c r="J112" s="14" t="s">
        <v>30</v>
      </c>
    </row>
    <row r="113" spans="1:12">
      <c r="A113" s="14" t="s">
        <v>5589</v>
      </c>
      <c r="B113" s="14" t="s">
        <v>5786</v>
      </c>
      <c r="C113" s="14" t="s">
        <v>5787</v>
      </c>
      <c r="D113" s="14" t="s">
        <v>25</v>
      </c>
      <c r="E113" s="14">
        <v>0</v>
      </c>
      <c r="F113" s="14">
        <v>7.6809999999999998E-6</v>
      </c>
      <c r="G113" s="14" t="s">
        <v>26</v>
      </c>
      <c r="H113" s="14" t="s">
        <v>26</v>
      </c>
      <c r="I113" s="14" t="s">
        <v>14</v>
      </c>
      <c r="J113" s="14" t="s">
        <v>30</v>
      </c>
    </row>
    <row r="114" spans="1:12">
      <c r="A114" s="14" t="s">
        <v>5589</v>
      </c>
      <c r="B114" s="14" t="s">
        <v>5788</v>
      </c>
      <c r="C114" s="14" t="s">
        <v>5789</v>
      </c>
      <c r="D114" s="14" t="s">
        <v>25</v>
      </c>
      <c r="E114" s="14">
        <v>0</v>
      </c>
      <c r="F114" s="14">
        <v>7.2810000000000003E-6</v>
      </c>
      <c r="G114" s="14" t="s">
        <v>26</v>
      </c>
      <c r="H114" s="14" t="s">
        <v>26</v>
      </c>
      <c r="I114" s="14" t="s">
        <v>14</v>
      </c>
      <c r="J114" s="14" t="s">
        <v>30</v>
      </c>
    </row>
    <row r="115" spans="1:12">
      <c r="A115" s="14" t="s">
        <v>5589</v>
      </c>
      <c r="B115" s="14" t="s">
        <v>5790</v>
      </c>
      <c r="C115" s="14" t="s">
        <v>5791</v>
      </c>
      <c r="D115" s="14" t="s">
        <v>25</v>
      </c>
      <c r="E115" s="14">
        <v>3.358E-5</v>
      </c>
      <c r="F115" s="14">
        <v>1.237E-5</v>
      </c>
      <c r="G115" s="14" t="s">
        <v>26</v>
      </c>
      <c r="H115" s="14" t="s">
        <v>26</v>
      </c>
      <c r="I115" s="14" t="s">
        <v>14</v>
      </c>
      <c r="J115" s="14" t="s">
        <v>30</v>
      </c>
    </row>
    <row r="116" spans="1:12">
      <c r="A116" s="14" t="s">
        <v>5589</v>
      </c>
      <c r="B116" s="14" t="s">
        <v>5792</v>
      </c>
      <c r="C116" s="14" t="s">
        <v>5793</v>
      </c>
      <c r="D116" s="14" t="s">
        <v>25</v>
      </c>
      <c r="E116" s="14">
        <v>0</v>
      </c>
      <c r="F116" s="14">
        <v>1.346E-5</v>
      </c>
      <c r="G116" s="14" t="s">
        <v>26</v>
      </c>
      <c r="H116" s="14" t="s">
        <v>26</v>
      </c>
      <c r="I116" s="14" t="s">
        <v>14</v>
      </c>
      <c r="J116" s="14" t="s">
        <v>30</v>
      </c>
    </row>
    <row r="117" spans="1:12">
      <c r="A117" s="14" t="s">
        <v>5589</v>
      </c>
      <c r="B117" s="14" t="s">
        <v>5794</v>
      </c>
      <c r="C117" s="14" t="s">
        <v>5795</v>
      </c>
      <c r="D117" s="14" t="s">
        <v>25</v>
      </c>
      <c r="E117" s="14">
        <v>9.5740000000000002E-6</v>
      </c>
      <c r="F117" s="14">
        <v>2.8969999999999999E-5</v>
      </c>
      <c r="G117" s="14" t="s">
        <v>26</v>
      </c>
      <c r="H117" s="14" t="s">
        <v>26</v>
      </c>
      <c r="I117" s="14" t="s">
        <v>14</v>
      </c>
      <c r="J117" s="14" t="s">
        <v>30</v>
      </c>
    </row>
    <row r="118" spans="1:12">
      <c r="A118" s="14" t="s">
        <v>5589</v>
      </c>
      <c r="B118" s="14" t="s">
        <v>5796</v>
      </c>
      <c r="C118" s="14" t="s">
        <v>5797</v>
      </c>
      <c r="D118" s="14" t="s">
        <v>25</v>
      </c>
      <c r="E118" s="14">
        <v>0</v>
      </c>
      <c r="F118" s="14">
        <v>3.2379999999999998E-5</v>
      </c>
      <c r="G118" s="14" t="s">
        <v>26</v>
      </c>
      <c r="H118" s="14" t="s">
        <v>26</v>
      </c>
      <c r="I118" s="14" t="s">
        <v>14</v>
      </c>
      <c r="J118" s="14" t="s">
        <v>30</v>
      </c>
    </row>
    <row r="119" spans="1:12">
      <c r="A119" s="14" t="s">
        <v>5589</v>
      </c>
      <c r="B119" s="14" t="s">
        <v>5798</v>
      </c>
      <c r="C119" s="14" t="s">
        <v>5799</v>
      </c>
      <c r="D119" s="14" t="s">
        <v>25</v>
      </c>
      <c r="E119" s="14">
        <v>0</v>
      </c>
      <c r="F119" s="14">
        <v>3.235E-5</v>
      </c>
      <c r="G119" s="14" t="s">
        <v>26</v>
      </c>
      <c r="H119" s="14" t="s">
        <v>26</v>
      </c>
      <c r="I119" s="14" t="s">
        <v>14</v>
      </c>
      <c r="J119" s="14" t="s">
        <v>30</v>
      </c>
    </row>
    <row r="120" spans="1:12">
      <c r="A120" s="14" t="s">
        <v>5589</v>
      </c>
      <c r="B120" s="14" t="s">
        <v>5800</v>
      </c>
      <c r="C120" s="14" t="s">
        <v>5801</v>
      </c>
      <c r="D120" s="14" t="s">
        <v>25</v>
      </c>
      <c r="E120" s="14">
        <v>0</v>
      </c>
      <c r="F120" s="14">
        <v>3.2339999999999999E-5</v>
      </c>
      <c r="G120" s="14" t="s">
        <v>26</v>
      </c>
      <c r="H120" s="14" t="s">
        <v>26</v>
      </c>
      <c r="I120" s="14" t="s">
        <v>14</v>
      </c>
      <c r="J120" s="14" t="s">
        <v>30</v>
      </c>
    </row>
    <row r="121" spans="1:12">
      <c r="A121" s="14" t="s">
        <v>5589</v>
      </c>
      <c r="B121" s="14" t="s">
        <v>5802</v>
      </c>
      <c r="C121" s="14" t="s">
        <v>5803</v>
      </c>
      <c r="D121" s="14" t="s">
        <v>25</v>
      </c>
      <c r="E121" s="14">
        <v>0</v>
      </c>
      <c r="F121" s="14">
        <v>4.0609999999999997E-6</v>
      </c>
      <c r="G121" s="14" t="s">
        <v>26</v>
      </c>
      <c r="H121" s="14" t="s">
        <v>26</v>
      </c>
      <c r="I121" s="14" t="s">
        <v>14</v>
      </c>
      <c r="J121" s="14" t="s">
        <v>30</v>
      </c>
    </row>
    <row r="122" spans="1:12">
      <c r="A122" s="14" t="s">
        <v>5589</v>
      </c>
      <c r="B122" s="14" t="s">
        <v>35</v>
      </c>
      <c r="C122" s="14" t="s">
        <v>5804</v>
      </c>
      <c r="D122" s="14" t="s">
        <v>25</v>
      </c>
      <c r="E122" s="14">
        <v>6.6719999999999998E-5</v>
      </c>
      <c r="F122" s="14">
        <v>3.2310000000000001E-5</v>
      </c>
      <c r="G122" s="14" t="s">
        <v>26</v>
      </c>
      <c r="H122" s="14" t="s">
        <v>26</v>
      </c>
      <c r="I122" s="14" t="s">
        <v>14</v>
      </c>
      <c r="J122" s="14" t="s">
        <v>22</v>
      </c>
    </row>
    <row r="123" spans="1:12">
      <c r="A123" s="14" t="s">
        <v>5589</v>
      </c>
      <c r="B123" s="14" t="s">
        <v>35</v>
      </c>
      <c r="C123" s="14" t="s">
        <v>5805</v>
      </c>
      <c r="D123" s="14" t="s">
        <v>25</v>
      </c>
      <c r="E123" s="14">
        <v>8.0730000000000005E-6</v>
      </c>
      <c r="F123" s="14">
        <v>1.096E-5</v>
      </c>
      <c r="G123" s="14" t="s">
        <v>26</v>
      </c>
      <c r="H123" s="14" t="s">
        <v>26</v>
      </c>
      <c r="I123" s="14" t="s">
        <v>14</v>
      </c>
      <c r="J123" s="14" t="s">
        <v>22</v>
      </c>
    </row>
    <row r="124" spans="1:12">
      <c r="A124" s="14" t="s">
        <v>5589</v>
      </c>
      <c r="B124" s="14" t="s">
        <v>35</v>
      </c>
      <c r="C124" s="14" t="s">
        <v>5806</v>
      </c>
      <c r="D124" s="14" t="s">
        <v>25</v>
      </c>
      <c r="E124" s="14">
        <v>0</v>
      </c>
      <c r="F124" s="14">
        <v>4.0670000000000002E-6</v>
      </c>
      <c r="G124" s="14" t="s">
        <v>26</v>
      </c>
      <c r="H124" s="14" t="s">
        <v>26</v>
      </c>
      <c r="I124" s="14" t="s">
        <v>14</v>
      </c>
      <c r="J124" s="14" t="s">
        <v>22</v>
      </c>
    </row>
    <row r="125" spans="1:12">
      <c r="A125" s="14" t="s">
        <v>5589</v>
      </c>
      <c r="B125" s="14" t="s">
        <v>35</v>
      </c>
      <c r="C125" s="14" t="s">
        <v>5807</v>
      </c>
      <c r="D125" s="14" t="s">
        <v>25</v>
      </c>
      <c r="E125" s="14">
        <v>8.9549999999999998E-6</v>
      </c>
      <c r="F125" s="14">
        <v>4.0609999999999997E-6</v>
      </c>
      <c r="G125" s="14" t="s">
        <v>26</v>
      </c>
      <c r="H125" s="14" t="s">
        <v>26</v>
      </c>
      <c r="I125" s="14" t="s">
        <v>14</v>
      </c>
      <c r="J125" s="14" t="s">
        <v>22</v>
      </c>
    </row>
    <row r="126" spans="1:12">
      <c r="A126" s="14" t="s">
        <v>5589</v>
      </c>
      <c r="B126" s="14" t="s">
        <v>35</v>
      </c>
      <c r="C126" s="14" t="s">
        <v>5808</v>
      </c>
      <c r="D126" s="14" t="s">
        <v>25</v>
      </c>
      <c r="E126" s="14">
        <v>0</v>
      </c>
      <c r="F126" s="14">
        <v>5.998E-6</v>
      </c>
      <c r="G126" s="14" t="s">
        <v>26</v>
      </c>
      <c r="H126" s="14" t="s">
        <v>26</v>
      </c>
      <c r="I126" s="14" t="s">
        <v>14</v>
      </c>
      <c r="J126" s="14" t="s">
        <v>22</v>
      </c>
    </row>
    <row r="127" spans="1:12" s="81" customFormat="1">
      <c r="A127" s="80"/>
      <c r="B127" s="80"/>
      <c r="C127" s="80"/>
      <c r="E127" s="80"/>
      <c r="F127" s="80"/>
      <c r="G127" s="80"/>
      <c r="K127" s="81">
        <f>SUM(K2:K126)</f>
        <v>22</v>
      </c>
    </row>
    <row r="128" spans="1:12">
      <c r="C128" s="73" t="s">
        <v>4464</v>
      </c>
      <c r="D128" s="61">
        <f>SUM(D2:D126)</f>
        <v>7.7848549186128823E-4</v>
      </c>
      <c r="E128" s="61">
        <f t="shared" ref="E128:F128" si="1">SUM(E2:E126)</f>
        <v>1.3068700000000001E-3</v>
      </c>
      <c r="F128" s="61">
        <f t="shared" si="1"/>
        <v>1.4199000000000002E-3</v>
      </c>
      <c r="K128" s="18" t="s">
        <v>300</v>
      </c>
      <c r="L128" s="18" t="s">
        <v>301</v>
      </c>
    </row>
    <row r="129" spans="4:12">
      <c r="E129" s="14"/>
      <c r="F129" s="14"/>
      <c r="G129" s="14"/>
      <c r="K129" s="17">
        <v>111680</v>
      </c>
      <c r="L129" s="17">
        <v>246226</v>
      </c>
    </row>
    <row r="130" spans="4:12">
      <c r="E130" s="14"/>
      <c r="F130" s="14"/>
      <c r="G130" s="14"/>
      <c r="K130" s="17">
        <f>K129*E128</f>
        <v>145.9512416</v>
      </c>
      <c r="L130" s="17">
        <f>L129*F128</f>
        <v>349.61629740000006</v>
      </c>
    </row>
    <row r="131" spans="4:12">
      <c r="D131" s="14">
        <v>7.7848499999999998E-4</v>
      </c>
      <c r="E131" s="14">
        <v>4.87935E-4</v>
      </c>
      <c r="F131" s="14">
        <v>1.1784009999999999E-3</v>
      </c>
      <c r="G131" s="14"/>
      <c r="H131" s="20">
        <f>D131*D131*100000</f>
        <v>6.0603889522499996E-2</v>
      </c>
      <c r="I131" s="20">
        <f t="shared" ref="I131:J131" si="2">E131*E131*100000</f>
        <v>2.3808056422499998E-2</v>
      </c>
      <c r="J131" s="20">
        <f t="shared" si="2"/>
        <v>0.13886289168009999</v>
      </c>
      <c r="K131" s="18" t="s">
        <v>302</v>
      </c>
      <c r="L131" s="18"/>
    </row>
    <row r="132" spans="4:12">
      <c r="D132" s="14"/>
      <c r="E132" s="14"/>
      <c r="F132" s="14"/>
      <c r="G132" s="14"/>
      <c r="H132" s="20"/>
      <c r="I132" s="20"/>
      <c r="J132" s="20"/>
      <c r="K132" s="17" t="s">
        <v>303</v>
      </c>
      <c r="L132" s="17"/>
    </row>
    <row r="133" spans="4:12">
      <c r="D133" s="14">
        <v>1.3431230000000001E-3</v>
      </c>
      <c r="E133" s="14">
        <v>1.136897E-3</v>
      </c>
      <c r="F133" s="14">
        <v>1.575901E-3</v>
      </c>
      <c r="G133" s="14"/>
      <c r="H133" s="20">
        <f>D133*D133*100000</f>
        <v>0.18039793931290002</v>
      </c>
      <c r="I133" s="20">
        <f t="shared" ref="I133:J133" si="3">E133*E133*100000</f>
        <v>0.1292534788609</v>
      </c>
      <c r="J133" s="20">
        <f t="shared" si="3"/>
        <v>0.24834639618010002</v>
      </c>
      <c r="K133" s="17">
        <v>28260</v>
      </c>
      <c r="L133" s="17"/>
    </row>
    <row r="134" spans="4:12">
      <c r="D134" s="14"/>
      <c r="E134" s="14"/>
      <c r="F134" s="14"/>
      <c r="G134" s="14"/>
      <c r="H134" s="20"/>
      <c r="I134" s="20"/>
      <c r="J134" s="20"/>
      <c r="K134" s="57">
        <v>22</v>
      </c>
    </row>
    <row r="135" spans="4:12">
      <c r="D135" s="14">
        <v>1.421458E-3</v>
      </c>
      <c r="E135" s="14">
        <v>1.276513E-3</v>
      </c>
      <c r="F135" s="14">
        <v>1.5783349999999999E-3</v>
      </c>
      <c r="G135" s="14"/>
      <c r="H135" s="20">
        <f>D135*D135*100000</f>
        <v>0.20205428457639998</v>
      </c>
      <c r="I135" s="20">
        <f t="shared" ref="I135:J135" si="4">E135*E135*100000</f>
        <v>0.16294854391689997</v>
      </c>
      <c r="J135" s="20">
        <f t="shared" si="4"/>
        <v>0.24911413722249998</v>
      </c>
    </row>
    <row r="136" spans="4:12">
      <c r="E136" s="14"/>
      <c r="F136" s="14"/>
      <c r="G136" s="14"/>
    </row>
    <row r="137" spans="4:12">
      <c r="E137" s="14"/>
      <c r="F137" s="14"/>
      <c r="G137" s="14"/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8"/>
  <sheetViews>
    <sheetView topLeftCell="A128" workbookViewId="0">
      <selection activeCell="D31" sqref="D31"/>
    </sheetView>
  </sheetViews>
  <sheetFormatPr baseColWidth="10" defaultColWidth="10.875" defaultRowHeight="15"/>
  <cols>
    <col min="1" max="1" width="20.875" style="22" customWidth="1"/>
    <col min="2" max="2" width="19.5" style="22" customWidth="1"/>
    <col min="3" max="3" width="13" style="22" customWidth="1"/>
    <col min="4" max="4" width="13.5" style="22" customWidth="1"/>
    <col min="5" max="5" width="12.375" style="22" customWidth="1"/>
    <col min="6" max="6" width="13" style="22" bestFit="1" customWidth="1"/>
    <col min="7" max="7" width="12.5" style="22" bestFit="1" customWidth="1"/>
    <col min="8" max="8" width="12" style="22" bestFit="1" customWidth="1"/>
    <col min="9" max="12" width="10.875" style="22"/>
    <col min="13" max="13" width="13.125" style="22" customWidth="1"/>
    <col min="14" max="16384" width="10.875" style="22"/>
  </cols>
  <sheetData>
    <row r="1" spans="1:12" s="4" customFormat="1" ht="15.7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2" t="s">
        <v>9</v>
      </c>
    </row>
    <row r="2" spans="1:12">
      <c r="A2" s="10" t="s">
        <v>886</v>
      </c>
      <c r="B2" s="10" t="s">
        <v>893</v>
      </c>
      <c r="C2" s="10" t="s">
        <v>894</v>
      </c>
      <c r="D2" s="11">
        <v>3.5385704175513094E-5</v>
      </c>
      <c r="E2" s="11">
        <v>8.9539999999999993E-6</v>
      </c>
      <c r="F2" s="11">
        <v>4.0620000000000002E-6</v>
      </c>
      <c r="G2" s="10" t="s">
        <v>13</v>
      </c>
      <c r="H2" s="10" t="s">
        <v>14</v>
      </c>
      <c r="I2" s="10" t="s">
        <v>14</v>
      </c>
      <c r="J2" s="10" t="s">
        <v>296</v>
      </c>
      <c r="L2" s="10"/>
    </row>
    <row r="3" spans="1:12">
      <c r="A3" s="10" t="s">
        <v>886</v>
      </c>
      <c r="B3" s="10" t="s">
        <v>904</v>
      </c>
      <c r="C3" s="10" t="s">
        <v>905</v>
      </c>
      <c r="D3" s="11">
        <v>3.5385704175513094E-5</v>
      </c>
      <c r="E3" s="11">
        <v>7.8939999999999993E-6</v>
      </c>
      <c r="F3" s="11">
        <v>7.216E-6</v>
      </c>
      <c r="G3" s="10" t="s">
        <v>26</v>
      </c>
      <c r="H3" s="10" t="s">
        <v>26</v>
      </c>
      <c r="I3" s="10" t="s">
        <v>14</v>
      </c>
      <c r="J3" s="10" t="s">
        <v>15</v>
      </c>
      <c r="L3" s="10"/>
    </row>
    <row r="4" spans="1:12">
      <c r="A4" s="10" t="s">
        <v>886</v>
      </c>
      <c r="B4" s="10" t="s">
        <v>900</v>
      </c>
      <c r="C4" s="10" t="s">
        <v>901</v>
      </c>
      <c r="D4" s="11">
        <v>3.5385704175513094E-5</v>
      </c>
      <c r="E4" s="11">
        <v>8.952E-6</v>
      </c>
      <c r="F4" s="11">
        <v>8.1219999999999995E-6</v>
      </c>
      <c r="G4" s="10" t="s">
        <v>13</v>
      </c>
      <c r="H4" s="10" t="s">
        <v>26</v>
      </c>
      <c r="I4" s="10" t="s">
        <v>14</v>
      </c>
      <c r="J4" s="10" t="s">
        <v>15</v>
      </c>
      <c r="L4" s="10"/>
    </row>
    <row r="5" spans="1:12">
      <c r="A5" s="10" t="s">
        <v>886</v>
      </c>
      <c r="B5" s="10" t="s">
        <v>887</v>
      </c>
      <c r="C5" s="10" t="s">
        <v>888</v>
      </c>
      <c r="D5" s="11">
        <v>3.5385704175513094E-5</v>
      </c>
      <c r="E5" s="94">
        <v>0</v>
      </c>
      <c r="F5" s="11">
        <v>1.269E-5</v>
      </c>
      <c r="G5" s="10" t="s">
        <v>13</v>
      </c>
      <c r="H5" s="10" t="s">
        <v>14</v>
      </c>
      <c r="I5" s="10" t="s">
        <v>14</v>
      </c>
      <c r="J5" s="10" t="s">
        <v>296</v>
      </c>
      <c r="L5" s="10"/>
    </row>
    <row r="6" spans="1:12">
      <c r="A6" s="10" t="s">
        <v>886</v>
      </c>
      <c r="B6" s="10" t="s">
        <v>891</v>
      </c>
      <c r="C6" s="10" t="s">
        <v>892</v>
      </c>
      <c r="D6" s="11">
        <v>3.5385704175513094E-5</v>
      </c>
      <c r="E6" s="11">
        <v>3.9459999999999998E-5</v>
      </c>
      <c r="F6" s="11">
        <v>2.1639999999999999E-5</v>
      </c>
      <c r="G6" s="10" t="s">
        <v>13</v>
      </c>
      <c r="H6" s="10" t="s">
        <v>14</v>
      </c>
      <c r="I6" s="10" t="s">
        <v>14</v>
      </c>
      <c r="J6" s="10" t="s">
        <v>296</v>
      </c>
      <c r="L6" s="10"/>
    </row>
    <row r="7" spans="1:12">
      <c r="A7" s="10" t="s">
        <v>886</v>
      </c>
      <c r="B7" s="10" t="s">
        <v>897</v>
      </c>
      <c r="C7" s="10" t="s">
        <v>898</v>
      </c>
      <c r="D7" s="11">
        <v>3.5385704175513094E-5</v>
      </c>
      <c r="E7" s="11">
        <v>4.4759999999999998E-5</v>
      </c>
      <c r="F7" s="11">
        <v>4.4669999999999998E-5</v>
      </c>
      <c r="G7" s="10" t="s">
        <v>13</v>
      </c>
      <c r="H7" s="10" t="s">
        <v>14</v>
      </c>
      <c r="I7" s="10" t="s">
        <v>14</v>
      </c>
      <c r="J7" s="10" t="s">
        <v>15</v>
      </c>
      <c r="L7" s="10"/>
    </row>
    <row r="8" spans="1:12">
      <c r="A8" s="10" t="s">
        <v>886</v>
      </c>
      <c r="B8" s="10" t="s">
        <v>895</v>
      </c>
      <c r="C8" s="10" t="s">
        <v>896</v>
      </c>
      <c r="D8" s="11">
        <v>3.5385704175513094E-5</v>
      </c>
      <c r="E8" s="11">
        <v>8.952E-6</v>
      </c>
      <c r="F8" s="11">
        <v>5.2790000000000001E-5</v>
      </c>
      <c r="G8" s="10" t="s">
        <v>13</v>
      </c>
      <c r="H8" s="10" t="s">
        <v>14</v>
      </c>
      <c r="I8" s="10" t="s">
        <v>14</v>
      </c>
      <c r="J8" s="10" t="s">
        <v>296</v>
      </c>
      <c r="L8" s="10"/>
    </row>
    <row r="9" spans="1:12">
      <c r="A9" s="10" t="s">
        <v>886</v>
      </c>
      <c r="B9" s="10" t="s">
        <v>35</v>
      </c>
      <c r="C9" s="10" t="s">
        <v>889</v>
      </c>
      <c r="D9" s="11">
        <v>3.5385704175513094E-5</v>
      </c>
      <c r="E9" s="10" t="s">
        <v>25</v>
      </c>
      <c r="F9" s="10" t="s">
        <v>25</v>
      </c>
      <c r="G9" s="10" t="s">
        <v>13</v>
      </c>
      <c r="H9" s="10" t="s">
        <v>14</v>
      </c>
      <c r="I9" s="10" t="s">
        <v>26</v>
      </c>
      <c r="J9" s="10" t="s">
        <v>15</v>
      </c>
      <c r="L9" s="10"/>
    </row>
    <row r="10" spans="1:12">
      <c r="A10" s="10" t="s">
        <v>886</v>
      </c>
      <c r="B10" s="10" t="s">
        <v>902</v>
      </c>
      <c r="C10" s="10" t="s">
        <v>903</v>
      </c>
      <c r="D10" s="11">
        <v>3.5385704175513094E-5</v>
      </c>
      <c r="E10" s="10" t="s">
        <v>25</v>
      </c>
      <c r="F10" s="10" t="s">
        <v>25</v>
      </c>
      <c r="G10" s="10" t="s">
        <v>13</v>
      </c>
      <c r="H10" s="10" t="s">
        <v>26</v>
      </c>
      <c r="I10" s="10" t="s">
        <v>26</v>
      </c>
      <c r="J10" s="10" t="s">
        <v>15</v>
      </c>
      <c r="L10" s="10"/>
    </row>
    <row r="11" spans="1:12">
      <c r="A11" s="10" t="s">
        <v>886</v>
      </c>
      <c r="B11" s="10" t="s">
        <v>35</v>
      </c>
      <c r="C11" s="10" t="s">
        <v>899</v>
      </c>
      <c r="D11" s="11">
        <v>3.5385704175513094E-5</v>
      </c>
      <c r="E11" s="10" t="s">
        <v>25</v>
      </c>
      <c r="F11" s="10" t="s">
        <v>25</v>
      </c>
      <c r="G11" s="10" t="s">
        <v>26</v>
      </c>
      <c r="H11" s="10" t="s">
        <v>14</v>
      </c>
      <c r="I11" s="10" t="s">
        <v>26</v>
      </c>
      <c r="J11" s="10" t="s">
        <v>22</v>
      </c>
      <c r="L11" s="10"/>
    </row>
    <row r="12" spans="1:12">
      <c r="A12" s="10" t="s">
        <v>886</v>
      </c>
      <c r="B12" s="10" t="s">
        <v>906</v>
      </c>
      <c r="C12" s="10" t="s">
        <v>907</v>
      </c>
      <c r="D12" s="11">
        <v>3.5385704175513094E-5</v>
      </c>
      <c r="E12" s="10" t="s">
        <v>25</v>
      </c>
      <c r="F12" s="10" t="s">
        <v>25</v>
      </c>
      <c r="G12" s="10" t="s">
        <v>26</v>
      </c>
      <c r="H12" s="10" t="s">
        <v>26</v>
      </c>
      <c r="I12" s="10" t="s">
        <v>26</v>
      </c>
      <c r="J12" s="10" t="s">
        <v>15</v>
      </c>
      <c r="L12" s="10"/>
    </row>
    <row r="13" spans="1:12">
      <c r="A13" s="10" t="s">
        <v>886</v>
      </c>
      <c r="B13" s="10" t="s">
        <v>908</v>
      </c>
      <c r="C13" s="10" t="s">
        <v>909</v>
      </c>
      <c r="D13" s="11">
        <v>3.5385704175513094E-5</v>
      </c>
      <c r="E13" s="10" t="s">
        <v>25</v>
      </c>
      <c r="F13" s="10" t="s">
        <v>25</v>
      </c>
      <c r="G13" s="10" t="s">
        <v>26</v>
      </c>
      <c r="H13" s="10" t="s">
        <v>26</v>
      </c>
      <c r="I13" s="10" t="s">
        <v>26</v>
      </c>
      <c r="J13" s="10" t="s">
        <v>15</v>
      </c>
      <c r="L13" s="10"/>
    </row>
    <row r="14" spans="1:12">
      <c r="A14" s="10" t="s">
        <v>886</v>
      </c>
      <c r="B14" s="10" t="s">
        <v>35</v>
      </c>
      <c r="C14" s="10" t="s">
        <v>910</v>
      </c>
      <c r="D14" s="11">
        <v>3.5385704175513094E-5</v>
      </c>
      <c r="E14" s="10" t="s">
        <v>25</v>
      </c>
      <c r="F14" s="10" t="s">
        <v>25</v>
      </c>
      <c r="G14" s="10" t="s">
        <v>26</v>
      </c>
      <c r="H14" s="10" t="s">
        <v>26</v>
      </c>
      <c r="I14" s="10" t="s">
        <v>26</v>
      </c>
      <c r="J14" s="10" t="s">
        <v>15</v>
      </c>
      <c r="L14" s="10"/>
    </row>
    <row r="15" spans="1:12">
      <c r="A15" s="10" t="s">
        <v>886</v>
      </c>
      <c r="B15" s="10" t="s">
        <v>35</v>
      </c>
      <c r="C15" s="10" t="s">
        <v>911</v>
      </c>
      <c r="D15" s="11">
        <v>3.5385704175513094E-5</v>
      </c>
      <c r="E15" s="10" t="s">
        <v>25</v>
      </c>
      <c r="F15" s="10" t="s">
        <v>25</v>
      </c>
      <c r="G15" s="10" t="s">
        <v>26</v>
      </c>
      <c r="H15" s="10" t="s">
        <v>26</v>
      </c>
      <c r="I15" s="10" t="s">
        <v>26</v>
      </c>
      <c r="J15" s="10" t="s">
        <v>15</v>
      </c>
      <c r="L15" s="10"/>
    </row>
    <row r="16" spans="1:12">
      <c r="A16" s="10" t="s">
        <v>886</v>
      </c>
      <c r="B16" s="10" t="s">
        <v>918</v>
      </c>
      <c r="C16" s="10" t="s">
        <v>919</v>
      </c>
      <c r="D16" s="11">
        <v>7.0771408351026188E-5</v>
      </c>
      <c r="E16" s="11">
        <v>2.6849999999999999E-5</v>
      </c>
      <c r="F16" s="11">
        <v>1.218E-5</v>
      </c>
      <c r="G16" s="10" t="s">
        <v>13</v>
      </c>
      <c r="H16" s="10" t="s">
        <v>14</v>
      </c>
      <c r="I16" s="10" t="s">
        <v>14</v>
      </c>
      <c r="J16" s="10" t="s">
        <v>296</v>
      </c>
      <c r="L16" s="10"/>
    </row>
    <row r="17" spans="1:12">
      <c r="A17" s="10" t="s">
        <v>886</v>
      </c>
      <c r="B17" s="10" t="s">
        <v>922</v>
      </c>
      <c r="C17" s="10" t="s">
        <v>923</v>
      </c>
      <c r="D17" s="11">
        <v>7.0771408351026188E-5</v>
      </c>
      <c r="E17" s="11">
        <v>3.2379999999999998E-5</v>
      </c>
      <c r="F17" s="11">
        <v>2.5769999999999999E-5</v>
      </c>
      <c r="G17" s="10" t="s">
        <v>13</v>
      </c>
      <c r="H17" s="10" t="s">
        <v>26</v>
      </c>
      <c r="I17" s="10" t="s">
        <v>14</v>
      </c>
      <c r="J17" s="10" t="s">
        <v>15</v>
      </c>
      <c r="L17" s="10"/>
    </row>
    <row r="18" spans="1:12">
      <c r="A18" s="10" t="s">
        <v>886</v>
      </c>
      <c r="B18" s="10" t="s">
        <v>912</v>
      </c>
      <c r="C18" s="10" t="s">
        <v>913</v>
      </c>
      <c r="D18" s="11">
        <v>7.0771408351026188E-5</v>
      </c>
      <c r="E18" s="11">
        <v>1.325E-5</v>
      </c>
      <c r="F18" s="11">
        <v>3.854E-5</v>
      </c>
      <c r="G18" s="10" t="s">
        <v>13</v>
      </c>
      <c r="H18" s="10" t="s">
        <v>14</v>
      </c>
      <c r="I18" s="10" t="s">
        <v>14</v>
      </c>
      <c r="J18" s="10" t="s">
        <v>15</v>
      </c>
      <c r="L18" s="10"/>
    </row>
    <row r="19" spans="1:12">
      <c r="A19" s="10" t="s">
        <v>886</v>
      </c>
      <c r="B19" s="10" t="s">
        <v>916</v>
      </c>
      <c r="C19" s="10" t="s">
        <v>917</v>
      </c>
      <c r="D19" s="11">
        <v>7.0771408351026188E-5</v>
      </c>
      <c r="E19" s="11">
        <v>1.791E-5</v>
      </c>
      <c r="F19" s="11">
        <v>1.0560000000000001E-4</v>
      </c>
      <c r="G19" s="10" t="s">
        <v>13</v>
      </c>
      <c r="H19" s="10" t="s">
        <v>14</v>
      </c>
      <c r="I19" s="10" t="s">
        <v>14</v>
      </c>
      <c r="J19" s="10" t="s">
        <v>296</v>
      </c>
      <c r="L19" s="10"/>
    </row>
    <row r="20" spans="1:12">
      <c r="A20" s="10" t="s">
        <v>886</v>
      </c>
      <c r="B20" s="10" t="s">
        <v>920</v>
      </c>
      <c r="C20" s="10" t="s">
        <v>921</v>
      </c>
      <c r="D20" s="11">
        <v>7.0771408351026188E-5</v>
      </c>
      <c r="E20" s="11">
        <v>7.8930000000000005E-6</v>
      </c>
      <c r="F20" s="11">
        <v>1.6589999999999999E-4</v>
      </c>
      <c r="G20" s="10" t="s">
        <v>13</v>
      </c>
      <c r="H20" s="10" t="s">
        <v>14</v>
      </c>
      <c r="I20" s="10" t="s">
        <v>14</v>
      </c>
      <c r="J20" s="10" t="s">
        <v>296</v>
      </c>
      <c r="L20" s="10"/>
    </row>
    <row r="21" spans="1:12">
      <c r="A21" s="10" t="s">
        <v>886</v>
      </c>
      <c r="B21" s="10" t="s">
        <v>914</v>
      </c>
      <c r="C21" s="10" t="s">
        <v>915</v>
      </c>
      <c r="D21" s="11">
        <v>7.0771408351026188E-5</v>
      </c>
      <c r="E21" s="10" t="s">
        <v>25</v>
      </c>
      <c r="F21" s="10" t="s">
        <v>25</v>
      </c>
      <c r="G21" s="10" t="s">
        <v>13</v>
      </c>
      <c r="H21" s="10" t="s">
        <v>14</v>
      </c>
      <c r="I21" s="10" t="s">
        <v>26</v>
      </c>
      <c r="J21" s="10" t="s">
        <v>15</v>
      </c>
      <c r="L21" s="10"/>
    </row>
    <row r="22" spans="1:12">
      <c r="A22" s="10" t="s">
        <v>886</v>
      </c>
      <c r="B22" s="10" t="s">
        <v>924</v>
      </c>
      <c r="C22" s="10" t="s">
        <v>925</v>
      </c>
      <c r="D22" s="11">
        <v>1.0615711252653928E-4</v>
      </c>
      <c r="E22" s="11">
        <v>9.4690000000000003E-5</v>
      </c>
      <c r="F22" s="11">
        <v>1.01E-4</v>
      </c>
      <c r="G22" s="10" t="s">
        <v>13</v>
      </c>
      <c r="H22" s="10" t="s">
        <v>14</v>
      </c>
      <c r="I22" s="10" t="s">
        <v>14</v>
      </c>
      <c r="J22" s="10" t="s">
        <v>15</v>
      </c>
      <c r="L22" s="10"/>
    </row>
    <row r="23" spans="1:12">
      <c r="A23" s="10" t="s">
        <v>886</v>
      </c>
      <c r="B23" s="10" t="s">
        <v>926</v>
      </c>
      <c r="C23" s="10" t="s">
        <v>927</v>
      </c>
      <c r="D23" s="11">
        <v>1.4154281670205238E-4</v>
      </c>
      <c r="E23" s="11">
        <v>1.026E-4</v>
      </c>
      <c r="F23" s="11">
        <v>4.689E-5</v>
      </c>
      <c r="G23" s="10" t="s">
        <v>13</v>
      </c>
      <c r="H23" s="10" t="s">
        <v>26</v>
      </c>
      <c r="I23" s="10" t="s">
        <v>14</v>
      </c>
      <c r="J23" s="10" t="s">
        <v>15</v>
      </c>
      <c r="L23" s="10"/>
    </row>
    <row r="24" spans="1:12">
      <c r="A24" s="10" t="s">
        <v>886</v>
      </c>
      <c r="B24" s="10" t="s">
        <v>928</v>
      </c>
      <c r="C24" s="10" t="s">
        <v>929</v>
      </c>
      <c r="D24" s="11">
        <v>1.7692852087756547E-4</v>
      </c>
      <c r="E24" s="11">
        <v>1.806E-5</v>
      </c>
      <c r="F24" s="11">
        <v>2.8609999999999999E-5</v>
      </c>
      <c r="G24" s="10" t="s">
        <v>13</v>
      </c>
      <c r="H24" s="10" t="s">
        <v>14</v>
      </c>
      <c r="I24" s="10" t="s">
        <v>14</v>
      </c>
      <c r="J24" s="10" t="s">
        <v>15</v>
      </c>
      <c r="L24" s="10"/>
    </row>
    <row r="25" spans="1:12">
      <c r="A25" s="10" t="s">
        <v>886</v>
      </c>
      <c r="B25" s="10" t="s">
        <v>930</v>
      </c>
      <c r="C25" s="10" t="s">
        <v>931</v>
      </c>
      <c r="D25" s="11">
        <v>1.7692852087756547E-4</v>
      </c>
      <c r="E25" s="11">
        <v>1.2649999999999999E-5</v>
      </c>
      <c r="F25" s="11">
        <v>2.7569999999999998E-4</v>
      </c>
      <c r="G25" s="10" t="s">
        <v>13</v>
      </c>
      <c r="H25" s="10" t="s">
        <v>14</v>
      </c>
      <c r="I25" s="10" t="s">
        <v>14</v>
      </c>
      <c r="J25" s="10" t="s">
        <v>296</v>
      </c>
      <c r="L25" s="10"/>
    </row>
    <row r="26" spans="1:12">
      <c r="A26" s="10" t="s">
        <v>886</v>
      </c>
      <c r="B26" s="10" t="s">
        <v>932</v>
      </c>
      <c r="C26" s="10" t="s">
        <v>933</v>
      </c>
      <c r="D26" s="11">
        <v>3.5385704175513094E-4</v>
      </c>
      <c r="E26" s="11">
        <v>8.1300000000000003E-4</v>
      </c>
      <c r="F26" s="11">
        <v>4.0979999999999999E-4</v>
      </c>
      <c r="G26" s="10" t="s">
        <v>13</v>
      </c>
      <c r="H26" s="10" t="s">
        <v>14</v>
      </c>
      <c r="I26" s="10" t="s">
        <v>14</v>
      </c>
      <c r="J26" s="10" t="s">
        <v>296</v>
      </c>
      <c r="L26" s="10"/>
    </row>
    <row r="27" spans="1:12">
      <c r="A27" s="10" t="s">
        <v>886</v>
      </c>
      <c r="B27" s="10" t="s">
        <v>934</v>
      </c>
      <c r="C27" s="10" t="s">
        <v>935</v>
      </c>
      <c r="D27" s="11">
        <v>1.0969568294409058E-3</v>
      </c>
      <c r="E27" s="11">
        <v>7.896E-4</v>
      </c>
      <c r="F27" s="11">
        <v>4.9069999999999995E-4</v>
      </c>
      <c r="G27" s="10" t="s">
        <v>26</v>
      </c>
      <c r="H27" s="10" t="s">
        <v>14</v>
      </c>
      <c r="I27" s="10" t="s">
        <v>14</v>
      </c>
      <c r="J27" s="10" t="s">
        <v>15</v>
      </c>
      <c r="L27" s="10"/>
    </row>
    <row r="28" spans="1:12">
      <c r="A28" s="10" t="s">
        <v>886</v>
      </c>
      <c r="B28" s="10" t="s">
        <v>936</v>
      </c>
      <c r="C28" s="10" t="s">
        <v>937</v>
      </c>
      <c r="D28" s="11">
        <v>3.6093418259023355E-3</v>
      </c>
      <c r="E28" s="11">
        <v>4.7219999999999996E-3</v>
      </c>
      <c r="F28" s="11">
        <v>3.1900000000000001E-3</v>
      </c>
      <c r="G28" s="10" t="s">
        <v>13</v>
      </c>
      <c r="H28" s="10" t="s">
        <v>14</v>
      </c>
      <c r="I28" s="10" t="s">
        <v>14</v>
      </c>
      <c r="J28" s="10" t="s">
        <v>15</v>
      </c>
      <c r="L28" s="10"/>
    </row>
    <row r="29" spans="1:12">
      <c r="A29" s="10" t="s">
        <v>886</v>
      </c>
      <c r="B29" s="10" t="s">
        <v>35</v>
      </c>
      <c r="C29" s="10" t="s">
        <v>1167</v>
      </c>
      <c r="D29" s="10" t="s">
        <v>25</v>
      </c>
      <c r="E29" s="11">
        <v>8.9630000000000004E-6</v>
      </c>
      <c r="F29" s="11">
        <v>4.065E-6</v>
      </c>
      <c r="G29" s="10" t="s">
        <v>26</v>
      </c>
      <c r="H29" s="10" t="s">
        <v>26</v>
      </c>
      <c r="I29" s="10" t="s">
        <v>14</v>
      </c>
      <c r="J29" s="10" t="s">
        <v>15</v>
      </c>
      <c r="L29" s="10"/>
    </row>
    <row r="30" spans="1:12">
      <c r="A30" s="10" t="s">
        <v>886</v>
      </c>
      <c r="B30" s="10" t="s">
        <v>1152</v>
      </c>
      <c r="C30" s="10" t="s">
        <v>1153</v>
      </c>
      <c r="D30" s="10" t="s">
        <v>25</v>
      </c>
      <c r="E30" s="11">
        <v>8.9509999999999995E-6</v>
      </c>
      <c r="F30" s="11">
        <v>4.0609999999999997E-6</v>
      </c>
      <c r="G30" s="10" t="s">
        <v>26</v>
      </c>
      <c r="H30" s="10" t="s">
        <v>26</v>
      </c>
      <c r="I30" s="10" t="s">
        <v>14</v>
      </c>
      <c r="J30" s="10" t="s">
        <v>15</v>
      </c>
      <c r="L30" s="10"/>
    </row>
    <row r="31" spans="1:12">
      <c r="A31" s="10" t="s">
        <v>886</v>
      </c>
      <c r="B31" s="10" t="s">
        <v>1154</v>
      </c>
      <c r="C31" s="10" t="s">
        <v>1155</v>
      </c>
      <c r="D31" s="10" t="s">
        <v>25</v>
      </c>
      <c r="E31" s="94">
        <v>0</v>
      </c>
      <c r="F31" s="11">
        <v>4.0609999999999997E-6</v>
      </c>
      <c r="G31" s="10" t="s">
        <v>26</v>
      </c>
      <c r="H31" s="10" t="s">
        <v>26</v>
      </c>
      <c r="I31" s="10" t="s">
        <v>14</v>
      </c>
      <c r="J31" s="10" t="s">
        <v>15</v>
      </c>
      <c r="L31" s="10"/>
    </row>
    <row r="32" spans="1:12">
      <c r="A32" s="10" t="s">
        <v>886</v>
      </c>
      <c r="B32" s="10" t="s">
        <v>35</v>
      </c>
      <c r="C32" s="10" t="s">
        <v>1160</v>
      </c>
      <c r="D32" s="10" t="s">
        <v>25</v>
      </c>
      <c r="E32" s="11">
        <v>8.9509999999999995E-6</v>
      </c>
      <c r="F32" s="11">
        <v>4.0609999999999997E-6</v>
      </c>
      <c r="G32" s="10" t="s">
        <v>26</v>
      </c>
      <c r="H32" s="10" t="s">
        <v>26</v>
      </c>
      <c r="I32" s="10" t="s">
        <v>14</v>
      </c>
      <c r="J32" s="10" t="s">
        <v>15</v>
      </c>
      <c r="L32" s="10"/>
    </row>
    <row r="33" spans="1:12">
      <c r="A33" s="10" t="s">
        <v>886</v>
      </c>
      <c r="B33" s="10" t="s">
        <v>35</v>
      </c>
      <c r="C33" s="10" t="s">
        <v>1163</v>
      </c>
      <c r="D33" s="10" t="s">
        <v>25</v>
      </c>
      <c r="E33" s="94">
        <v>0</v>
      </c>
      <c r="F33" s="11">
        <v>4.0609999999999997E-6</v>
      </c>
      <c r="G33" s="10" t="s">
        <v>26</v>
      </c>
      <c r="H33" s="10" t="s">
        <v>26</v>
      </c>
      <c r="I33" s="10" t="s">
        <v>14</v>
      </c>
      <c r="J33" s="10" t="s">
        <v>15</v>
      </c>
      <c r="L33" s="10"/>
    </row>
    <row r="34" spans="1:12">
      <c r="A34" s="10" t="s">
        <v>886</v>
      </c>
      <c r="B34" s="10" t="s">
        <v>35</v>
      </c>
      <c r="C34" s="10" t="s">
        <v>1165</v>
      </c>
      <c r="D34" s="10" t="s">
        <v>25</v>
      </c>
      <c r="E34" s="94">
        <v>0</v>
      </c>
      <c r="F34" s="11">
        <v>4.0609999999999997E-6</v>
      </c>
      <c r="G34" s="10" t="s">
        <v>26</v>
      </c>
      <c r="H34" s="10" t="s">
        <v>26</v>
      </c>
      <c r="I34" s="10" t="s">
        <v>14</v>
      </c>
      <c r="J34" s="10" t="s">
        <v>15</v>
      </c>
      <c r="L34" s="10"/>
    </row>
    <row r="35" spans="1:12">
      <c r="A35" s="10" t="s">
        <v>886</v>
      </c>
      <c r="B35" s="10" t="s">
        <v>1075</v>
      </c>
      <c r="C35" s="10" t="s">
        <v>1076</v>
      </c>
      <c r="D35" s="10" t="s">
        <v>25</v>
      </c>
      <c r="E35" s="94">
        <v>0</v>
      </c>
      <c r="F35" s="11">
        <v>4.0609999999999997E-6</v>
      </c>
      <c r="G35" s="10" t="s">
        <v>13</v>
      </c>
      <c r="H35" s="10" t="s">
        <v>26</v>
      </c>
      <c r="I35" s="10" t="s">
        <v>14</v>
      </c>
      <c r="J35" s="10" t="s">
        <v>15</v>
      </c>
      <c r="L35" s="10"/>
    </row>
    <row r="36" spans="1:12">
      <c r="A36" s="10" t="s">
        <v>886</v>
      </c>
      <c r="B36" s="10" t="s">
        <v>1094</v>
      </c>
      <c r="C36" s="10" t="s">
        <v>1095</v>
      </c>
      <c r="D36" s="10" t="s">
        <v>25</v>
      </c>
      <c r="E36" s="94">
        <v>0</v>
      </c>
      <c r="F36" s="11">
        <v>4.0609999999999997E-6</v>
      </c>
      <c r="G36" s="10" t="s">
        <v>13</v>
      </c>
      <c r="H36" s="10" t="s">
        <v>26</v>
      </c>
      <c r="I36" s="10" t="s">
        <v>14</v>
      </c>
      <c r="J36" s="10" t="s">
        <v>15</v>
      </c>
      <c r="L36" s="10"/>
    </row>
    <row r="37" spans="1:12">
      <c r="A37" s="10" t="s">
        <v>886</v>
      </c>
      <c r="B37" s="10" t="s">
        <v>1100</v>
      </c>
      <c r="C37" s="10" t="s">
        <v>1101</v>
      </c>
      <c r="D37" s="10" t="s">
        <v>25</v>
      </c>
      <c r="E37" s="11">
        <v>8.952E-6</v>
      </c>
      <c r="F37" s="11">
        <v>4.0609999999999997E-6</v>
      </c>
      <c r="G37" s="10" t="s">
        <v>13</v>
      </c>
      <c r="H37" s="10" t="s">
        <v>26</v>
      </c>
      <c r="I37" s="10" t="s">
        <v>14</v>
      </c>
      <c r="J37" s="10" t="s">
        <v>15</v>
      </c>
      <c r="L37" s="10"/>
    </row>
    <row r="38" spans="1:12">
      <c r="A38" s="10" t="s">
        <v>886</v>
      </c>
      <c r="B38" s="10" t="s">
        <v>1110</v>
      </c>
      <c r="C38" s="10" t="s">
        <v>1111</v>
      </c>
      <c r="D38" s="10" t="s">
        <v>25</v>
      </c>
      <c r="E38" s="11">
        <v>8.952E-6</v>
      </c>
      <c r="F38" s="11">
        <v>4.0609999999999997E-6</v>
      </c>
      <c r="G38" s="10" t="s">
        <v>13</v>
      </c>
      <c r="H38" s="10" t="s">
        <v>26</v>
      </c>
      <c r="I38" s="10" t="s">
        <v>14</v>
      </c>
      <c r="J38" s="10" t="s">
        <v>15</v>
      </c>
      <c r="L38" s="10"/>
    </row>
    <row r="39" spans="1:12">
      <c r="A39" s="10" t="s">
        <v>886</v>
      </c>
      <c r="B39" s="10" t="s">
        <v>995</v>
      </c>
      <c r="C39" s="10" t="s">
        <v>996</v>
      </c>
      <c r="D39" s="10" t="s">
        <v>25</v>
      </c>
      <c r="E39" s="11">
        <v>8.952E-6</v>
      </c>
      <c r="F39" s="11">
        <v>4.0609999999999997E-6</v>
      </c>
      <c r="G39" s="10" t="s">
        <v>26</v>
      </c>
      <c r="H39" s="10" t="s">
        <v>14</v>
      </c>
      <c r="I39" s="10" t="s">
        <v>14</v>
      </c>
      <c r="J39" s="10" t="s">
        <v>22</v>
      </c>
      <c r="L39" s="10"/>
    </row>
    <row r="40" spans="1:12">
      <c r="A40" s="10" t="s">
        <v>886</v>
      </c>
      <c r="B40" s="10" t="s">
        <v>35</v>
      </c>
      <c r="C40" s="10" t="s">
        <v>1162</v>
      </c>
      <c r="D40" s="10" t="s">
        <v>25</v>
      </c>
      <c r="E40" s="11">
        <v>8.9560000000000003E-6</v>
      </c>
      <c r="F40" s="11">
        <v>4.0620000000000002E-6</v>
      </c>
      <c r="G40" s="10" t="s">
        <v>26</v>
      </c>
      <c r="H40" s="10" t="s">
        <v>26</v>
      </c>
      <c r="I40" s="10" t="s">
        <v>14</v>
      </c>
      <c r="J40" s="10" t="s">
        <v>15</v>
      </c>
      <c r="L40" s="10"/>
    </row>
    <row r="41" spans="1:12">
      <c r="A41" s="10" t="s">
        <v>886</v>
      </c>
      <c r="B41" s="10" t="s">
        <v>35</v>
      </c>
      <c r="C41" s="10" t="s">
        <v>1164</v>
      </c>
      <c r="D41" s="10" t="s">
        <v>25</v>
      </c>
      <c r="E41" s="11">
        <v>8.9579999999999996E-6</v>
      </c>
      <c r="F41" s="11">
        <v>4.0620000000000002E-6</v>
      </c>
      <c r="G41" s="10" t="s">
        <v>26</v>
      </c>
      <c r="H41" s="10" t="s">
        <v>26</v>
      </c>
      <c r="I41" s="10" t="s">
        <v>14</v>
      </c>
      <c r="J41" s="10" t="s">
        <v>15</v>
      </c>
      <c r="L41" s="10"/>
    </row>
    <row r="42" spans="1:12">
      <c r="A42" s="10" t="s">
        <v>886</v>
      </c>
      <c r="B42" s="10" t="s">
        <v>35</v>
      </c>
      <c r="C42" s="10" t="s">
        <v>1166</v>
      </c>
      <c r="D42" s="10" t="s">
        <v>25</v>
      </c>
      <c r="E42" s="11">
        <v>8.9549999999999998E-6</v>
      </c>
      <c r="F42" s="11">
        <v>4.0620000000000002E-6</v>
      </c>
      <c r="G42" s="10" t="s">
        <v>26</v>
      </c>
      <c r="H42" s="10" t="s">
        <v>26</v>
      </c>
      <c r="I42" s="10" t="s">
        <v>14</v>
      </c>
      <c r="J42" s="10" t="s">
        <v>15</v>
      </c>
      <c r="L42" s="10"/>
    </row>
    <row r="43" spans="1:12">
      <c r="A43" s="10" t="s">
        <v>886</v>
      </c>
      <c r="B43" s="10" t="s">
        <v>1048</v>
      </c>
      <c r="C43" s="10" t="s">
        <v>1118</v>
      </c>
      <c r="D43" s="10" t="s">
        <v>25</v>
      </c>
      <c r="E43" s="94">
        <v>0</v>
      </c>
      <c r="F43" s="11">
        <v>4.0620000000000002E-6</v>
      </c>
      <c r="G43" s="10" t="s">
        <v>13</v>
      </c>
      <c r="H43" s="10" t="s">
        <v>26</v>
      </c>
      <c r="I43" s="10" t="s">
        <v>14</v>
      </c>
      <c r="J43" s="10" t="s">
        <v>15</v>
      </c>
      <c r="L43" s="10"/>
    </row>
    <row r="44" spans="1:12">
      <c r="A44" s="10" t="s">
        <v>886</v>
      </c>
      <c r="B44" s="10" t="s">
        <v>35</v>
      </c>
      <c r="C44" s="10" t="s">
        <v>974</v>
      </c>
      <c r="D44" s="10" t="s">
        <v>25</v>
      </c>
      <c r="E44" s="94">
        <v>0</v>
      </c>
      <c r="F44" s="11">
        <v>4.0620000000000002E-6</v>
      </c>
      <c r="G44" s="10" t="s">
        <v>26</v>
      </c>
      <c r="H44" s="10" t="s">
        <v>14</v>
      </c>
      <c r="I44" s="10" t="s">
        <v>14</v>
      </c>
      <c r="J44" s="10" t="s">
        <v>22</v>
      </c>
      <c r="L44" s="10"/>
    </row>
    <row r="45" spans="1:12">
      <c r="A45" s="10" t="s">
        <v>886</v>
      </c>
      <c r="B45" s="10" t="s">
        <v>1019</v>
      </c>
      <c r="C45" s="10" t="s">
        <v>1020</v>
      </c>
      <c r="D45" s="10" t="s">
        <v>25</v>
      </c>
      <c r="E45" s="11">
        <v>8.9560000000000003E-6</v>
      </c>
      <c r="F45" s="11">
        <v>4.0620000000000002E-6</v>
      </c>
      <c r="G45" s="10" t="s">
        <v>26</v>
      </c>
      <c r="H45" s="10" t="s">
        <v>14</v>
      </c>
      <c r="I45" s="10" t="s">
        <v>14</v>
      </c>
      <c r="J45" s="10" t="s">
        <v>22</v>
      </c>
      <c r="L45" s="10"/>
    </row>
    <row r="46" spans="1:12">
      <c r="A46" s="10" t="s">
        <v>886</v>
      </c>
      <c r="B46" s="10" t="s">
        <v>1048</v>
      </c>
      <c r="C46" s="10" t="s">
        <v>1049</v>
      </c>
      <c r="D46" s="10" t="s">
        <v>25</v>
      </c>
      <c r="E46" s="94">
        <v>0</v>
      </c>
      <c r="F46" s="11">
        <v>4.0620000000000002E-6</v>
      </c>
      <c r="G46" s="10" t="s">
        <v>26</v>
      </c>
      <c r="H46" s="10" t="s">
        <v>14</v>
      </c>
      <c r="I46" s="10" t="s">
        <v>14</v>
      </c>
      <c r="J46" s="10" t="s">
        <v>22</v>
      </c>
      <c r="L46" s="10"/>
    </row>
    <row r="47" spans="1:12">
      <c r="A47" s="10" t="s">
        <v>886</v>
      </c>
      <c r="B47" s="10" t="s">
        <v>1150</v>
      </c>
      <c r="C47" s="10" t="s">
        <v>1151</v>
      </c>
      <c r="D47" s="10" t="s">
        <v>25</v>
      </c>
      <c r="E47" s="11">
        <v>8.9700000000000005E-6</v>
      </c>
      <c r="F47" s="11">
        <v>4.065E-6</v>
      </c>
      <c r="G47" s="10" t="s">
        <v>26</v>
      </c>
      <c r="H47" s="10" t="s">
        <v>26</v>
      </c>
      <c r="I47" s="10" t="s">
        <v>14</v>
      </c>
      <c r="J47" s="10" t="s">
        <v>15</v>
      </c>
      <c r="L47" s="10"/>
    </row>
    <row r="48" spans="1:12">
      <c r="A48" s="10" t="s">
        <v>886</v>
      </c>
      <c r="B48" s="10" t="s">
        <v>1068</v>
      </c>
      <c r="C48" s="10" t="s">
        <v>1069</v>
      </c>
      <c r="D48" s="10" t="s">
        <v>25</v>
      </c>
      <c r="E48" s="11">
        <v>9.4690000000000003E-6</v>
      </c>
      <c r="F48" s="11">
        <v>4.2150000000000003E-6</v>
      </c>
      <c r="G48" s="10" t="s">
        <v>13</v>
      </c>
      <c r="H48" s="10" t="s">
        <v>26</v>
      </c>
      <c r="I48" s="10" t="s">
        <v>14</v>
      </c>
      <c r="J48" s="10" t="s">
        <v>15</v>
      </c>
      <c r="L48" s="10"/>
    </row>
    <row r="49" spans="1:12">
      <c r="A49" s="10" t="s">
        <v>886</v>
      </c>
      <c r="B49" s="10" t="s">
        <v>1156</v>
      </c>
      <c r="C49" s="10" t="s">
        <v>1157</v>
      </c>
      <c r="D49" s="10" t="s">
        <v>25</v>
      </c>
      <c r="E49" s="94">
        <v>0</v>
      </c>
      <c r="F49" s="11">
        <v>4.3229999999999999E-6</v>
      </c>
      <c r="G49" s="10" t="s">
        <v>26</v>
      </c>
      <c r="H49" s="10" t="s">
        <v>26</v>
      </c>
      <c r="I49" s="10" t="s">
        <v>14</v>
      </c>
      <c r="J49" s="10" t="s">
        <v>15</v>
      </c>
      <c r="L49" s="10"/>
    </row>
    <row r="50" spans="1:12">
      <c r="A50" s="10" t="s">
        <v>886</v>
      </c>
      <c r="B50" s="10" t="s">
        <v>1114</v>
      </c>
      <c r="C50" s="10" t="s">
        <v>1115</v>
      </c>
      <c r="D50" s="10" t="s">
        <v>25</v>
      </c>
      <c r="E50" s="11">
        <v>1.579E-5</v>
      </c>
      <c r="F50" s="11">
        <v>7.2150000000000004E-6</v>
      </c>
      <c r="G50" s="10" t="s">
        <v>13</v>
      </c>
      <c r="H50" s="10" t="s">
        <v>26</v>
      </c>
      <c r="I50" s="10" t="s">
        <v>14</v>
      </c>
      <c r="J50" s="10" t="s">
        <v>15</v>
      </c>
      <c r="L50" s="10"/>
    </row>
    <row r="51" spans="1:12">
      <c r="A51" s="10" t="s">
        <v>886</v>
      </c>
      <c r="B51" s="10" t="s">
        <v>964</v>
      </c>
      <c r="C51" s="10" t="s">
        <v>967</v>
      </c>
      <c r="D51" s="10" t="s">
        <v>25</v>
      </c>
      <c r="E51" s="94">
        <v>0</v>
      </c>
      <c r="F51" s="11">
        <v>8.1210000000000007E-6</v>
      </c>
      <c r="G51" s="10" t="s">
        <v>13</v>
      </c>
      <c r="H51" s="10" t="s">
        <v>14</v>
      </c>
      <c r="I51" s="10" t="s">
        <v>14</v>
      </c>
      <c r="J51" s="10" t="s">
        <v>296</v>
      </c>
      <c r="L51" s="10"/>
    </row>
    <row r="52" spans="1:12">
      <c r="A52" s="10" t="s">
        <v>886</v>
      </c>
      <c r="B52" s="10" t="s">
        <v>981</v>
      </c>
      <c r="C52" s="10" t="s">
        <v>982</v>
      </c>
      <c r="D52" s="10" t="s">
        <v>25</v>
      </c>
      <c r="E52" s="11">
        <v>8.9509999999999995E-6</v>
      </c>
      <c r="F52" s="11">
        <v>8.1210000000000007E-6</v>
      </c>
      <c r="G52" s="10" t="s">
        <v>13</v>
      </c>
      <c r="H52" s="10" t="s">
        <v>14</v>
      </c>
      <c r="I52" s="10" t="s">
        <v>14</v>
      </c>
      <c r="J52" s="10" t="s">
        <v>296</v>
      </c>
      <c r="L52" s="10"/>
    </row>
    <row r="53" spans="1:12">
      <c r="A53" s="10" t="s">
        <v>886</v>
      </c>
      <c r="B53" s="10" t="s">
        <v>1070</v>
      </c>
      <c r="C53" s="10" t="s">
        <v>384</v>
      </c>
      <c r="D53" s="10" t="s">
        <v>25</v>
      </c>
      <c r="E53" s="94">
        <v>0</v>
      </c>
      <c r="F53" s="11">
        <v>8.1210000000000007E-6</v>
      </c>
      <c r="G53" s="10" t="s">
        <v>13</v>
      </c>
      <c r="H53" s="10" t="s">
        <v>26</v>
      </c>
      <c r="I53" s="10" t="s">
        <v>14</v>
      </c>
      <c r="J53" s="10" t="s">
        <v>15</v>
      </c>
      <c r="L53" s="10"/>
    </row>
    <row r="54" spans="1:12">
      <c r="A54" s="10" t="s">
        <v>886</v>
      </c>
      <c r="B54" s="10" t="s">
        <v>1033</v>
      </c>
      <c r="C54" s="10" t="s">
        <v>1034</v>
      </c>
      <c r="D54" s="10" t="s">
        <v>25</v>
      </c>
      <c r="E54" s="11">
        <v>1.791E-5</v>
      </c>
      <c r="F54" s="11">
        <v>8.1219999999999995E-6</v>
      </c>
      <c r="G54" s="10" t="s">
        <v>13</v>
      </c>
      <c r="H54" s="10" t="s">
        <v>14</v>
      </c>
      <c r="I54" s="10" t="s">
        <v>14</v>
      </c>
      <c r="J54" s="10" t="s">
        <v>22</v>
      </c>
      <c r="L54" s="10"/>
    </row>
    <row r="55" spans="1:12">
      <c r="A55" s="10" t="s">
        <v>886</v>
      </c>
      <c r="B55" s="10" t="s">
        <v>1035</v>
      </c>
      <c r="C55" s="10" t="s">
        <v>1036</v>
      </c>
      <c r="D55" s="10" t="s">
        <v>25</v>
      </c>
      <c r="E55" s="94">
        <v>0</v>
      </c>
      <c r="F55" s="11">
        <v>8.1219999999999995E-6</v>
      </c>
      <c r="G55" s="10" t="s">
        <v>13</v>
      </c>
      <c r="H55" s="10" t="s">
        <v>14</v>
      </c>
      <c r="I55" s="10" t="s">
        <v>14</v>
      </c>
      <c r="J55" s="10" t="s">
        <v>15</v>
      </c>
      <c r="L55" s="10"/>
    </row>
    <row r="56" spans="1:12">
      <c r="A56" s="10" t="s">
        <v>886</v>
      </c>
      <c r="B56" s="10" t="s">
        <v>1096</v>
      </c>
      <c r="C56" s="10" t="s">
        <v>1097</v>
      </c>
      <c r="D56" s="10" t="s">
        <v>25</v>
      </c>
      <c r="E56" s="94">
        <v>0</v>
      </c>
      <c r="F56" s="11">
        <v>8.1219999999999995E-6</v>
      </c>
      <c r="G56" s="10" t="s">
        <v>13</v>
      </c>
      <c r="H56" s="10" t="s">
        <v>26</v>
      </c>
      <c r="I56" s="10" t="s">
        <v>14</v>
      </c>
      <c r="J56" s="10" t="s">
        <v>15</v>
      </c>
      <c r="L56" s="10"/>
    </row>
    <row r="57" spans="1:12">
      <c r="A57" s="10" t="s">
        <v>886</v>
      </c>
      <c r="B57" s="10" t="s">
        <v>1017</v>
      </c>
      <c r="C57" s="10" t="s">
        <v>1018</v>
      </c>
      <c r="D57" s="10" t="s">
        <v>25</v>
      </c>
      <c r="E57" s="11">
        <v>1.791E-5</v>
      </c>
      <c r="F57" s="11">
        <v>8.1219999999999995E-6</v>
      </c>
      <c r="G57" s="10" t="s">
        <v>26</v>
      </c>
      <c r="H57" s="10" t="s">
        <v>14</v>
      </c>
      <c r="I57" s="10" t="s">
        <v>14</v>
      </c>
      <c r="J57" s="10" t="s">
        <v>296</v>
      </c>
      <c r="L57" s="10"/>
    </row>
    <row r="58" spans="1:12">
      <c r="A58" s="10" t="s">
        <v>886</v>
      </c>
      <c r="B58" s="10" t="s">
        <v>1037</v>
      </c>
      <c r="C58" s="10" t="s">
        <v>1038</v>
      </c>
      <c r="D58" s="10" t="s">
        <v>25</v>
      </c>
      <c r="E58" s="94">
        <v>0</v>
      </c>
      <c r="F58" s="11">
        <v>8.123E-6</v>
      </c>
      <c r="G58" s="10" t="s">
        <v>13</v>
      </c>
      <c r="H58" s="10" t="s">
        <v>14</v>
      </c>
      <c r="I58" s="10" t="s">
        <v>14</v>
      </c>
      <c r="J58" s="10" t="s">
        <v>15</v>
      </c>
      <c r="L58" s="10"/>
    </row>
    <row r="59" spans="1:12">
      <c r="A59" s="10" t="s">
        <v>886</v>
      </c>
      <c r="B59" s="10" t="s">
        <v>992</v>
      </c>
      <c r="C59" s="10" t="s">
        <v>993</v>
      </c>
      <c r="D59" s="10" t="s">
        <v>25</v>
      </c>
      <c r="E59" s="94">
        <v>0</v>
      </c>
      <c r="F59" s="11">
        <v>8.123E-6</v>
      </c>
      <c r="G59" s="10" t="s">
        <v>13</v>
      </c>
      <c r="H59" s="10" t="s">
        <v>14</v>
      </c>
      <c r="I59" s="10" t="s">
        <v>14</v>
      </c>
      <c r="J59" s="10" t="s">
        <v>296</v>
      </c>
      <c r="L59" s="10"/>
    </row>
    <row r="60" spans="1:12">
      <c r="A60" s="10" t="s">
        <v>886</v>
      </c>
      <c r="B60" s="10" t="s">
        <v>1085</v>
      </c>
      <c r="C60" s="10" t="s">
        <v>1086</v>
      </c>
      <c r="D60" s="10" t="s">
        <v>25</v>
      </c>
      <c r="E60" s="94">
        <v>0</v>
      </c>
      <c r="F60" s="11">
        <v>8.1259999999999998E-6</v>
      </c>
      <c r="G60" s="10" t="s">
        <v>13</v>
      </c>
      <c r="H60" s="10" t="s">
        <v>26</v>
      </c>
      <c r="I60" s="10" t="s">
        <v>14</v>
      </c>
      <c r="J60" s="10" t="s">
        <v>15</v>
      </c>
      <c r="L60" s="10"/>
    </row>
    <row r="61" spans="1:12">
      <c r="A61" s="10" t="s">
        <v>886</v>
      </c>
      <c r="B61" s="10" t="s">
        <v>35</v>
      </c>
      <c r="C61" s="10" t="s">
        <v>1055</v>
      </c>
      <c r="D61" s="10" t="s">
        <v>25</v>
      </c>
      <c r="E61" s="11">
        <v>1.7920000000000001E-5</v>
      </c>
      <c r="F61" s="11">
        <v>8.1259999999999998E-6</v>
      </c>
      <c r="G61" s="10" t="s">
        <v>26</v>
      </c>
      <c r="H61" s="10" t="s">
        <v>14</v>
      </c>
      <c r="I61" s="10" t="s">
        <v>14</v>
      </c>
      <c r="J61" s="10" t="s">
        <v>22</v>
      </c>
      <c r="L61" s="10"/>
    </row>
    <row r="62" spans="1:12">
      <c r="A62" s="10" t="s">
        <v>886</v>
      </c>
      <c r="B62" s="10" t="s">
        <v>1062</v>
      </c>
      <c r="C62" s="10" t="s">
        <v>1063</v>
      </c>
      <c r="D62" s="10" t="s">
        <v>25</v>
      </c>
      <c r="E62" s="94">
        <v>0</v>
      </c>
      <c r="F62" s="11">
        <v>8.1920000000000005E-6</v>
      </c>
      <c r="G62" s="10" t="s">
        <v>13</v>
      </c>
      <c r="H62" s="10" t="s">
        <v>14</v>
      </c>
      <c r="I62" s="10" t="s">
        <v>14</v>
      </c>
      <c r="J62" s="10" t="s">
        <v>15</v>
      </c>
      <c r="L62" s="10"/>
    </row>
    <row r="63" spans="1:12">
      <c r="A63" s="10" t="s">
        <v>886</v>
      </c>
      <c r="B63" s="10" t="s">
        <v>1158</v>
      </c>
      <c r="C63" s="10" t="s">
        <v>1159</v>
      </c>
      <c r="D63" s="10" t="s">
        <v>25</v>
      </c>
      <c r="E63" s="94">
        <v>0</v>
      </c>
      <c r="F63" s="11">
        <v>9.0380000000000005E-6</v>
      </c>
      <c r="G63" s="10" t="s">
        <v>26</v>
      </c>
      <c r="H63" s="10" t="s">
        <v>26</v>
      </c>
      <c r="I63" s="10" t="s">
        <v>14</v>
      </c>
      <c r="J63" s="10" t="s">
        <v>15</v>
      </c>
      <c r="L63" s="10"/>
    </row>
    <row r="64" spans="1:12">
      <c r="A64" s="10" t="s">
        <v>886</v>
      </c>
      <c r="B64" s="10" t="s">
        <v>1126</v>
      </c>
      <c r="C64" s="10" t="s">
        <v>1127</v>
      </c>
      <c r="D64" s="10" t="s">
        <v>25</v>
      </c>
      <c r="E64" s="94">
        <v>0</v>
      </c>
      <c r="F64" s="11">
        <v>1.0319999999999999E-5</v>
      </c>
      <c r="G64" s="10" t="s">
        <v>13</v>
      </c>
      <c r="H64" s="10" t="s">
        <v>26</v>
      </c>
      <c r="I64" s="10" t="s">
        <v>14</v>
      </c>
      <c r="J64" s="10" t="s">
        <v>15</v>
      </c>
      <c r="L64" s="10"/>
    </row>
    <row r="65" spans="1:12">
      <c r="A65" s="10" t="s">
        <v>886</v>
      </c>
      <c r="B65" s="10" t="s">
        <v>35</v>
      </c>
      <c r="C65" s="10" t="s">
        <v>961</v>
      </c>
      <c r="D65" s="10" t="s">
        <v>25</v>
      </c>
      <c r="E65" s="94">
        <v>0</v>
      </c>
      <c r="F65" s="11">
        <v>1.082E-5</v>
      </c>
      <c r="G65" s="10" t="s">
        <v>26</v>
      </c>
      <c r="H65" s="10" t="s">
        <v>14</v>
      </c>
      <c r="I65" s="10" t="s">
        <v>14</v>
      </c>
      <c r="J65" s="10" t="s">
        <v>15</v>
      </c>
      <c r="L65" s="10"/>
    </row>
    <row r="66" spans="1:12">
      <c r="A66" s="10" t="s">
        <v>886</v>
      </c>
      <c r="B66" s="10" t="s">
        <v>35</v>
      </c>
      <c r="C66" s="10" t="s">
        <v>985</v>
      </c>
      <c r="D66" s="10" t="s">
        <v>25</v>
      </c>
      <c r="E66" s="11">
        <v>2.6849999999999999E-5</v>
      </c>
      <c r="F66" s="11">
        <v>1.218E-5</v>
      </c>
      <c r="G66" s="10" t="s">
        <v>13</v>
      </c>
      <c r="H66" s="10" t="s">
        <v>14</v>
      </c>
      <c r="I66" s="10" t="s">
        <v>14</v>
      </c>
      <c r="J66" s="10" t="s">
        <v>15</v>
      </c>
      <c r="L66" s="10"/>
    </row>
    <row r="67" spans="1:12">
      <c r="A67" s="10" t="s">
        <v>886</v>
      </c>
      <c r="B67" s="10" t="s">
        <v>948</v>
      </c>
      <c r="C67" s="10" t="s">
        <v>949</v>
      </c>
      <c r="D67" s="10" t="s">
        <v>25</v>
      </c>
      <c r="E67" s="11">
        <v>2.7120000000000001E-5</v>
      </c>
      <c r="F67" s="11">
        <v>1.2269999999999999E-5</v>
      </c>
      <c r="G67" s="10" t="s">
        <v>13</v>
      </c>
      <c r="H67" s="10" t="s">
        <v>14</v>
      </c>
      <c r="I67" s="10" t="s">
        <v>14</v>
      </c>
      <c r="J67" s="10" t="s">
        <v>15</v>
      </c>
      <c r="L67" s="10"/>
    </row>
    <row r="68" spans="1:12">
      <c r="A68" s="10" t="s">
        <v>886</v>
      </c>
      <c r="B68" s="10" t="s">
        <v>997</v>
      </c>
      <c r="C68" s="10" t="s">
        <v>998</v>
      </c>
      <c r="D68" s="10" t="s">
        <v>25</v>
      </c>
      <c r="E68" s="11">
        <v>1.7900000000000001E-5</v>
      </c>
      <c r="F68" s="11">
        <v>1.624E-5</v>
      </c>
      <c r="G68" s="10" t="s">
        <v>13</v>
      </c>
      <c r="H68" s="10" t="s">
        <v>14</v>
      </c>
      <c r="I68" s="10" t="s">
        <v>14</v>
      </c>
      <c r="J68" s="10" t="s">
        <v>15</v>
      </c>
      <c r="L68" s="10"/>
    </row>
    <row r="69" spans="1:12">
      <c r="A69" s="10" t="s">
        <v>886</v>
      </c>
      <c r="B69" s="10" t="s">
        <v>1015</v>
      </c>
      <c r="C69" s="10" t="s">
        <v>1016</v>
      </c>
      <c r="D69" s="10" t="s">
        <v>25</v>
      </c>
      <c r="E69" s="11">
        <v>2.686E-5</v>
      </c>
      <c r="F69" s="11">
        <v>1.624E-5</v>
      </c>
      <c r="G69" s="10" t="s">
        <v>13</v>
      </c>
      <c r="H69" s="10" t="s">
        <v>14</v>
      </c>
      <c r="I69" s="10" t="s">
        <v>14</v>
      </c>
      <c r="J69" s="10" t="s">
        <v>15</v>
      </c>
      <c r="L69" s="10"/>
    </row>
    <row r="70" spans="1:12">
      <c r="A70" s="10" t="s">
        <v>886</v>
      </c>
      <c r="B70" s="10" t="s">
        <v>1009</v>
      </c>
      <c r="C70" s="10" t="s">
        <v>1010</v>
      </c>
      <c r="D70" s="10" t="s">
        <v>25</v>
      </c>
      <c r="E70" s="94">
        <v>0</v>
      </c>
      <c r="F70" s="11">
        <v>2.1639999999999999E-5</v>
      </c>
      <c r="G70" s="10" t="s">
        <v>26</v>
      </c>
      <c r="H70" s="10" t="s">
        <v>14</v>
      </c>
      <c r="I70" s="10" t="s">
        <v>14</v>
      </c>
      <c r="J70" s="10" t="s">
        <v>15</v>
      </c>
      <c r="L70" s="10"/>
    </row>
    <row r="71" spans="1:12">
      <c r="A71" s="10" t="s">
        <v>886</v>
      </c>
      <c r="B71" s="10" t="s">
        <v>1102</v>
      </c>
      <c r="C71" s="10" t="s">
        <v>1103</v>
      </c>
      <c r="D71" s="10" t="s">
        <v>25</v>
      </c>
      <c r="E71" s="11">
        <v>8.9530000000000005E-6</v>
      </c>
      <c r="F71" s="11">
        <v>2.4369999999999999E-5</v>
      </c>
      <c r="G71" s="10" t="s">
        <v>13</v>
      </c>
      <c r="H71" s="10" t="s">
        <v>26</v>
      </c>
      <c r="I71" s="10" t="s">
        <v>14</v>
      </c>
      <c r="J71" s="10" t="s">
        <v>15</v>
      </c>
      <c r="L71" s="10"/>
    </row>
    <row r="72" spans="1:12">
      <c r="A72" s="10" t="s">
        <v>886</v>
      </c>
      <c r="B72" s="10" t="s">
        <v>950</v>
      </c>
      <c r="C72" s="10" t="s">
        <v>951</v>
      </c>
      <c r="D72" s="10" t="s">
        <v>25</v>
      </c>
      <c r="E72" s="11">
        <v>2.3920000000000001E-5</v>
      </c>
      <c r="F72" s="11">
        <v>2.546E-5</v>
      </c>
      <c r="G72" s="10" t="s">
        <v>13</v>
      </c>
      <c r="H72" s="10" t="s">
        <v>14</v>
      </c>
      <c r="I72" s="10" t="s">
        <v>14</v>
      </c>
      <c r="J72" s="10" t="s">
        <v>15</v>
      </c>
      <c r="L72" s="10"/>
    </row>
    <row r="73" spans="1:12">
      <c r="A73" s="10" t="s">
        <v>886</v>
      </c>
      <c r="B73" s="10" t="s">
        <v>1029</v>
      </c>
      <c r="C73" s="10" t="s">
        <v>1030</v>
      </c>
      <c r="D73" s="10" t="s">
        <v>25</v>
      </c>
      <c r="E73" s="11">
        <v>1.791E-5</v>
      </c>
      <c r="F73" s="11">
        <v>2.8430000000000001E-5</v>
      </c>
      <c r="G73" s="10" t="s">
        <v>13</v>
      </c>
      <c r="H73" s="10" t="s">
        <v>14</v>
      </c>
      <c r="I73" s="10" t="s">
        <v>14</v>
      </c>
      <c r="J73" s="10" t="s">
        <v>15</v>
      </c>
      <c r="L73" s="10"/>
    </row>
    <row r="74" spans="1:12">
      <c r="A74" s="10" t="s">
        <v>886</v>
      </c>
      <c r="B74" s="10" t="s">
        <v>1104</v>
      </c>
      <c r="C74" s="10" t="s">
        <v>1105</v>
      </c>
      <c r="D74" s="10" t="s">
        <v>25</v>
      </c>
      <c r="E74" s="94">
        <v>0</v>
      </c>
      <c r="F74" s="11">
        <v>3.2299999999999999E-5</v>
      </c>
      <c r="G74" s="10" t="s">
        <v>13</v>
      </c>
      <c r="H74" s="10" t="s">
        <v>26</v>
      </c>
      <c r="I74" s="10" t="s">
        <v>14</v>
      </c>
      <c r="J74" s="10" t="s">
        <v>15</v>
      </c>
      <c r="L74" s="10"/>
    </row>
    <row r="75" spans="1:12">
      <c r="A75" s="10" t="s">
        <v>886</v>
      </c>
      <c r="B75" s="10" t="s">
        <v>1121</v>
      </c>
      <c r="C75" s="10" t="s">
        <v>1122</v>
      </c>
      <c r="D75" s="10" t="s">
        <v>25</v>
      </c>
      <c r="E75" s="11">
        <v>6.6680000000000005E-5</v>
      </c>
      <c r="F75" s="11">
        <v>3.2299999999999999E-5</v>
      </c>
      <c r="G75" s="10" t="s">
        <v>13</v>
      </c>
      <c r="H75" s="10" t="s">
        <v>26</v>
      </c>
      <c r="I75" s="10" t="s">
        <v>14</v>
      </c>
      <c r="J75" s="10" t="s">
        <v>15</v>
      </c>
      <c r="L75" s="10"/>
    </row>
    <row r="76" spans="1:12">
      <c r="A76" s="10" t="s">
        <v>886</v>
      </c>
      <c r="B76" s="10" t="s">
        <v>35</v>
      </c>
      <c r="C76" s="10" t="s">
        <v>1004</v>
      </c>
      <c r="D76" s="10" t="s">
        <v>25</v>
      </c>
      <c r="E76" s="11">
        <v>3.1569999999999998E-5</v>
      </c>
      <c r="F76" s="11">
        <v>3.968E-5</v>
      </c>
      <c r="G76" s="10" t="s">
        <v>26</v>
      </c>
      <c r="H76" s="10" t="s">
        <v>14</v>
      </c>
      <c r="I76" s="10" t="s">
        <v>14</v>
      </c>
      <c r="J76" s="10" t="s">
        <v>15</v>
      </c>
      <c r="L76" s="10"/>
    </row>
    <row r="77" spans="1:12">
      <c r="A77" s="10" t="s">
        <v>886</v>
      </c>
      <c r="B77" s="10" t="s">
        <v>1081</v>
      </c>
      <c r="C77" s="10" t="s">
        <v>1082</v>
      </c>
      <c r="D77" s="10" t="s">
        <v>25</v>
      </c>
      <c r="E77" s="11">
        <v>8.0580000000000004E-5</v>
      </c>
      <c r="F77" s="11">
        <v>4.0609999999999999E-5</v>
      </c>
      <c r="G77" s="10" t="s">
        <v>13</v>
      </c>
      <c r="H77" s="10" t="s">
        <v>26</v>
      </c>
      <c r="I77" s="10" t="s">
        <v>14</v>
      </c>
      <c r="J77" s="10" t="s">
        <v>15</v>
      </c>
      <c r="L77" s="10"/>
    </row>
    <row r="78" spans="1:12">
      <c r="A78" s="10" t="s">
        <v>886</v>
      </c>
      <c r="B78" s="10" t="s">
        <v>1083</v>
      </c>
      <c r="C78" s="10" t="s">
        <v>1084</v>
      </c>
      <c r="D78" s="10" t="s">
        <v>25</v>
      </c>
      <c r="E78" s="11">
        <v>8.9549999999999998E-6</v>
      </c>
      <c r="F78" s="11">
        <v>4.0620000000000001E-5</v>
      </c>
      <c r="G78" s="10" t="s">
        <v>13</v>
      </c>
      <c r="H78" s="10" t="s">
        <v>26</v>
      </c>
      <c r="I78" s="10" t="s">
        <v>14</v>
      </c>
      <c r="J78" s="10" t="s">
        <v>15</v>
      </c>
      <c r="L78" s="10"/>
    </row>
    <row r="79" spans="1:12">
      <c r="A79" s="10" t="s">
        <v>886</v>
      </c>
      <c r="B79" s="10" t="s">
        <v>975</v>
      </c>
      <c r="C79" s="10" t="s">
        <v>976</v>
      </c>
      <c r="D79" s="10" t="s">
        <v>25</v>
      </c>
      <c r="E79" s="11">
        <v>6.2689999999999998E-5</v>
      </c>
      <c r="F79" s="11">
        <v>4.4679999999999999E-5</v>
      </c>
      <c r="G79" s="10" t="s">
        <v>13</v>
      </c>
      <c r="H79" s="10" t="s">
        <v>14</v>
      </c>
      <c r="I79" s="10" t="s">
        <v>14</v>
      </c>
      <c r="J79" s="10" t="s">
        <v>15</v>
      </c>
      <c r="L79" s="10"/>
    </row>
    <row r="80" spans="1:12">
      <c r="A80" s="10" t="s">
        <v>886</v>
      </c>
      <c r="B80" s="10" t="s">
        <v>968</v>
      </c>
      <c r="C80" s="10" t="s">
        <v>969</v>
      </c>
      <c r="D80" s="10" t="s">
        <v>25</v>
      </c>
      <c r="E80" s="11">
        <v>9.4690000000000003E-5</v>
      </c>
      <c r="F80" s="11">
        <v>4.689E-5</v>
      </c>
      <c r="G80" s="10" t="s">
        <v>13</v>
      </c>
      <c r="H80" s="10" t="s">
        <v>14</v>
      </c>
      <c r="I80" s="10" t="s">
        <v>14</v>
      </c>
      <c r="J80" s="10" t="s">
        <v>296</v>
      </c>
      <c r="L80" s="10"/>
    </row>
    <row r="81" spans="1:12">
      <c r="A81" s="10" t="s">
        <v>886</v>
      </c>
      <c r="B81" s="10" t="s">
        <v>1013</v>
      </c>
      <c r="C81" s="10" t="s">
        <v>1014</v>
      </c>
      <c r="D81" s="10" t="s">
        <v>25</v>
      </c>
      <c r="E81" s="11">
        <v>1.184E-4</v>
      </c>
      <c r="F81" s="11">
        <v>6.8540000000000004E-5</v>
      </c>
      <c r="G81" s="10" t="s">
        <v>13</v>
      </c>
      <c r="H81" s="10" t="s">
        <v>14</v>
      </c>
      <c r="I81" s="10" t="s">
        <v>14</v>
      </c>
      <c r="J81" s="10" t="s">
        <v>296</v>
      </c>
      <c r="L81" s="10"/>
    </row>
    <row r="82" spans="1:12">
      <c r="A82" s="10" t="s">
        <v>886</v>
      </c>
      <c r="B82" s="10" t="s">
        <v>977</v>
      </c>
      <c r="C82" s="10" t="s">
        <v>978</v>
      </c>
      <c r="D82" s="10" t="s">
        <v>25</v>
      </c>
      <c r="E82" s="94">
        <v>0</v>
      </c>
      <c r="F82" s="11">
        <v>8.6570000000000006E-5</v>
      </c>
      <c r="G82" s="10" t="s">
        <v>26</v>
      </c>
      <c r="H82" s="10" t="s">
        <v>14</v>
      </c>
      <c r="I82" s="10" t="s">
        <v>14</v>
      </c>
      <c r="J82" s="10" t="s">
        <v>22</v>
      </c>
      <c r="L82" s="10"/>
    </row>
    <row r="83" spans="1:12">
      <c r="A83" s="10" t="s">
        <v>886</v>
      </c>
      <c r="B83" s="10" t="s">
        <v>990</v>
      </c>
      <c r="C83" s="10" t="s">
        <v>991</v>
      </c>
      <c r="D83" s="10" t="s">
        <v>25</v>
      </c>
      <c r="E83" s="11">
        <v>1.5780000000000001E-5</v>
      </c>
      <c r="F83" s="11">
        <v>1.01E-4</v>
      </c>
      <c r="G83" s="10" t="s">
        <v>13</v>
      </c>
      <c r="H83" s="10" t="s">
        <v>14</v>
      </c>
      <c r="I83" s="10" t="s">
        <v>14</v>
      </c>
      <c r="J83" s="10" t="s">
        <v>15</v>
      </c>
      <c r="L83" s="10"/>
    </row>
    <row r="84" spans="1:12">
      <c r="A84" s="10" t="s">
        <v>886</v>
      </c>
      <c r="B84" s="10" t="s">
        <v>942</v>
      </c>
      <c r="C84" s="10" t="s">
        <v>943</v>
      </c>
      <c r="D84" s="10" t="s">
        <v>25</v>
      </c>
      <c r="E84" s="94">
        <v>0</v>
      </c>
      <c r="F84" s="11">
        <v>1.022E-4</v>
      </c>
      <c r="G84" s="10" t="s">
        <v>13</v>
      </c>
      <c r="H84" s="10" t="s">
        <v>14</v>
      </c>
      <c r="I84" s="10" t="s">
        <v>14</v>
      </c>
      <c r="J84" s="10" t="s">
        <v>296</v>
      </c>
      <c r="L84" s="10"/>
    </row>
    <row r="85" spans="1:12">
      <c r="A85" s="10" t="s">
        <v>886</v>
      </c>
      <c r="B85" s="10" t="s">
        <v>944</v>
      </c>
      <c r="C85" s="10" t="s">
        <v>945</v>
      </c>
      <c r="D85" s="10" t="s">
        <v>25</v>
      </c>
      <c r="E85" s="94">
        <v>0</v>
      </c>
      <c r="F85" s="11">
        <v>1.053E-4</v>
      </c>
      <c r="G85" s="10" t="s">
        <v>13</v>
      </c>
      <c r="H85" s="10" t="s">
        <v>14</v>
      </c>
      <c r="I85" s="10" t="s">
        <v>14</v>
      </c>
      <c r="J85" s="10" t="s">
        <v>296</v>
      </c>
      <c r="L85" s="10"/>
    </row>
    <row r="86" spans="1:12">
      <c r="A86" s="10" t="s">
        <v>886</v>
      </c>
      <c r="B86" s="10" t="s">
        <v>983</v>
      </c>
      <c r="C86" s="10" t="s">
        <v>984</v>
      </c>
      <c r="D86" s="10" t="s">
        <v>25</v>
      </c>
      <c r="E86" s="11">
        <v>0</v>
      </c>
      <c r="F86" s="11">
        <v>7.3499999999999998E-4</v>
      </c>
      <c r="G86" s="10" t="s">
        <v>13</v>
      </c>
      <c r="H86" s="10" t="s">
        <v>14</v>
      </c>
      <c r="I86" s="10" t="s">
        <v>14</v>
      </c>
      <c r="J86" s="10" t="s">
        <v>15</v>
      </c>
      <c r="L86" s="10"/>
    </row>
    <row r="87" spans="1:12">
      <c r="A87" s="10" t="s">
        <v>886</v>
      </c>
      <c r="B87" s="10" t="s">
        <v>35</v>
      </c>
      <c r="C87" s="10" t="s">
        <v>1045</v>
      </c>
      <c r="D87" s="10" t="s">
        <v>25</v>
      </c>
      <c r="E87" s="10" t="s">
        <v>25</v>
      </c>
      <c r="F87" s="10" t="s">
        <v>25</v>
      </c>
      <c r="G87" s="10" t="s">
        <v>13</v>
      </c>
      <c r="H87" s="10" t="s">
        <v>14</v>
      </c>
      <c r="I87" s="10" t="s">
        <v>26</v>
      </c>
      <c r="J87" s="10" t="s">
        <v>22</v>
      </c>
      <c r="L87" s="10"/>
    </row>
    <row r="88" spans="1:12">
      <c r="A88" s="10" t="s">
        <v>886</v>
      </c>
      <c r="B88" s="10" t="s">
        <v>1052</v>
      </c>
      <c r="C88" s="10" t="s">
        <v>1053</v>
      </c>
      <c r="D88" s="10" t="s">
        <v>25</v>
      </c>
      <c r="E88" s="10" t="s">
        <v>25</v>
      </c>
      <c r="F88" s="10" t="s">
        <v>25</v>
      </c>
      <c r="G88" s="10" t="s">
        <v>13</v>
      </c>
      <c r="H88" s="10" t="s">
        <v>14</v>
      </c>
      <c r="I88" s="10" t="s">
        <v>26</v>
      </c>
      <c r="J88" s="10" t="s">
        <v>22</v>
      </c>
      <c r="L88" s="10"/>
    </row>
    <row r="89" spans="1:12">
      <c r="A89" s="10" t="s">
        <v>886</v>
      </c>
      <c r="B89" s="10" t="s">
        <v>1001</v>
      </c>
      <c r="C89" s="10" t="s">
        <v>1002</v>
      </c>
      <c r="D89" s="10" t="s">
        <v>25</v>
      </c>
      <c r="E89" s="10" t="s">
        <v>25</v>
      </c>
      <c r="F89" s="10" t="s">
        <v>25</v>
      </c>
      <c r="G89" s="10" t="s">
        <v>13</v>
      </c>
      <c r="H89" s="10" t="s">
        <v>14</v>
      </c>
      <c r="I89" s="10" t="s">
        <v>26</v>
      </c>
      <c r="J89" s="10" t="s">
        <v>15</v>
      </c>
      <c r="L89" s="10"/>
    </row>
    <row r="90" spans="1:12">
      <c r="A90" s="10" t="s">
        <v>886</v>
      </c>
      <c r="B90" s="10" t="s">
        <v>1011</v>
      </c>
      <c r="C90" s="10" t="s">
        <v>1012</v>
      </c>
      <c r="D90" s="10" t="s">
        <v>25</v>
      </c>
      <c r="E90" s="10" t="s">
        <v>25</v>
      </c>
      <c r="F90" s="10" t="s">
        <v>25</v>
      </c>
      <c r="G90" s="10" t="s">
        <v>13</v>
      </c>
      <c r="H90" s="10" t="s">
        <v>14</v>
      </c>
      <c r="I90" s="10" t="s">
        <v>26</v>
      </c>
      <c r="J90" s="10" t="s">
        <v>15</v>
      </c>
      <c r="L90" s="10"/>
    </row>
    <row r="91" spans="1:12">
      <c r="A91" s="10" t="s">
        <v>886</v>
      </c>
      <c r="B91" s="10" t="s">
        <v>1023</v>
      </c>
      <c r="C91" s="10" t="s">
        <v>1024</v>
      </c>
      <c r="D91" s="10" t="s">
        <v>25</v>
      </c>
      <c r="E91" s="10" t="s">
        <v>25</v>
      </c>
      <c r="F91" s="10" t="s">
        <v>25</v>
      </c>
      <c r="G91" s="10" t="s">
        <v>13</v>
      </c>
      <c r="H91" s="10" t="s">
        <v>14</v>
      </c>
      <c r="I91" s="10" t="s">
        <v>26</v>
      </c>
      <c r="J91" s="10" t="s">
        <v>15</v>
      </c>
      <c r="L91" s="10"/>
    </row>
    <row r="92" spans="1:12">
      <c r="A92" s="10" t="s">
        <v>886</v>
      </c>
      <c r="B92" s="10" t="s">
        <v>1041</v>
      </c>
      <c r="C92" s="10" t="s">
        <v>1042</v>
      </c>
      <c r="D92" s="10" t="s">
        <v>25</v>
      </c>
      <c r="E92" s="10" t="s">
        <v>25</v>
      </c>
      <c r="F92" s="10" t="s">
        <v>25</v>
      </c>
      <c r="G92" s="10" t="s">
        <v>13</v>
      </c>
      <c r="H92" s="10" t="s">
        <v>14</v>
      </c>
      <c r="I92" s="10" t="s">
        <v>26</v>
      </c>
      <c r="J92" s="10" t="s">
        <v>15</v>
      </c>
      <c r="L92" s="10"/>
    </row>
    <row r="93" spans="1:12">
      <c r="A93" s="10" t="s">
        <v>886</v>
      </c>
      <c r="B93" s="10" t="s">
        <v>1043</v>
      </c>
      <c r="C93" s="10" t="s">
        <v>1044</v>
      </c>
      <c r="D93" s="10" t="s">
        <v>25</v>
      </c>
      <c r="E93" s="10" t="s">
        <v>25</v>
      </c>
      <c r="F93" s="10" t="s">
        <v>25</v>
      </c>
      <c r="G93" s="10" t="s">
        <v>13</v>
      </c>
      <c r="H93" s="10" t="s">
        <v>14</v>
      </c>
      <c r="I93" s="10" t="s">
        <v>26</v>
      </c>
      <c r="J93" s="10" t="s">
        <v>15</v>
      </c>
      <c r="L93" s="10"/>
    </row>
    <row r="94" spans="1:12">
      <c r="A94" s="10" t="s">
        <v>886</v>
      </c>
      <c r="B94" s="10" t="s">
        <v>938</v>
      </c>
      <c r="C94" s="10" t="s">
        <v>939</v>
      </c>
      <c r="D94" s="10" t="s">
        <v>25</v>
      </c>
      <c r="E94" s="10" t="s">
        <v>25</v>
      </c>
      <c r="F94" s="10" t="s">
        <v>25</v>
      </c>
      <c r="G94" s="10" t="s">
        <v>13</v>
      </c>
      <c r="H94" s="10" t="s">
        <v>14</v>
      </c>
      <c r="I94" s="10" t="s">
        <v>26</v>
      </c>
      <c r="J94" s="10" t="s">
        <v>296</v>
      </c>
      <c r="L94" s="10"/>
    </row>
    <row r="95" spans="1:12">
      <c r="A95" s="10" t="s">
        <v>886</v>
      </c>
      <c r="B95" s="10" t="s">
        <v>1025</v>
      </c>
      <c r="C95" s="10" t="s">
        <v>1026</v>
      </c>
      <c r="D95" s="10" t="s">
        <v>25</v>
      </c>
      <c r="E95" s="10" t="s">
        <v>25</v>
      </c>
      <c r="F95" s="10" t="s">
        <v>25</v>
      </c>
      <c r="G95" s="10" t="s">
        <v>13</v>
      </c>
      <c r="H95" s="10" t="s">
        <v>14</v>
      </c>
      <c r="I95" s="10" t="s">
        <v>26</v>
      </c>
      <c r="J95" s="10" t="s">
        <v>296</v>
      </c>
      <c r="L95" s="10"/>
    </row>
    <row r="96" spans="1:12">
      <c r="A96" s="10" t="s">
        <v>886</v>
      </c>
      <c r="B96" s="10" t="s">
        <v>1027</v>
      </c>
      <c r="C96" s="10" t="s">
        <v>1028</v>
      </c>
      <c r="D96" s="10" t="s">
        <v>25</v>
      </c>
      <c r="E96" s="10" t="s">
        <v>25</v>
      </c>
      <c r="F96" s="10" t="s">
        <v>25</v>
      </c>
      <c r="G96" s="10" t="s">
        <v>13</v>
      </c>
      <c r="H96" s="10" t="s">
        <v>14</v>
      </c>
      <c r="I96" s="10" t="s">
        <v>26</v>
      </c>
      <c r="J96" s="10" t="s">
        <v>296</v>
      </c>
      <c r="L96" s="10"/>
    </row>
    <row r="97" spans="1:12">
      <c r="A97" s="10" t="s">
        <v>886</v>
      </c>
      <c r="B97" s="10" t="s">
        <v>1064</v>
      </c>
      <c r="C97" s="10" t="s">
        <v>1065</v>
      </c>
      <c r="D97" s="10" t="s">
        <v>25</v>
      </c>
      <c r="E97" s="10" t="s">
        <v>25</v>
      </c>
      <c r="F97" s="10" t="s">
        <v>25</v>
      </c>
      <c r="G97" s="10" t="s">
        <v>13</v>
      </c>
      <c r="H97" s="10" t="s">
        <v>26</v>
      </c>
      <c r="I97" s="10" t="s">
        <v>26</v>
      </c>
      <c r="J97" s="10" t="s">
        <v>15</v>
      </c>
      <c r="L97" s="10"/>
    </row>
    <row r="98" spans="1:12">
      <c r="A98" s="10" t="s">
        <v>886</v>
      </c>
      <c r="B98" s="10" t="s">
        <v>1066</v>
      </c>
      <c r="C98" s="10" t="s">
        <v>1067</v>
      </c>
      <c r="D98" s="10" t="s">
        <v>25</v>
      </c>
      <c r="E98" s="10" t="s">
        <v>25</v>
      </c>
      <c r="F98" s="10" t="s">
        <v>25</v>
      </c>
      <c r="G98" s="10" t="s">
        <v>13</v>
      </c>
      <c r="H98" s="10" t="s">
        <v>26</v>
      </c>
      <c r="I98" s="10" t="s">
        <v>26</v>
      </c>
      <c r="J98" s="10" t="s">
        <v>15</v>
      </c>
      <c r="L98" s="10"/>
    </row>
    <row r="99" spans="1:12">
      <c r="A99" s="10" t="s">
        <v>886</v>
      </c>
      <c r="B99" s="10" t="s">
        <v>1071</v>
      </c>
      <c r="C99" s="10" t="s">
        <v>1072</v>
      </c>
      <c r="D99" s="10" t="s">
        <v>25</v>
      </c>
      <c r="E99" s="10" t="s">
        <v>25</v>
      </c>
      <c r="F99" s="10" t="s">
        <v>25</v>
      </c>
      <c r="G99" s="10" t="s">
        <v>13</v>
      </c>
      <c r="H99" s="10" t="s">
        <v>26</v>
      </c>
      <c r="I99" s="10" t="s">
        <v>26</v>
      </c>
      <c r="J99" s="10" t="s">
        <v>15</v>
      </c>
      <c r="L99" s="10"/>
    </row>
    <row r="100" spans="1:12">
      <c r="A100" s="10" t="s">
        <v>886</v>
      </c>
      <c r="B100" s="10" t="s">
        <v>1073</v>
      </c>
      <c r="C100" s="10" t="s">
        <v>1074</v>
      </c>
      <c r="D100" s="10" t="s">
        <v>25</v>
      </c>
      <c r="E100" s="10" t="s">
        <v>25</v>
      </c>
      <c r="F100" s="10" t="s">
        <v>25</v>
      </c>
      <c r="G100" s="10" t="s">
        <v>13</v>
      </c>
      <c r="H100" s="10" t="s">
        <v>26</v>
      </c>
      <c r="I100" s="10" t="s">
        <v>26</v>
      </c>
      <c r="J100" s="10" t="s">
        <v>15</v>
      </c>
      <c r="L100" s="10"/>
    </row>
    <row r="101" spans="1:12">
      <c r="A101" s="10" t="s">
        <v>886</v>
      </c>
      <c r="B101" s="10" t="s">
        <v>1077</v>
      </c>
      <c r="C101" s="10" t="s">
        <v>1078</v>
      </c>
      <c r="D101" s="10" t="s">
        <v>25</v>
      </c>
      <c r="E101" s="10" t="s">
        <v>25</v>
      </c>
      <c r="F101" s="10" t="s">
        <v>25</v>
      </c>
      <c r="G101" s="10" t="s">
        <v>13</v>
      </c>
      <c r="H101" s="10" t="s">
        <v>26</v>
      </c>
      <c r="I101" s="10" t="s">
        <v>26</v>
      </c>
      <c r="J101" s="10" t="s">
        <v>15</v>
      </c>
      <c r="L101" s="10"/>
    </row>
    <row r="102" spans="1:12">
      <c r="A102" s="10" t="s">
        <v>886</v>
      </c>
      <c r="B102" s="10" t="s">
        <v>1079</v>
      </c>
      <c r="C102" s="10" t="s">
        <v>1080</v>
      </c>
      <c r="D102" s="10" t="s">
        <v>25</v>
      </c>
      <c r="E102" s="10" t="s">
        <v>25</v>
      </c>
      <c r="F102" s="10" t="s">
        <v>25</v>
      </c>
      <c r="G102" s="10" t="s">
        <v>13</v>
      </c>
      <c r="H102" s="10" t="s">
        <v>26</v>
      </c>
      <c r="I102" s="10" t="s">
        <v>26</v>
      </c>
      <c r="J102" s="10" t="s">
        <v>15</v>
      </c>
      <c r="L102" s="10"/>
    </row>
    <row r="103" spans="1:12">
      <c r="A103" s="10" t="s">
        <v>886</v>
      </c>
      <c r="B103" s="10" t="s">
        <v>1087</v>
      </c>
      <c r="C103" s="10" t="s">
        <v>1088</v>
      </c>
      <c r="D103" s="10" t="s">
        <v>25</v>
      </c>
      <c r="E103" s="10" t="s">
        <v>25</v>
      </c>
      <c r="F103" s="10" t="s">
        <v>25</v>
      </c>
      <c r="G103" s="10" t="s">
        <v>13</v>
      </c>
      <c r="H103" s="10" t="s">
        <v>26</v>
      </c>
      <c r="I103" s="10" t="s">
        <v>26</v>
      </c>
      <c r="J103" s="10" t="s">
        <v>15</v>
      </c>
      <c r="L103" s="10"/>
    </row>
    <row r="104" spans="1:12">
      <c r="A104" s="10" t="s">
        <v>886</v>
      </c>
      <c r="B104" s="10" t="s">
        <v>1087</v>
      </c>
      <c r="C104" s="10" t="s">
        <v>1089</v>
      </c>
      <c r="D104" s="10" t="s">
        <v>25</v>
      </c>
      <c r="E104" s="10" t="s">
        <v>25</v>
      </c>
      <c r="F104" s="10" t="s">
        <v>25</v>
      </c>
      <c r="G104" s="10" t="s">
        <v>13</v>
      </c>
      <c r="H104" s="10" t="s">
        <v>26</v>
      </c>
      <c r="I104" s="10" t="s">
        <v>26</v>
      </c>
      <c r="J104" s="10" t="s">
        <v>15</v>
      </c>
      <c r="L104" s="10"/>
    </row>
    <row r="105" spans="1:12">
      <c r="A105" s="10" t="s">
        <v>886</v>
      </c>
      <c r="B105" s="10" t="s">
        <v>1090</v>
      </c>
      <c r="C105" s="10" t="s">
        <v>1091</v>
      </c>
      <c r="D105" s="10" t="s">
        <v>25</v>
      </c>
      <c r="E105" s="10" t="s">
        <v>25</v>
      </c>
      <c r="F105" s="10" t="s">
        <v>25</v>
      </c>
      <c r="G105" s="10" t="s">
        <v>13</v>
      </c>
      <c r="H105" s="10" t="s">
        <v>26</v>
      </c>
      <c r="I105" s="10" t="s">
        <v>26</v>
      </c>
      <c r="J105" s="10" t="s">
        <v>15</v>
      </c>
      <c r="L105" s="10"/>
    </row>
    <row r="106" spans="1:12">
      <c r="A106" s="10" t="s">
        <v>886</v>
      </c>
      <c r="B106" s="10" t="s">
        <v>1092</v>
      </c>
      <c r="C106" s="10" t="s">
        <v>1093</v>
      </c>
      <c r="D106" s="10" t="s">
        <v>25</v>
      </c>
      <c r="E106" s="10" t="s">
        <v>25</v>
      </c>
      <c r="F106" s="10" t="s">
        <v>25</v>
      </c>
      <c r="G106" s="10" t="s">
        <v>13</v>
      </c>
      <c r="H106" s="10" t="s">
        <v>26</v>
      </c>
      <c r="I106" s="10" t="s">
        <v>26</v>
      </c>
      <c r="J106" s="10" t="s">
        <v>15</v>
      </c>
      <c r="L106" s="10"/>
    </row>
    <row r="107" spans="1:12">
      <c r="A107" s="10" t="s">
        <v>886</v>
      </c>
      <c r="B107" s="10" t="s">
        <v>1098</v>
      </c>
      <c r="C107" s="10" t="s">
        <v>1099</v>
      </c>
      <c r="D107" s="10" t="s">
        <v>25</v>
      </c>
      <c r="E107" s="10" t="s">
        <v>25</v>
      </c>
      <c r="F107" s="10" t="s">
        <v>25</v>
      </c>
      <c r="G107" s="10" t="s">
        <v>13</v>
      </c>
      <c r="H107" s="10" t="s">
        <v>26</v>
      </c>
      <c r="I107" s="10" t="s">
        <v>26</v>
      </c>
      <c r="J107" s="10" t="s">
        <v>15</v>
      </c>
      <c r="L107" s="10"/>
    </row>
    <row r="108" spans="1:12">
      <c r="A108" s="10" t="s">
        <v>886</v>
      </c>
      <c r="B108" s="10" t="s">
        <v>1106</v>
      </c>
      <c r="C108" s="10" t="s">
        <v>1107</v>
      </c>
      <c r="D108" s="10" t="s">
        <v>25</v>
      </c>
      <c r="E108" s="10" t="s">
        <v>25</v>
      </c>
      <c r="F108" s="10" t="s">
        <v>25</v>
      </c>
      <c r="G108" s="10" t="s">
        <v>13</v>
      </c>
      <c r="H108" s="10" t="s">
        <v>26</v>
      </c>
      <c r="I108" s="10" t="s">
        <v>26</v>
      </c>
      <c r="J108" s="10" t="s">
        <v>15</v>
      </c>
      <c r="L108" s="10"/>
    </row>
    <row r="109" spans="1:12">
      <c r="A109" s="10" t="s">
        <v>886</v>
      </c>
      <c r="B109" s="10" t="s">
        <v>1108</v>
      </c>
      <c r="C109" s="10" t="s">
        <v>1109</v>
      </c>
      <c r="D109" s="10" t="s">
        <v>25</v>
      </c>
      <c r="E109" s="10" t="s">
        <v>25</v>
      </c>
      <c r="F109" s="10" t="s">
        <v>25</v>
      </c>
      <c r="G109" s="10" t="s">
        <v>13</v>
      </c>
      <c r="H109" s="10" t="s">
        <v>26</v>
      </c>
      <c r="I109" s="10" t="s">
        <v>26</v>
      </c>
      <c r="J109" s="10" t="s">
        <v>15</v>
      </c>
      <c r="L109" s="10"/>
    </row>
    <row r="110" spans="1:12">
      <c r="A110" s="10" t="s">
        <v>886</v>
      </c>
      <c r="B110" s="10" t="s">
        <v>1112</v>
      </c>
      <c r="C110" s="10" t="s">
        <v>1113</v>
      </c>
      <c r="D110" s="10" t="s">
        <v>25</v>
      </c>
      <c r="E110" s="10" t="s">
        <v>25</v>
      </c>
      <c r="F110" s="10" t="s">
        <v>25</v>
      </c>
      <c r="G110" s="10" t="s">
        <v>13</v>
      </c>
      <c r="H110" s="10" t="s">
        <v>26</v>
      </c>
      <c r="I110" s="10" t="s">
        <v>26</v>
      </c>
      <c r="J110" s="10" t="s">
        <v>15</v>
      </c>
      <c r="L110" s="10"/>
    </row>
    <row r="111" spans="1:12">
      <c r="A111" s="10" t="s">
        <v>886</v>
      </c>
      <c r="B111" s="10" t="s">
        <v>1116</v>
      </c>
      <c r="C111" s="10" t="s">
        <v>1117</v>
      </c>
      <c r="D111" s="10" t="s">
        <v>25</v>
      </c>
      <c r="E111" s="10" t="s">
        <v>25</v>
      </c>
      <c r="F111" s="10" t="s">
        <v>25</v>
      </c>
      <c r="G111" s="10" t="s">
        <v>13</v>
      </c>
      <c r="H111" s="10" t="s">
        <v>26</v>
      </c>
      <c r="I111" s="10" t="s">
        <v>26</v>
      </c>
      <c r="J111" s="10" t="s">
        <v>15</v>
      </c>
      <c r="L111" s="10"/>
    </row>
    <row r="112" spans="1:12">
      <c r="A112" s="10" t="s">
        <v>886</v>
      </c>
      <c r="B112" s="10" t="s">
        <v>1119</v>
      </c>
      <c r="C112" s="10" t="s">
        <v>1120</v>
      </c>
      <c r="D112" s="10" t="s">
        <v>25</v>
      </c>
      <c r="E112" s="10" t="s">
        <v>25</v>
      </c>
      <c r="F112" s="10" t="s">
        <v>25</v>
      </c>
      <c r="G112" s="10" t="s">
        <v>13</v>
      </c>
      <c r="H112" s="10" t="s">
        <v>26</v>
      </c>
      <c r="I112" s="10" t="s">
        <v>26</v>
      </c>
      <c r="J112" s="10" t="s">
        <v>15</v>
      </c>
      <c r="L112" s="10"/>
    </row>
    <row r="113" spans="1:12">
      <c r="A113" s="10" t="s">
        <v>886</v>
      </c>
      <c r="B113" s="10" t="s">
        <v>35</v>
      </c>
      <c r="C113" s="10" t="s">
        <v>1123</v>
      </c>
      <c r="D113" s="10" t="s">
        <v>25</v>
      </c>
      <c r="E113" s="10" t="s">
        <v>25</v>
      </c>
      <c r="F113" s="10" t="s">
        <v>25</v>
      </c>
      <c r="G113" s="10" t="s">
        <v>13</v>
      </c>
      <c r="H113" s="10" t="s">
        <v>26</v>
      </c>
      <c r="I113" s="10" t="s">
        <v>26</v>
      </c>
      <c r="J113" s="10" t="s">
        <v>15</v>
      </c>
      <c r="L113" s="10"/>
    </row>
    <row r="114" spans="1:12">
      <c r="A114" s="10" t="s">
        <v>886</v>
      </c>
      <c r="B114" s="10" t="s">
        <v>35</v>
      </c>
      <c r="C114" s="10" t="s">
        <v>1124</v>
      </c>
      <c r="D114" s="10" t="s">
        <v>25</v>
      </c>
      <c r="E114" s="10" t="s">
        <v>25</v>
      </c>
      <c r="F114" s="10" t="s">
        <v>25</v>
      </c>
      <c r="G114" s="10" t="s">
        <v>13</v>
      </c>
      <c r="H114" s="10" t="s">
        <v>26</v>
      </c>
      <c r="I114" s="10" t="s">
        <v>26</v>
      </c>
      <c r="J114" s="10" t="s">
        <v>15</v>
      </c>
      <c r="L114" s="10"/>
    </row>
    <row r="115" spans="1:12">
      <c r="A115" s="10" t="s">
        <v>886</v>
      </c>
      <c r="B115" s="10" t="s">
        <v>35</v>
      </c>
      <c r="C115" s="10" t="s">
        <v>1125</v>
      </c>
      <c r="D115" s="10" t="s">
        <v>25</v>
      </c>
      <c r="E115" s="10" t="s">
        <v>25</v>
      </c>
      <c r="F115" s="10" t="s">
        <v>25</v>
      </c>
      <c r="G115" s="10" t="s">
        <v>13</v>
      </c>
      <c r="H115" s="10" t="s">
        <v>26</v>
      </c>
      <c r="I115" s="10" t="s">
        <v>26</v>
      </c>
      <c r="J115" s="10" t="s">
        <v>15</v>
      </c>
      <c r="L115" s="10"/>
    </row>
    <row r="116" spans="1:12">
      <c r="A116" s="10" t="s">
        <v>886</v>
      </c>
      <c r="B116" s="10" t="s">
        <v>1128</v>
      </c>
      <c r="C116" s="10" t="s">
        <v>1129</v>
      </c>
      <c r="D116" s="10" t="s">
        <v>25</v>
      </c>
      <c r="E116" s="10" t="s">
        <v>25</v>
      </c>
      <c r="F116" s="10" t="s">
        <v>25</v>
      </c>
      <c r="G116" s="10" t="s">
        <v>13</v>
      </c>
      <c r="H116" s="10" t="s">
        <v>26</v>
      </c>
      <c r="I116" s="10" t="s">
        <v>26</v>
      </c>
      <c r="J116" s="10" t="s">
        <v>15</v>
      </c>
      <c r="L116" s="10"/>
    </row>
    <row r="117" spans="1:12">
      <c r="A117" s="10" t="s">
        <v>886</v>
      </c>
      <c r="B117" s="10" t="s">
        <v>1130</v>
      </c>
      <c r="C117" s="10" t="s">
        <v>1131</v>
      </c>
      <c r="D117" s="10" t="s">
        <v>25</v>
      </c>
      <c r="E117" s="10" t="s">
        <v>25</v>
      </c>
      <c r="F117" s="10" t="s">
        <v>25</v>
      </c>
      <c r="G117" s="10" t="s">
        <v>13</v>
      </c>
      <c r="H117" s="10" t="s">
        <v>26</v>
      </c>
      <c r="I117" s="10" t="s">
        <v>26</v>
      </c>
      <c r="J117" s="10" t="s">
        <v>15</v>
      </c>
      <c r="L117" s="10"/>
    </row>
    <row r="118" spans="1:12">
      <c r="A118" s="10" t="s">
        <v>886</v>
      </c>
      <c r="B118" s="10" t="s">
        <v>1132</v>
      </c>
      <c r="C118" s="10" t="s">
        <v>1133</v>
      </c>
      <c r="D118" s="10" t="s">
        <v>25</v>
      </c>
      <c r="E118" s="10" t="s">
        <v>25</v>
      </c>
      <c r="F118" s="10" t="s">
        <v>25</v>
      </c>
      <c r="G118" s="10" t="s">
        <v>13</v>
      </c>
      <c r="H118" s="10" t="s">
        <v>26</v>
      </c>
      <c r="I118" s="10" t="s">
        <v>26</v>
      </c>
      <c r="J118" s="10" t="s">
        <v>15</v>
      </c>
      <c r="L118" s="10"/>
    </row>
    <row r="119" spans="1:12">
      <c r="A119" s="10" t="s">
        <v>886</v>
      </c>
      <c r="B119" s="10" t="s">
        <v>1134</v>
      </c>
      <c r="C119" s="10" t="s">
        <v>1135</v>
      </c>
      <c r="D119" s="10" t="s">
        <v>25</v>
      </c>
      <c r="E119" s="10" t="s">
        <v>25</v>
      </c>
      <c r="F119" s="10" t="s">
        <v>25</v>
      </c>
      <c r="G119" s="10" t="s">
        <v>13</v>
      </c>
      <c r="H119" s="10" t="s">
        <v>26</v>
      </c>
      <c r="I119" s="10" t="s">
        <v>26</v>
      </c>
      <c r="J119" s="10" t="s">
        <v>15</v>
      </c>
      <c r="L119" s="10"/>
    </row>
    <row r="120" spans="1:12">
      <c r="A120" s="10" t="s">
        <v>886</v>
      </c>
      <c r="B120" s="10" t="s">
        <v>1136</v>
      </c>
      <c r="C120" s="10" t="s">
        <v>1137</v>
      </c>
      <c r="D120" s="10" t="s">
        <v>25</v>
      </c>
      <c r="E120" s="10" t="s">
        <v>25</v>
      </c>
      <c r="F120" s="10" t="s">
        <v>25</v>
      </c>
      <c r="G120" s="10" t="s">
        <v>13</v>
      </c>
      <c r="H120" s="10" t="s">
        <v>26</v>
      </c>
      <c r="I120" s="10" t="s">
        <v>26</v>
      </c>
      <c r="J120" s="10" t="s">
        <v>15</v>
      </c>
      <c r="L120" s="10"/>
    </row>
    <row r="121" spans="1:12">
      <c r="A121" s="10" t="s">
        <v>886</v>
      </c>
      <c r="B121" s="10" t="s">
        <v>1138</v>
      </c>
      <c r="C121" s="10" t="s">
        <v>1139</v>
      </c>
      <c r="D121" s="10" t="s">
        <v>25</v>
      </c>
      <c r="E121" s="10" t="s">
        <v>25</v>
      </c>
      <c r="F121" s="10" t="s">
        <v>25</v>
      </c>
      <c r="G121" s="10" t="s">
        <v>13</v>
      </c>
      <c r="H121" s="10" t="s">
        <v>26</v>
      </c>
      <c r="I121" s="10" t="s">
        <v>26</v>
      </c>
      <c r="J121" s="10" t="s">
        <v>15</v>
      </c>
      <c r="L121" s="10"/>
    </row>
    <row r="122" spans="1:12">
      <c r="A122" s="10" t="s">
        <v>886</v>
      </c>
      <c r="B122" s="10" t="s">
        <v>1140</v>
      </c>
      <c r="C122" s="10" t="s">
        <v>1141</v>
      </c>
      <c r="D122" s="10" t="s">
        <v>25</v>
      </c>
      <c r="E122" s="10" t="s">
        <v>25</v>
      </c>
      <c r="F122" s="10" t="s">
        <v>25</v>
      </c>
      <c r="G122" s="10" t="s">
        <v>13</v>
      </c>
      <c r="H122" s="10" t="s">
        <v>26</v>
      </c>
      <c r="I122" s="10" t="s">
        <v>26</v>
      </c>
      <c r="J122" s="10" t="s">
        <v>15</v>
      </c>
      <c r="L122" s="10"/>
    </row>
    <row r="123" spans="1:12">
      <c r="A123" s="10" t="s">
        <v>886</v>
      </c>
      <c r="B123" s="10" t="s">
        <v>1142</v>
      </c>
      <c r="C123" s="10" t="s">
        <v>1143</v>
      </c>
      <c r="D123" s="10" t="s">
        <v>25</v>
      </c>
      <c r="E123" s="10" t="s">
        <v>25</v>
      </c>
      <c r="F123" s="10" t="s">
        <v>25</v>
      </c>
      <c r="G123" s="10" t="s">
        <v>13</v>
      </c>
      <c r="H123" s="10" t="s">
        <v>26</v>
      </c>
      <c r="I123" s="10" t="s">
        <v>26</v>
      </c>
      <c r="J123" s="10" t="s">
        <v>15</v>
      </c>
      <c r="L123" s="10"/>
    </row>
    <row r="124" spans="1:12">
      <c r="A124" s="10" t="s">
        <v>886</v>
      </c>
      <c r="B124" s="10" t="s">
        <v>1144</v>
      </c>
      <c r="C124" s="10" t="s">
        <v>1145</v>
      </c>
      <c r="D124" s="10" t="s">
        <v>25</v>
      </c>
      <c r="E124" s="10" t="s">
        <v>25</v>
      </c>
      <c r="F124" s="10" t="s">
        <v>25</v>
      </c>
      <c r="G124" s="10" t="s">
        <v>13</v>
      </c>
      <c r="H124" s="10" t="s">
        <v>26</v>
      </c>
      <c r="I124" s="10" t="s">
        <v>26</v>
      </c>
      <c r="J124" s="10" t="s">
        <v>15</v>
      </c>
      <c r="L124" s="10"/>
    </row>
    <row r="125" spans="1:12">
      <c r="A125" s="10" t="s">
        <v>886</v>
      </c>
      <c r="B125" s="10" t="s">
        <v>1146</v>
      </c>
      <c r="C125" s="10" t="s">
        <v>1147</v>
      </c>
      <c r="D125" s="10" t="s">
        <v>25</v>
      </c>
      <c r="E125" s="10" t="s">
        <v>25</v>
      </c>
      <c r="F125" s="10" t="s">
        <v>25</v>
      </c>
      <c r="G125" s="10" t="s">
        <v>13</v>
      </c>
      <c r="H125" s="10" t="s">
        <v>26</v>
      </c>
      <c r="I125" s="10" t="s">
        <v>26</v>
      </c>
      <c r="J125" s="10" t="s">
        <v>15</v>
      </c>
      <c r="L125" s="10"/>
    </row>
    <row r="126" spans="1:12">
      <c r="A126" s="10" t="s">
        <v>886</v>
      </c>
      <c r="B126" s="10" t="s">
        <v>1148</v>
      </c>
      <c r="C126" s="10" t="s">
        <v>1149</v>
      </c>
      <c r="D126" s="10" t="s">
        <v>25</v>
      </c>
      <c r="E126" s="10" t="s">
        <v>25</v>
      </c>
      <c r="F126" s="10" t="s">
        <v>25</v>
      </c>
      <c r="G126" s="10" t="s">
        <v>13</v>
      </c>
      <c r="H126" s="10" t="s">
        <v>26</v>
      </c>
      <c r="I126" s="10" t="s">
        <v>26</v>
      </c>
      <c r="J126" s="10" t="s">
        <v>15</v>
      </c>
      <c r="L126" s="10"/>
    </row>
    <row r="127" spans="1:12" ht="15.95" customHeight="1">
      <c r="A127" s="10" t="s">
        <v>886</v>
      </c>
      <c r="B127" s="10" t="s">
        <v>35</v>
      </c>
      <c r="C127" s="10" t="s">
        <v>962</v>
      </c>
      <c r="D127" s="10" t="s">
        <v>25</v>
      </c>
      <c r="E127" s="10" t="s">
        <v>25</v>
      </c>
      <c r="F127" s="10" t="s">
        <v>25</v>
      </c>
      <c r="G127" s="10" t="s">
        <v>26</v>
      </c>
      <c r="H127" s="10" t="s">
        <v>14</v>
      </c>
      <c r="I127" s="10" t="s">
        <v>26</v>
      </c>
      <c r="J127" s="10" t="s">
        <v>963</v>
      </c>
      <c r="L127" s="10"/>
    </row>
    <row r="128" spans="1:12">
      <c r="A128" s="10" t="s">
        <v>886</v>
      </c>
      <c r="B128" s="10" t="s">
        <v>964</v>
      </c>
      <c r="C128" s="10" t="s">
        <v>965</v>
      </c>
      <c r="D128" s="10" t="s">
        <v>25</v>
      </c>
      <c r="E128" s="10" t="s">
        <v>25</v>
      </c>
      <c r="F128" s="10" t="s">
        <v>25</v>
      </c>
      <c r="G128" s="10" t="s">
        <v>26</v>
      </c>
      <c r="H128" s="10" t="s">
        <v>14</v>
      </c>
      <c r="I128" s="10" t="s">
        <v>26</v>
      </c>
      <c r="J128" s="10" t="s">
        <v>966</v>
      </c>
      <c r="L128" s="10"/>
    </row>
    <row r="129" spans="1:12">
      <c r="A129" s="10" t="s">
        <v>886</v>
      </c>
      <c r="B129" s="10" t="s">
        <v>952</v>
      </c>
      <c r="C129" s="10" t="s">
        <v>953</v>
      </c>
      <c r="D129" s="10" t="s">
        <v>25</v>
      </c>
      <c r="E129" s="10" t="s">
        <v>25</v>
      </c>
      <c r="F129" s="10" t="s">
        <v>25</v>
      </c>
      <c r="G129" s="10" t="s">
        <v>26</v>
      </c>
      <c r="H129" s="10" t="s">
        <v>14</v>
      </c>
      <c r="I129" s="10" t="s">
        <v>26</v>
      </c>
      <c r="J129" s="10" t="s">
        <v>22</v>
      </c>
      <c r="L129" s="10"/>
    </row>
    <row r="130" spans="1:12">
      <c r="A130" s="10" t="s">
        <v>886</v>
      </c>
      <c r="B130" s="10" t="s">
        <v>954</v>
      </c>
      <c r="C130" s="10" t="s">
        <v>955</v>
      </c>
      <c r="D130" s="10" t="s">
        <v>25</v>
      </c>
      <c r="E130" s="10" t="s">
        <v>25</v>
      </c>
      <c r="F130" s="10" t="s">
        <v>25</v>
      </c>
      <c r="G130" s="10" t="s">
        <v>26</v>
      </c>
      <c r="H130" s="10" t="s">
        <v>14</v>
      </c>
      <c r="I130" s="10" t="s">
        <v>26</v>
      </c>
      <c r="J130" s="10" t="s">
        <v>22</v>
      </c>
      <c r="L130" s="10"/>
    </row>
    <row r="131" spans="1:12">
      <c r="A131" s="10" t="s">
        <v>886</v>
      </c>
      <c r="B131" s="10" t="s">
        <v>956</v>
      </c>
      <c r="C131" s="10" t="s">
        <v>957</v>
      </c>
      <c r="D131" s="10" t="s">
        <v>25</v>
      </c>
      <c r="E131" s="10" t="s">
        <v>25</v>
      </c>
      <c r="F131" s="10" t="s">
        <v>25</v>
      </c>
      <c r="G131" s="10" t="s">
        <v>26</v>
      </c>
      <c r="H131" s="10" t="s">
        <v>14</v>
      </c>
      <c r="I131" s="10" t="s">
        <v>26</v>
      </c>
      <c r="J131" s="10" t="s">
        <v>22</v>
      </c>
      <c r="L131" s="10"/>
    </row>
    <row r="132" spans="1:12">
      <c r="A132" s="10" t="s">
        <v>886</v>
      </c>
      <c r="B132" s="10" t="s">
        <v>35</v>
      </c>
      <c r="C132" s="10" t="s">
        <v>960</v>
      </c>
      <c r="D132" s="10" t="s">
        <v>25</v>
      </c>
      <c r="E132" s="10" t="s">
        <v>25</v>
      </c>
      <c r="F132" s="10" t="s">
        <v>25</v>
      </c>
      <c r="G132" s="10" t="s">
        <v>26</v>
      </c>
      <c r="H132" s="10" t="s">
        <v>14</v>
      </c>
      <c r="I132" s="10" t="s">
        <v>26</v>
      </c>
      <c r="J132" s="10" t="s">
        <v>22</v>
      </c>
      <c r="L132" s="10"/>
    </row>
    <row r="133" spans="1:12">
      <c r="A133" s="10" t="s">
        <v>886</v>
      </c>
      <c r="B133" s="10" t="s">
        <v>970</v>
      </c>
      <c r="C133" s="10" t="s">
        <v>971</v>
      </c>
      <c r="D133" s="10" t="s">
        <v>25</v>
      </c>
      <c r="E133" s="10" t="s">
        <v>25</v>
      </c>
      <c r="F133" s="10" t="s">
        <v>25</v>
      </c>
      <c r="G133" s="10" t="s">
        <v>26</v>
      </c>
      <c r="H133" s="10" t="s">
        <v>14</v>
      </c>
      <c r="I133" s="10" t="s">
        <v>26</v>
      </c>
      <c r="J133" s="10" t="s">
        <v>22</v>
      </c>
      <c r="L133" s="10"/>
    </row>
    <row r="134" spans="1:12">
      <c r="A134" s="10" t="s">
        <v>886</v>
      </c>
      <c r="B134" s="10" t="s">
        <v>972</v>
      </c>
      <c r="C134" s="10" t="s">
        <v>973</v>
      </c>
      <c r="D134" s="10" t="s">
        <v>25</v>
      </c>
      <c r="E134" s="10" t="s">
        <v>25</v>
      </c>
      <c r="F134" s="10" t="s">
        <v>25</v>
      </c>
      <c r="G134" s="10" t="s">
        <v>26</v>
      </c>
      <c r="H134" s="10" t="s">
        <v>14</v>
      </c>
      <c r="I134" s="10" t="s">
        <v>26</v>
      </c>
      <c r="J134" s="10" t="s">
        <v>22</v>
      </c>
      <c r="L134" s="10"/>
    </row>
    <row r="135" spans="1:12">
      <c r="A135" s="10" t="s">
        <v>886</v>
      </c>
      <c r="B135" s="10" t="s">
        <v>979</v>
      </c>
      <c r="C135" s="10" t="s">
        <v>980</v>
      </c>
      <c r="D135" s="10" t="s">
        <v>25</v>
      </c>
      <c r="E135" s="10" t="s">
        <v>25</v>
      </c>
      <c r="F135" s="10" t="s">
        <v>25</v>
      </c>
      <c r="G135" s="10" t="s">
        <v>26</v>
      </c>
      <c r="H135" s="10" t="s">
        <v>14</v>
      </c>
      <c r="I135" s="10" t="s">
        <v>26</v>
      </c>
      <c r="J135" s="10" t="s">
        <v>22</v>
      </c>
      <c r="L135" s="10"/>
    </row>
    <row r="136" spans="1:12">
      <c r="A136" s="10" t="s">
        <v>886</v>
      </c>
      <c r="B136" s="10" t="s">
        <v>986</v>
      </c>
      <c r="C136" s="10" t="s">
        <v>987</v>
      </c>
      <c r="D136" s="10" t="s">
        <v>25</v>
      </c>
      <c r="E136" s="10" t="s">
        <v>25</v>
      </c>
      <c r="F136" s="10" t="s">
        <v>25</v>
      </c>
      <c r="G136" s="10" t="s">
        <v>26</v>
      </c>
      <c r="H136" s="10" t="s">
        <v>14</v>
      </c>
      <c r="I136" s="10" t="s">
        <v>26</v>
      </c>
      <c r="J136" s="10" t="s">
        <v>22</v>
      </c>
      <c r="L136" s="10"/>
    </row>
    <row r="137" spans="1:12">
      <c r="A137" s="10" t="s">
        <v>886</v>
      </c>
      <c r="B137" s="10" t="s">
        <v>35</v>
      </c>
      <c r="C137" s="10" t="s">
        <v>994</v>
      </c>
      <c r="D137" s="10" t="s">
        <v>25</v>
      </c>
      <c r="E137" s="10" t="s">
        <v>25</v>
      </c>
      <c r="F137" s="10" t="s">
        <v>25</v>
      </c>
      <c r="G137" s="10" t="s">
        <v>26</v>
      </c>
      <c r="H137" s="10" t="s">
        <v>14</v>
      </c>
      <c r="I137" s="10" t="s">
        <v>26</v>
      </c>
      <c r="J137" s="10" t="s">
        <v>22</v>
      </c>
      <c r="L137" s="10"/>
    </row>
    <row r="138" spans="1:12">
      <c r="A138" s="10" t="s">
        <v>886</v>
      </c>
      <c r="B138" s="10" t="s">
        <v>1039</v>
      </c>
      <c r="C138" s="10" t="s">
        <v>1040</v>
      </c>
      <c r="D138" s="10" t="s">
        <v>25</v>
      </c>
      <c r="E138" s="10" t="s">
        <v>25</v>
      </c>
      <c r="F138" s="10" t="s">
        <v>25</v>
      </c>
      <c r="G138" s="10" t="s">
        <v>26</v>
      </c>
      <c r="H138" s="10" t="s">
        <v>14</v>
      </c>
      <c r="I138" s="10" t="s">
        <v>26</v>
      </c>
      <c r="J138" s="10" t="s">
        <v>22</v>
      </c>
      <c r="L138" s="10"/>
    </row>
    <row r="139" spans="1:12">
      <c r="A139" s="10" t="s">
        <v>886</v>
      </c>
      <c r="B139" s="10" t="s">
        <v>1046</v>
      </c>
      <c r="C139" s="10" t="s">
        <v>1047</v>
      </c>
      <c r="D139" s="10" t="s">
        <v>25</v>
      </c>
      <c r="E139" s="10" t="s">
        <v>25</v>
      </c>
      <c r="F139" s="10" t="s">
        <v>25</v>
      </c>
      <c r="G139" s="10" t="s">
        <v>26</v>
      </c>
      <c r="H139" s="10" t="s">
        <v>14</v>
      </c>
      <c r="I139" s="10" t="s">
        <v>26</v>
      </c>
      <c r="J139" s="10" t="s">
        <v>22</v>
      </c>
      <c r="L139" s="10"/>
    </row>
    <row r="140" spans="1:12">
      <c r="A140" s="10" t="s">
        <v>886</v>
      </c>
      <c r="B140" s="10" t="s">
        <v>1050</v>
      </c>
      <c r="C140" s="10" t="s">
        <v>1051</v>
      </c>
      <c r="D140" s="10" t="s">
        <v>25</v>
      </c>
      <c r="E140" s="10" t="s">
        <v>25</v>
      </c>
      <c r="F140" s="10" t="s">
        <v>25</v>
      </c>
      <c r="G140" s="10" t="s">
        <v>26</v>
      </c>
      <c r="H140" s="10" t="s">
        <v>14</v>
      </c>
      <c r="I140" s="10" t="s">
        <v>26</v>
      </c>
      <c r="J140" s="10" t="s">
        <v>22</v>
      </c>
      <c r="L140" s="10"/>
    </row>
    <row r="141" spans="1:12">
      <c r="A141" s="10" t="s">
        <v>886</v>
      </c>
      <c r="B141" s="10" t="s">
        <v>35</v>
      </c>
      <c r="C141" s="10" t="s">
        <v>1054</v>
      </c>
      <c r="D141" s="10" t="s">
        <v>25</v>
      </c>
      <c r="E141" s="10" t="s">
        <v>25</v>
      </c>
      <c r="F141" s="10" t="s">
        <v>25</v>
      </c>
      <c r="G141" s="10" t="s">
        <v>26</v>
      </c>
      <c r="H141" s="10" t="s">
        <v>14</v>
      </c>
      <c r="I141" s="10" t="s">
        <v>26</v>
      </c>
      <c r="J141" s="10" t="s">
        <v>22</v>
      </c>
      <c r="L141" s="10"/>
    </row>
    <row r="142" spans="1:12">
      <c r="A142" s="10" t="s">
        <v>886</v>
      </c>
      <c r="B142" s="10" t="s">
        <v>940</v>
      </c>
      <c r="C142" s="10" t="s">
        <v>941</v>
      </c>
      <c r="D142" s="10" t="s">
        <v>25</v>
      </c>
      <c r="E142" s="10" t="s">
        <v>25</v>
      </c>
      <c r="F142" s="10" t="s">
        <v>25</v>
      </c>
      <c r="G142" s="10" t="s">
        <v>26</v>
      </c>
      <c r="H142" s="10" t="s">
        <v>14</v>
      </c>
      <c r="I142" s="10" t="s">
        <v>26</v>
      </c>
      <c r="J142" s="10" t="s">
        <v>15</v>
      </c>
      <c r="L142" s="10"/>
    </row>
    <row r="143" spans="1:12">
      <c r="A143" s="10" t="s">
        <v>886</v>
      </c>
      <c r="B143" s="10" t="s">
        <v>946</v>
      </c>
      <c r="C143" s="10" t="s">
        <v>947</v>
      </c>
      <c r="D143" s="10" t="s">
        <v>25</v>
      </c>
      <c r="E143" s="10" t="s">
        <v>25</v>
      </c>
      <c r="F143" s="10" t="s">
        <v>25</v>
      </c>
      <c r="G143" s="10" t="s">
        <v>26</v>
      </c>
      <c r="H143" s="10" t="s">
        <v>14</v>
      </c>
      <c r="I143" s="10" t="s">
        <v>26</v>
      </c>
      <c r="J143" s="10" t="s">
        <v>15</v>
      </c>
      <c r="L143" s="10"/>
    </row>
    <row r="144" spans="1:12">
      <c r="A144" s="10" t="s">
        <v>886</v>
      </c>
      <c r="B144" s="10" t="s">
        <v>958</v>
      </c>
      <c r="C144" s="10" t="s">
        <v>959</v>
      </c>
      <c r="D144" s="10" t="s">
        <v>25</v>
      </c>
      <c r="E144" s="10" t="s">
        <v>25</v>
      </c>
      <c r="F144" s="10" t="s">
        <v>25</v>
      </c>
      <c r="G144" s="10" t="s">
        <v>26</v>
      </c>
      <c r="H144" s="10" t="s">
        <v>14</v>
      </c>
      <c r="I144" s="10" t="s">
        <v>26</v>
      </c>
      <c r="J144" s="10" t="s">
        <v>15</v>
      </c>
      <c r="L144" s="10"/>
    </row>
    <row r="145" spans="1:16">
      <c r="A145" s="10" t="s">
        <v>886</v>
      </c>
      <c r="B145" s="10" t="s">
        <v>988</v>
      </c>
      <c r="C145" s="10" t="s">
        <v>989</v>
      </c>
      <c r="D145" s="10" t="s">
        <v>25</v>
      </c>
      <c r="E145" s="10" t="s">
        <v>25</v>
      </c>
      <c r="F145" s="10" t="s">
        <v>25</v>
      </c>
      <c r="G145" s="10" t="s">
        <v>26</v>
      </c>
      <c r="H145" s="10" t="s">
        <v>14</v>
      </c>
      <c r="I145" s="10" t="s">
        <v>26</v>
      </c>
      <c r="J145" s="10" t="s">
        <v>15</v>
      </c>
      <c r="L145" s="10"/>
    </row>
    <row r="146" spans="1:16">
      <c r="A146" s="10" t="s">
        <v>886</v>
      </c>
      <c r="B146" s="10" t="s">
        <v>999</v>
      </c>
      <c r="C146" s="10" t="s">
        <v>1000</v>
      </c>
      <c r="D146" s="10" t="s">
        <v>25</v>
      </c>
      <c r="E146" s="10" t="s">
        <v>25</v>
      </c>
      <c r="F146" s="10" t="s">
        <v>25</v>
      </c>
      <c r="G146" s="10" t="s">
        <v>26</v>
      </c>
      <c r="H146" s="10" t="s">
        <v>14</v>
      </c>
      <c r="I146" s="10" t="s">
        <v>26</v>
      </c>
      <c r="J146" s="10" t="s">
        <v>15</v>
      </c>
      <c r="L146" s="10"/>
    </row>
    <row r="147" spans="1:16">
      <c r="A147" s="10" t="s">
        <v>886</v>
      </c>
      <c r="B147" s="10" t="s">
        <v>35</v>
      </c>
      <c r="C147" s="10" t="s">
        <v>1003</v>
      </c>
      <c r="D147" s="10" t="s">
        <v>25</v>
      </c>
      <c r="E147" s="10" t="s">
        <v>25</v>
      </c>
      <c r="F147" s="10" t="s">
        <v>25</v>
      </c>
      <c r="G147" s="10" t="s">
        <v>26</v>
      </c>
      <c r="H147" s="10" t="s">
        <v>14</v>
      </c>
      <c r="I147" s="10" t="s">
        <v>26</v>
      </c>
      <c r="J147" s="10" t="s">
        <v>15</v>
      </c>
      <c r="L147" s="10"/>
    </row>
    <row r="148" spans="1:16">
      <c r="A148" s="10" t="s">
        <v>886</v>
      </c>
      <c r="B148" s="10" t="s">
        <v>1005</v>
      </c>
      <c r="C148" s="10" t="s">
        <v>1006</v>
      </c>
      <c r="D148" s="10" t="s">
        <v>25</v>
      </c>
      <c r="E148" s="10" t="s">
        <v>25</v>
      </c>
      <c r="F148" s="10" t="s">
        <v>25</v>
      </c>
      <c r="G148" s="10" t="s">
        <v>26</v>
      </c>
      <c r="H148" s="10" t="s">
        <v>14</v>
      </c>
      <c r="I148" s="10" t="s">
        <v>26</v>
      </c>
      <c r="J148" s="10" t="s">
        <v>15</v>
      </c>
      <c r="L148" s="10"/>
    </row>
    <row r="149" spans="1:16">
      <c r="A149" s="10" t="s">
        <v>886</v>
      </c>
      <c r="B149" s="10" t="s">
        <v>1007</v>
      </c>
      <c r="C149" s="10" t="s">
        <v>1008</v>
      </c>
      <c r="D149" s="10" t="s">
        <v>25</v>
      </c>
      <c r="E149" s="10" t="s">
        <v>25</v>
      </c>
      <c r="F149" s="10" t="s">
        <v>25</v>
      </c>
      <c r="G149" s="10" t="s">
        <v>26</v>
      </c>
      <c r="H149" s="10" t="s">
        <v>14</v>
      </c>
      <c r="I149" s="10" t="s">
        <v>26</v>
      </c>
      <c r="J149" s="10" t="s">
        <v>15</v>
      </c>
      <c r="L149" s="10"/>
    </row>
    <row r="150" spans="1:16">
      <c r="A150" s="10" t="s">
        <v>886</v>
      </c>
      <c r="B150" s="10" t="s">
        <v>1021</v>
      </c>
      <c r="C150" s="10" t="s">
        <v>1022</v>
      </c>
      <c r="D150" s="10" t="s">
        <v>25</v>
      </c>
      <c r="E150" s="10" t="s">
        <v>25</v>
      </c>
      <c r="F150" s="10" t="s">
        <v>25</v>
      </c>
      <c r="G150" s="10" t="s">
        <v>26</v>
      </c>
      <c r="H150" s="10" t="s">
        <v>14</v>
      </c>
      <c r="I150" s="10" t="s">
        <v>26</v>
      </c>
      <c r="J150" s="10" t="s">
        <v>15</v>
      </c>
      <c r="L150" s="10"/>
    </row>
    <row r="151" spans="1:16">
      <c r="A151" s="10" t="s">
        <v>886</v>
      </c>
      <c r="B151" s="10" t="s">
        <v>1031</v>
      </c>
      <c r="C151" s="10" t="s">
        <v>1032</v>
      </c>
      <c r="D151" s="10" t="s">
        <v>25</v>
      </c>
      <c r="E151" s="10" t="s">
        <v>25</v>
      </c>
      <c r="F151" s="10" t="s">
        <v>25</v>
      </c>
      <c r="G151" s="10" t="s">
        <v>26</v>
      </c>
      <c r="H151" s="10" t="s">
        <v>14</v>
      </c>
      <c r="I151" s="10" t="s">
        <v>26</v>
      </c>
      <c r="J151" s="10" t="s">
        <v>15</v>
      </c>
      <c r="L151" s="10"/>
    </row>
    <row r="152" spans="1:16">
      <c r="A152" s="10" t="s">
        <v>886</v>
      </c>
      <c r="B152" s="10" t="s">
        <v>1056</v>
      </c>
      <c r="C152" s="10" t="s">
        <v>1057</v>
      </c>
      <c r="D152" s="10" t="s">
        <v>25</v>
      </c>
      <c r="E152" s="10" t="s">
        <v>25</v>
      </c>
      <c r="F152" s="10" t="s">
        <v>25</v>
      </c>
      <c r="G152" s="10" t="s">
        <v>26</v>
      </c>
      <c r="H152" s="10" t="s">
        <v>14</v>
      </c>
      <c r="I152" s="10" t="s">
        <v>26</v>
      </c>
      <c r="J152" s="10" t="s">
        <v>15</v>
      </c>
      <c r="L152" s="10"/>
    </row>
    <row r="153" spans="1:16">
      <c r="A153" s="10" t="s">
        <v>886</v>
      </c>
      <c r="B153" s="10" t="s">
        <v>1058</v>
      </c>
      <c r="C153" s="10" t="s">
        <v>1059</v>
      </c>
      <c r="D153" s="10" t="s">
        <v>25</v>
      </c>
      <c r="E153" s="10" t="s">
        <v>25</v>
      </c>
      <c r="F153" s="10" t="s">
        <v>25</v>
      </c>
      <c r="G153" s="10" t="s">
        <v>26</v>
      </c>
      <c r="H153" s="10" t="s">
        <v>14</v>
      </c>
      <c r="I153" s="10" t="s">
        <v>26</v>
      </c>
      <c r="J153" s="10" t="s">
        <v>15</v>
      </c>
    </row>
    <row r="154" spans="1:16">
      <c r="A154" s="10" t="s">
        <v>886</v>
      </c>
      <c r="B154" s="10" t="s">
        <v>1060</v>
      </c>
      <c r="C154" s="10" t="s">
        <v>1061</v>
      </c>
      <c r="D154" s="10" t="s">
        <v>25</v>
      </c>
      <c r="E154" s="10" t="s">
        <v>25</v>
      </c>
      <c r="F154" s="10" t="s">
        <v>25</v>
      </c>
      <c r="G154" s="10" t="s">
        <v>26</v>
      </c>
      <c r="H154" s="10" t="s">
        <v>14</v>
      </c>
      <c r="I154" s="10" t="s">
        <v>26</v>
      </c>
      <c r="J154" s="10" t="s">
        <v>15</v>
      </c>
      <c r="M154" s="27"/>
      <c r="O154" s="24"/>
      <c r="P154" s="24"/>
    </row>
    <row r="156" spans="1:16">
      <c r="C156" s="18" t="s">
        <v>299</v>
      </c>
      <c r="D156" s="18">
        <f>SUM(D2:D155)</f>
        <v>6.5817409766454355E-3</v>
      </c>
      <c r="E156" s="18">
        <f>SUM(E2:E155)</f>
        <v>7.5851790000000001E-3</v>
      </c>
      <c r="F156" s="18">
        <f>SUM(F2:F155)</f>
        <v>6.895045999999995E-3</v>
      </c>
      <c r="G156" s="18"/>
      <c r="H156" s="18"/>
    </row>
    <row r="157" spans="1:16">
      <c r="O157" s="24"/>
    </row>
    <row r="158" spans="1:16">
      <c r="F158" s="23"/>
    </row>
    <row r="164" spans="6:6">
      <c r="F164" s="23"/>
    </row>
    <row r="165" spans="6:6">
      <c r="F165" s="23"/>
    </row>
    <row r="168" spans="6:6">
      <c r="F168" s="23"/>
    </row>
  </sheetData>
  <sortState ref="A2:K154">
    <sortCondition ref="D2"/>
  </sortState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opLeftCell="A61" workbookViewId="0">
      <selection activeCell="H83" sqref="H83:J87"/>
    </sheetView>
  </sheetViews>
  <sheetFormatPr baseColWidth="10" defaultColWidth="10.875" defaultRowHeight="15"/>
  <cols>
    <col min="1" max="1" width="18.875" style="22" customWidth="1"/>
    <col min="2" max="2" width="16" style="22" customWidth="1"/>
    <col min="3" max="3" width="14.625" style="22" customWidth="1"/>
    <col min="4" max="4" width="12" style="22" customWidth="1"/>
    <col min="5" max="5" width="13.5" style="22" customWidth="1"/>
    <col min="6" max="6" width="12" style="22" bestFit="1" customWidth="1"/>
    <col min="7" max="8" width="10.875" style="22"/>
    <col min="9" max="9" width="10.875" style="22" customWidth="1"/>
    <col min="10" max="10" width="10.875" style="22"/>
    <col min="11" max="11" width="11.875" style="22" bestFit="1" customWidth="1"/>
    <col min="12" max="12" width="12.125" style="22" bestFit="1" customWidth="1"/>
    <col min="13" max="16384" width="10.875" style="22"/>
  </cols>
  <sheetData>
    <row r="1" spans="1:12" ht="15.75">
      <c r="A1" s="82" t="s">
        <v>0</v>
      </c>
      <c r="B1" s="1" t="s">
        <v>1</v>
      </c>
      <c r="C1" s="1" t="s">
        <v>2</v>
      </c>
      <c r="D1" s="3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  <c r="K1" s="4"/>
      <c r="L1" s="4"/>
    </row>
    <row r="2" spans="1:12" s="4" customFormat="1" ht="15.75">
      <c r="A2" s="83" t="s">
        <v>5809</v>
      </c>
      <c r="B2" s="54" t="s">
        <v>5810</v>
      </c>
      <c r="C2" s="54" t="s">
        <v>5811</v>
      </c>
      <c r="D2" s="84">
        <v>0</v>
      </c>
      <c r="E2" s="54" t="s">
        <v>25</v>
      </c>
      <c r="F2" s="54" t="s">
        <v>25</v>
      </c>
      <c r="G2" s="54" t="s">
        <v>13</v>
      </c>
      <c r="H2" s="54" t="s">
        <v>14</v>
      </c>
      <c r="I2" s="54" t="s">
        <v>26</v>
      </c>
      <c r="J2" s="54" t="s">
        <v>22</v>
      </c>
      <c r="K2" s="54">
        <v>0</v>
      </c>
      <c r="L2" s="22">
        <f t="shared" ref="L2:L22" si="0">K2/28860</f>
        <v>0</v>
      </c>
    </row>
    <row r="3" spans="1:12">
      <c r="A3" s="54" t="s">
        <v>5809</v>
      </c>
      <c r="B3" s="54" t="s">
        <v>5812</v>
      </c>
      <c r="C3" s="54" t="s">
        <v>5813</v>
      </c>
      <c r="D3" s="38">
        <v>0</v>
      </c>
      <c r="E3" s="14" t="s">
        <v>25</v>
      </c>
      <c r="F3" s="14" t="s">
        <v>25</v>
      </c>
      <c r="G3" s="54" t="s">
        <v>13</v>
      </c>
      <c r="H3" s="54" t="s">
        <v>29</v>
      </c>
      <c r="I3" s="54" t="s">
        <v>26</v>
      </c>
      <c r="J3" s="54" t="s">
        <v>15</v>
      </c>
      <c r="K3" s="54">
        <v>0</v>
      </c>
      <c r="L3" s="22">
        <f t="shared" si="0"/>
        <v>0</v>
      </c>
    </row>
    <row r="4" spans="1:12">
      <c r="A4" s="54" t="s">
        <v>5809</v>
      </c>
      <c r="B4" s="54" t="s">
        <v>5814</v>
      </c>
      <c r="C4" s="54" t="s">
        <v>5815</v>
      </c>
      <c r="D4" s="38">
        <v>0</v>
      </c>
      <c r="E4" s="54">
        <v>1.579E-5</v>
      </c>
      <c r="F4" s="54">
        <v>1.083E-5</v>
      </c>
      <c r="G4" s="54" t="s">
        <v>13</v>
      </c>
      <c r="H4" s="54" t="s">
        <v>29</v>
      </c>
      <c r="I4" s="54" t="s">
        <v>14</v>
      </c>
      <c r="J4" s="54" t="s">
        <v>15</v>
      </c>
      <c r="K4" s="54">
        <v>0</v>
      </c>
      <c r="L4" s="22">
        <f t="shared" si="0"/>
        <v>0</v>
      </c>
    </row>
    <row r="5" spans="1:12">
      <c r="A5" s="54" t="s">
        <v>5809</v>
      </c>
      <c r="B5" s="54" t="s">
        <v>35</v>
      </c>
      <c r="C5" s="54" t="s">
        <v>5816</v>
      </c>
      <c r="D5" s="85">
        <v>3.4650034650034647E-5</v>
      </c>
      <c r="E5" s="14" t="s">
        <v>25</v>
      </c>
      <c r="F5" s="14" t="s">
        <v>25</v>
      </c>
      <c r="G5" s="54" t="s">
        <v>13</v>
      </c>
      <c r="H5" s="54" t="s">
        <v>14</v>
      </c>
      <c r="I5" s="54" t="s">
        <v>26</v>
      </c>
      <c r="J5" s="54" t="s">
        <v>15</v>
      </c>
      <c r="K5" s="54">
        <v>1</v>
      </c>
      <c r="L5" s="85">
        <f t="shared" si="0"/>
        <v>3.4650034650034647E-5</v>
      </c>
    </row>
    <row r="6" spans="1:12">
      <c r="A6" s="54" t="s">
        <v>5809</v>
      </c>
      <c r="B6" s="54" t="s">
        <v>5817</v>
      </c>
      <c r="C6" s="54" t="s">
        <v>5818</v>
      </c>
      <c r="D6" s="85">
        <v>3.4650034650034647E-5</v>
      </c>
      <c r="E6" s="54">
        <v>0</v>
      </c>
      <c r="F6" s="54">
        <v>8.174E-6</v>
      </c>
      <c r="G6" s="54" t="s">
        <v>29</v>
      </c>
      <c r="H6" s="54" t="s">
        <v>14</v>
      </c>
      <c r="I6" s="54" t="s">
        <v>14</v>
      </c>
      <c r="J6" s="54" t="s">
        <v>15</v>
      </c>
      <c r="K6" s="54">
        <v>1</v>
      </c>
      <c r="L6" s="85">
        <f t="shared" si="0"/>
        <v>3.4650034650034647E-5</v>
      </c>
    </row>
    <row r="7" spans="1:12">
      <c r="A7" s="54" t="s">
        <v>5809</v>
      </c>
      <c r="B7" s="54" t="s">
        <v>5819</v>
      </c>
      <c r="C7" s="54" t="s">
        <v>5820</v>
      </c>
      <c r="D7" s="85">
        <v>3.4650034650034647E-5</v>
      </c>
      <c r="E7" s="14" t="s">
        <v>25</v>
      </c>
      <c r="F7" s="14" t="s">
        <v>25</v>
      </c>
      <c r="G7" s="54" t="s">
        <v>13</v>
      </c>
      <c r="H7" s="54" t="s">
        <v>14</v>
      </c>
      <c r="I7" s="54" t="s">
        <v>26</v>
      </c>
      <c r="J7" s="54" t="s">
        <v>15</v>
      </c>
      <c r="K7" s="54">
        <v>1</v>
      </c>
      <c r="L7" s="85">
        <f t="shared" si="0"/>
        <v>3.4650034650034647E-5</v>
      </c>
    </row>
    <row r="8" spans="1:12">
      <c r="A8" s="54" t="s">
        <v>5809</v>
      </c>
      <c r="B8" s="54" t="s">
        <v>5821</v>
      </c>
      <c r="C8" s="54" t="s">
        <v>5822</v>
      </c>
      <c r="D8" s="85">
        <v>3.4650034650034647E-5</v>
      </c>
      <c r="E8" s="54">
        <v>9.0289999999999994E-6</v>
      </c>
      <c r="F8" s="54">
        <v>4.0890000000000002E-6</v>
      </c>
      <c r="G8" s="54" t="s">
        <v>13</v>
      </c>
      <c r="H8" s="54" t="s">
        <v>14</v>
      </c>
      <c r="I8" s="54" t="s">
        <v>14</v>
      </c>
      <c r="J8" s="54" t="s">
        <v>5823</v>
      </c>
      <c r="K8" s="54">
        <v>1</v>
      </c>
      <c r="L8" s="85">
        <f t="shared" si="0"/>
        <v>3.4650034650034647E-5</v>
      </c>
    </row>
    <row r="9" spans="1:12">
      <c r="A9" s="54" t="s">
        <v>5809</v>
      </c>
      <c r="B9" s="54" t="s">
        <v>5824</v>
      </c>
      <c r="C9" s="54" t="s">
        <v>5512</v>
      </c>
      <c r="D9" s="85">
        <v>3.4650034650034647E-5</v>
      </c>
      <c r="E9" s="54">
        <v>8.9549999999999998E-6</v>
      </c>
      <c r="F9" s="54">
        <v>1.219E-5</v>
      </c>
      <c r="G9" s="54" t="s">
        <v>13</v>
      </c>
      <c r="H9" s="54" t="s">
        <v>14</v>
      </c>
      <c r="I9" s="54" t="s">
        <v>14</v>
      </c>
      <c r="J9" s="54" t="s">
        <v>22</v>
      </c>
      <c r="K9" s="54">
        <v>1</v>
      </c>
      <c r="L9" s="85">
        <f t="shared" si="0"/>
        <v>3.4650034650034647E-5</v>
      </c>
    </row>
    <row r="10" spans="1:12">
      <c r="A10" s="54" t="s">
        <v>5809</v>
      </c>
      <c r="B10" s="54" t="s">
        <v>5825</v>
      </c>
      <c r="C10" s="54" t="s">
        <v>5826</v>
      </c>
      <c r="D10" s="85">
        <v>3.4650034650034647E-5</v>
      </c>
      <c r="E10" s="54">
        <v>8.952E-6</v>
      </c>
      <c r="F10" s="54">
        <v>4.0620000000000002E-6</v>
      </c>
      <c r="G10" s="54" t="s">
        <v>13</v>
      </c>
      <c r="H10" s="54" t="s">
        <v>14</v>
      </c>
      <c r="I10" s="54" t="s">
        <v>14</v>
      </c>
      <c r="J10" s="54" t="s">
        <v>15</v>
      </c>
      <c r="K10" s="54">
        <v>1</v>
      </c>
      <c r="L10" s="85">
        <f t="shared" si="0"/>
        <v>3.4650034650034647E-5</v>
      </c>
    </row>
    <row r="11" spans="1:12">
      <c r="A11" s="54" t="s">
        <v>5809</v>
      </c>
      <c r="B11" s="54" t="s">
        <v>5827</v>
      </c>
      <c r="C11" s="54" t="s">
        <v>5828</v>
      </c>
      <c r="D11" s="85">
        <v>3.4650034650034647E-5</v>
      </c>
      <c r="E11" s="54">
        <v>2.686E-5</v>
      </c>
      <c r="F11" s="54">
        <v>1.6249999999999999E-5</v>
      </c>
      <c r="G11" s="54" t="s">
        <v>13</v>
      </c>
      <c r="H11" s="54" t="s">
        <v>14</v>
      </c>
      <c r="I11" s="54" t="s">
        <v>14</v>
      </c>
      <c r="J11" s="54" t="s">
        <v>15</v>
      </c>
      <c r="K11" s="54">
        <v>1</v>
      </c>
      <c r="L11" s="85">
        <f t="shared" si="0"/>
        <v>3.4650034650034647E-5</v>
      </c>
    </row>
    <row r="12" spans="1:12">
      <c r="A12" s="54" t="s">
        <v>5809</v>
      </c>
      <c r="B12" s="54" t="s">
        <v>5829</v>
      </c>
      <c r="C12" s="54" t="s">
        <v>5830</v>
      </c>
      <c r="D12" s="85">
        <v>3.4650034650034647E-5</v>
      </c>
      <c r="E12" s="54">
        <v>6.4129999999999998E-5</v>
      </c>
      <c r="F12" s="54">
        <v>1.099E-4</v>
      </c>
      <c r="G12" s="54" t="s">
        <v>13</v>
      </c>
      <c r="H12" s="54" t="s">
        <v>14</v>
      </c>
      <c r="I12" s="54" t="s">
        <v>14</v>
      </c>
      <c r="J12" s="54" t="s">
        <v>22</v>
      </c>
      <c r="K12" s="54">
        <v>1</v>
      </c>
      <c r="L12" s="85">
        <f t="shared" si="0"/>
        <v>3.4650034650034647E-5</v>
      </c>
    </row>
    <row r="13" spans="1:12">
      <c r="A13" s="54" t="s">
        <v>5809</v>
      </c>
      <c r="B13" s="54" t="s">
        <v>5831</v>
      </c>
      <c r="C13" s="54" t="s">
        <v>5832</v>
      </c>
      <c r="D13" s="85">
        <v>3.4650034650034647E-5</v>
      </c>
      <c r="E13" s="14" t="s">
        <v>25</v>
      </c>
      <c r="F13" s="14" t="s">
        <v>25</v>
      </c>
      <c r="G13" s="54" t="s">
        <v>29</v>
      </c>
      <c r="H13" s="54" t="s">
        <v>29</v>
      </c>
      <c r="I13" s="54" t="s">
        <v>26</v>
      </c>
      <c r="J13" s="54" t="s">
        <v>15</v>
      </c>
      <c r="K13" s="54">
        <v>1</v>
      </c>
      <c r="L13" s="85">
        <f t="shared" si="0"/>
        <v>3.4650034650034647E-5</v>
      </c>
    </row>
    <row r="14" spans="1:12">
      <c r="A14" s="54" t="s">
        <v>5809</v>
      </c>
      <c r="B14" s="54" t="s">
        <v>35</v>
      </c>
      <c r="C14" s="54" t="s">
        <v>5833</v>
      </c>
      <c r="D14" s="85">
        <v>3.4650034650034647E-5</v>
      </c>
      <c r="E14" s="54">
        <v>1.6200000000000001E-5</v>
      </c>
      <c r="F14" s="54">
        <v>2.6780000000000001E-5</v>
      </c>
      <c r="G14" s="54" t="s">
        <v>29</v>
      </c>
      <c r="H14" s="54" t="s">
        <v>29</v>
      </c>
      <c r="I14" s="54" t="s">
        <v>14</v>
      </c>
      <c r="J14" s="54" t="s">
        <v>15</v>
      </c>
      <c r="K14" s="54">
        <v>1</v>
      </c>
      <c r="L14" s="85">
        <f t="shared" si="0"/>
        <v>3.4650034650034647E-5</v>
      </c>
    </row>
    <row r="15" spans="1:12">
      <c r="A15" s="54" t="s">
        <v>5809</v>
      </c>
      <c r="B15" s="54" t="s">
        <v>35</v>
      </c>
      <c r="C15" s="54" t="s">
        <v>5834</v>
      </c>
      <c r="D15" s="85">
        <v>3.4650034650034647E-5</v>
      </c>
      <c r="E15" s="14" t="s">
        <v>25</v>
      </c>
      <c r="F15" s="14" t="s">
        <v>25</v>
      </c>
      <c r="G15" s="54" t="s">
        <v>29</v>
      </c>
      <c r="H15" s="54" t="s">
        <v>29</v>
      </c>
      <c r="I15" s="54" t="s">
        <v>29</v>
      </c>
      <c r="J15" s="54" t="s">
        <v>41</v>
      </c>
      <c r="K15" s="54">
        <v>1</v>
      </c>
      <c r="L15" s="85">
        <f t="shared" si="0"/>
        <v>3.4650034650034647E-5</v>
      </c>
    </row>
    <row r="16" spans="1:12">
      <c r="A16" s="54" t="s">
        <v>5809</v>
      </c>
      <c r="B16" s="54" t="s">
        <v>35</v>
      </c>
      <c r="C16" s="54" t="s">
        <v>3362</v>
      </c>
      <c r="D16" s="85">
        <v>3.4650034650034647E-5</v>
      </c>
      <c r="E16" s="14" t="s">
        <v>25</v>
      </c>
      <c r="F16" s="14" t="s">
        <v>25</v>
      </c>
      <c r="G16" s="54" t="s">
        <v>29</v>
      </c>
      <c r="H16" s="54" t="s">
        <v>29</v>
      </c>
      <c r="I16" s="54" t="s">
        <v>29</v>
      </c>
      <c r="J16" s="54" t="s">
        <v>41</v>
      </c>
      <c r="K16" s="54">
        <v>1</v>
      </c>
      <c r="L16" s="85">
        <f t="shared" si="0"/>
        <v>3.4650034650034647E-5</v>
      </c>
    </row>
    <row r="17" spans="1:12">
      <c r="A17" s="54" t="s">
        <v>5809</v>
      </c>
      <c r="B17" s="54" t="s">
        <v>5835</v>
      </c>
      <c r="C17" s="54" t="s">
        <v>5836</v>
      </c>
      <c r="D17" s="85">
        <v>6.9300069300069295E-5</v>
      </c>
      <c r="E17" s="54">
        <v>1.0739999999999999E-4</v>
      </c>
      <c r="F17" s="54">
        <v>5.2790000000000001E-5</v>
      </c>
      <c r="G17" s="54" t="s">
        <v>13</v>
      </c>
      <c r="H17" s="54" t="s">
        <v>14</v>
      </c>
      <c r="I17" s="54" t="s">
        <v>14</v>
      </c>
      <c r="J17" s="54" t="s">
        <v>15</v>
      </c>
      <c r="K17" s="54">
        <v>2</v>
      </c>
      <c r="L17" s="85">
        <f t="shared" si="0"/>
        <v>6.9300069300069295E-5</v>
      </c>
    </row>
    <row r="18" spans="1:12">
      <c r="A18" s="10" t="s">
        <v>5837</v>
      </c>
      <c r="B18" s="54" t="s">
        <v>35</v>
      </c>
      <c r="C18" s="54" t="s">
        <v>5838</v>
      </c>
      <c r="D18" s="86">
        <v>6.9300069300069295E-5</v>
      </c>
      <c r="E18" s="86" t="s">
        <v>25</v>
      </c>
      <c r="F18" s="86" t="s">
        <v>25</v>
      </c>
      <c r="G18" s="54" t="s">
        <v>29</v>
      </c>
      <c r="H18" s="54" t="s">
        <v>29</v>
      </c>
      <c r="I18" s="10" t="s">
        <v>26</v>
      </c>
      <c r="J18" s="54" t="s">
        <v>3459</v>
      </c>
      <c r="K18" s="54">
        <v>2</v>
      </c>
      <c r="L18" s="85">
        <f t="shared" si="0"/>
        <v>6.9300069300069295E-5</v>
      </c>
    </row>
    <row r="19" spans="1:12">
      <c r="A19" s="54" t="s">
        <v>5809</v>
      </c>
      <c r="B19" s="54" t="s">
        <v>93</v>
      </c>
      <c r="C19" s="54" t="s">
        <v>5839</v>
      </c>
      <c r="D19" s="85">
        <v>6.9300069300069295E-5</v>
      </c>
      <c r="E19" s="14" t="s">
        <v>25</v>
      </c>
      <c r="F19" s="14" t="s">
        <v>25</v>
      </c>
      <c r="G19" s="54" t="s">
        <v>13</v>
      </c>
      <c r="H19" s="54" t="s">
        <v>14</v>
      </c>
      <c r="I19" s="54" t="s">
        <v>26</v>
      </c>
      <c r="J19" s="54" t="s">
        <v>15</v>
      </c>
      <c r="K19" s="54">
        <v>2</v>
      </c>
      <c r="L19" s="85">
        <f t="shared" si="0"/>
        <v>6.9300069300069295E-5</v>
      </c>
    </row>
    <row r="20" spans="1:12">
      <c r="A20" s="54" t="s">
        <v>5809</v>
      </c>
      <c r="B20" s="54" t="s">
        <v>35</v>
      </c>
      <c r="C20" s="66" t="s">
        <v>5840</v>
      </c>
      <c r="D20" s="85">
        <v>2.0790020790020786E-4</v>
      </c>
      <c r="E20" s="54">
        <v>3.5780000000000002E-4</v>
      </c>
      <c r="F20" s="54">
        <v>6.9660000000000002E-4</v>
      </c>
      <c r="G20" s="54" t="s">
        <v>29</v>
      </c>
      <c r="H20" s="54" t="s">
        <v>29</v>
      </c>
      <c r="I20" s="54" t="s">
        <v>14</v>
      </c>
      <c r="J20" s="54" t="s">
        <v>15</v>
      </c>
      <c r="K20" s="54">
        <v>5.9999999999999991</v>
      </c>
      <c r="L20" s="85">
        <f t="shared" si="0"/>
        <v>2.0790020790020786E-4</v>
      </c>
    </row>
    <row r="21" spans="1:12">
      <c r="A21" s="54" t="s">
        <v>5809</v>
      </c>
      <c r="B21" s="54" t="s">
        <v>5841</v>
      </c>
      <c r="C21" s="54" t="s">
        <v>1074</v>
      </c>
      <c r="D21" s="85">
        <v>2.4255024255024255E-4</v>
      </c>
      <c r="E21" s="54">
        <v>7.8960000000000003E-5</v>
      </c>
      <c r="F21" s="54">
        <v>3.9690000000000001E-5</v>
      </c>
      <c r="G21" s="54" t="s">
        <v>29</v>
      </c>
      <c r="H21" s="54" t="s">
        <v>14</v>
      </c>
      <c r="I21" s="54" t="s">
        <v>14</v>
      </c>
      <c r="J21" s="54" t="s">
        <v>22</v>
      </c>
      <c r="K21" s="54">
        <v>7</v>
      </c>
      <c r="L21" s="85">
        <f t="shared" si="0"/>
        <v>2.4255024255024255E-4</v>
      </c>
    </row>
    <row r="22" spans="1:12">
      <c r="A22" s="54" t="s">
        <v>5809</v>
      </c>
      <c r="B22" s="54" t="s">
        <v>5842</v>
      </c>
      <c r="C22" s="54" t="s">
        <v>5843</v>
      </c>
      <c r="D22" s="85">
        <v>3.1185031185031187E-4</v>
      </c>
      <c r="E22" s="54">
        <v>1.184E-4</v>
      </c>
      <c r="F22" s="54">
        <v>8.6600000000000004E-5</v>
      </c>
      <c r="G22" s="54" t="s">
        <v>13</v>
      </c>
      <c r="H22" s="54" t="s">
        <v>14</v>
      </c>
      <c r="I22" s="54" t="s">
        <v>14</v>
      </c>
      <c r="J22" s="54" t="s">
        <v>15</v>
      </c>
      <c r="K22" s="54">
        <v>9</v>
      </c>
      <c r="L22" s="85">
        <f t="shared" si="0"/>
        <v>3.1185031185031187E-4</v>
      </c>
    </row>
    <row r="23" spans="1:12">
      <c r="A23" s="54" t="s">
        <v>5809</v>
      </c>
      <c r="B23" s="54" t="s">
        <v>5844</v>
      </c>
      <c r="C23" s="54" t="s">
        <v>5845</v>
      </c>
      <c r="D23" s="14" t="s">
        <v>25</v>
      </c>
      <c r="E23" s="14">
        <v>1.791E-5</v>
      </c>
      <c r="F23" s="14">
        <v>8.123E-6</v>
      </c>
      <c r="G23" s="54" t="s">
        <v>13</v>
      </c>
      <c r="H23" s="54" t="s">
        <v>14</v>
      </c>
      <c r="I23" s="54" t="s">
        <v>13</v>
      </c>
      <c r="J23" s="54" t="s">
        <v>15</v>
      </c>
      <c r="L23" s="85"/>
    </row>
    <row r="24" spans="1:12">
      <c r="A24" s="54" t="s">
        <v>5809</v>
      </c>
      <c r="B24" s="54" t="s">
        <v>35</v>
      </c>
      <c r="C24" s="54" t="s">
        <v>5846</v>
      </c>
      <c r="D24" s="14" t="s">
        <v>25</v>
      </c>
      <c r="E24" s="14" t="s">
        <v>25</v>
      </c>
      <c r="F24" s="14" t="s">
        <v>25</v>
      </c>
      <c r="G24" s="54" t="s">
        <v>29</v>
      </c>
      <c r="H24" s="54" t="s">
        <v>14</v>
      </c>
      <c r="I24" s="54" t="s">
        <v>26</v>
      </c>
      <c r="J24" s="54" t="s">
        <v>15</v>
      </c>
      <c r="K24" s="87"/>
      <c r="L24" s="85"/>
    </row>
    <row r="25" spans="1:12">
      <c r="A25" s="54" t="s">
        <v>5809</v>
      </c>
      <c r="B25" s="54" t="s">
        <v>5847</v>
      </c>
      <c r="C25" s="54" t="s">
        <v>5848</v>
      </c>
      <c r="D25" s="14" t="s">
        <v>25</v>
      </c>
      <c r="E25" s="14" t="s">
        <v>25</v>
      </c>
      <c r="F25" s="14" t="s">
        <v>25</v>
      </c>
      <c r="G25" s="54" t="s">
        <v>13</v>
      </c>
      <c r="H25" s="54" t="s">
        <v>14</v>
      </c>
      <c r="I25" s="54" t="s">
        <v>26</v>
      </c>
      <c r="J25" s="54" t="s">
        <v>15</v>
      </c>
      <c r="L25" s="85"/>
    </row>
    <row r="26" spans="1:12">
      <c r="A26" s="54" t="s">
        <v>5809</v>
      </c>
      <c r="B26" s="54" t="s">
        <v>5849</v>
      </c>
      <c r="C26" s="54" t="s">
        <v>5850</v>
      </c>
      <c r="D26" s="14" t="s">
        <v>25</v>
      </c>
      <c r="E26" s="54">
        <v>1.791E-5</v>
      </c>
      <c r="F26" s="54">
        <v>1.219E-5</v>
      </c>
      <c r="G26" s="54" t="s">
        <v>13</v>
      </c>
      <c r="H26" s="54" t="s">
        <v>14</v>
      </c>
      <c r="I26" s="54" t="s">
        <v>14</v>
      </c>
      <c r="J26" s="54" t="s">
        <v>15</v>
      </c>
      <c r="L26" s="85"/>
    </row>
    <row r="27" spans="1:12">
      <c r="A27" s="54" t="s">
        <v>5809</v>
      </c>
      <c r="B27" s="54" t="s">
        <v>35</v>
      </c>
      <c r="C27" s="54" t="s">
        <v>5851</v>
      </c>
      <c r="D27" s="14" t="s">
        <v>25</v>
      </c>
      <c r="E27" s="54">
        <v>8.9539999999999993E-6</v>
      </c>
      <c r="F27" s="54">
        <v>4.0609999999999997E-6</v>
      </c>
      <c r="G27" s="54" t="s">
        <v>13</v>
      </c>
      <c r="H27" s="54" t="s">
        <v>14</v>
      </c>
      <c r="I27" s="54" t="s">
        <v>14</v>
      </c>
      <c r="J27" s="54" t="s">
        <v>15</v>
      </c>
      <c r="L27" s="85"/>
    </row>
    <row r="28" spans="1:12">
      <c r="A28" s="54" t="s">
        <v>5809</v>
      </c>
      <c r="B28" s="54" t="s">
        <v>5852</v>
      </c>
      <c r="C28" s="54" t="s">
        <v>5853</v>
      </c>
      <c r="D28" s="14" t="s">
        <v>25</v>
      </c>
      <c r="E28" s="54">
        <v>8.952E-6</v>
      </c>
      <c r="F28" s="54">
        <v>4.0620000000000002E-6</v>
      </c>
      <c r="G28" s="54" t="s">
        <v>13</v>
      </c>
      <c r="H28" s="54" t="s">
        <v>29</v>
      </c>
      <c r="I28" s="54" t="s">
        <v>14</v>
      </c>
      <c r="J28" s="54" t="s">
        <v>15</v>
      </c>
      <c r="L28" s="85"/>
    </row>
    <row r="29" spans="1:12">
      <c r="A29" s="54" t="s">
        <v>5809</v>
      </c>
      <c r="B29" s="54" t="s">
        <v>5854</v>
      </c>
      <c r="C29" s="54" t="s">
        <v>5855</v>
      </c>
      <c r="D29" s="14" t="s">
        <v>25</v>
      </c>
      <c r="E29" s="54">
        <v>7.8930000000000005E-6</v>
      </c>
      <c r="F29" s="54">
        <v>1.804E-5</v>
      </c>
      <c r="G29" s="54" t="s">
        <v>29</v>
      </c>
      <c r="H29" s="54" t="s">
        <v>14</v>
      </c>
      <c r="I29" s="54" t="s">
        <v>14</v>
      </c>
      <c r="J29" s="54" t="s">
        <v>22</v>
      </c>
      <c r="L29" s="85"/>
    </row>
    <row r="30" spans="1:12">
      <c r="A30" s="54" t="s">
        <v>5809</v>
      </c>
      <c r="B30" s="54" t="s">
        <v>5829</v>
      </c>
      <c r="C30" s="54" t="s">
        <v>5830</v>
      </c>
      <c r="D30" s="14" t="s">
        <v>25</v>
      </c>
      <c r="E30" s="54">
        <v>6.4129999999999998E-5</v>
      </c>
      <c r="F30" s="54">
        <v>1.099E-4</v>
      </c>
      <c r="G30" s="54" t="s">
        <v>13</v>
      </c>
      <c r="H30" s="54" t="s">
        <v>14</v>
      </c>
      <c r="I30" s="54" t="s">
        <v>14</v>
      </c>
      <c r="J30" s="54" t="s">
        <v>15</v>
      </c>
      <c r="L30" s="85"/>
    </row>
    <row r="31" spans="1:12">
      <c r="A31" s="54" t="s">
        <v>5809</v>
      </c>
      <c r="B31" s="88" t="s">
        <v>5856</v>
      </c>
      <c r="C31" s="54" t="s">
        <v>5857</v>
      </c>
      <c r="D31" s="14" t="s">
        <v>25</v>
      </c>
      <c r="E31" s="14" t="s">
        <v>25</v>
      </c>
      <c r="F31" s="14" t="s">
        <v>25</v>
      </c>
      <c r="G31" s="54" t="s">
        <v>29</v>
      </c>
      <c r="H31" s="54" t="s">
        <v>14</v>
      </c>
      <c r="I31" s="54" t="s">
        <v>26</v>
      </c>
      <c r="J31" s="54" t="s">
        <v>22</v>
      </c>
      <c r="L31" s="85"/>
    </row>
    <row r="32" spans="1:12">
      <c r="A32" s="54" t="s">
        <v>5809</v>
      </c>
      <c r="B32" s="54" t="s">
        <v>5858</v>
      </c>
      <c r="C32" s="54" t="s">
        <v>5859</v>
      </c>
      <c r="D32" s="14" t="s">
        <v>25</v>
      </c>
      <c r="E32" s="14" t="s">
        <v>25</v>
      </c>
      <c r="F32" s="14" t="s">
        <v>25</v>
      </c>
      <c r="G32" s="54" t="s">
        <v>13</v>
      </c>
      <c r="H32" s="54" t="s">
        <v>29</v>
      </c>
      <c r="I32" s="54" t="s">
        <v>26</v>
      </c>
      <c r="J32" s="54" t="s">
        <v>15</v>
      </c>
      <c r="L32" s="85"/>
    </row>
    <row r="33" spans="1:12">
      <c r="A33" s="54" t="s">
        <v>5809</v>
      </c>
      <c r="B33" s="54" t="s">
        <v>5860</v>
      </c>
      <c r="C33" s="54" t="s">
        <v>5861</v>
      </c>
      <c r="D33" s="14" t="s">
        <v>25</v>
      </c>
      <c r="E33" s="14" t="s">
        <v>25</v>
      </c>
      <c r="F33" s="14" t="s">
        <v>25</v>
      </c>
      <c r="G33" s="54" t="s">
        <v>13</v>
      </c>
      <c r="H33" s="54" t="s">
        <v>29</v>
      </c>
      <c r="I33" s="54" t="s">
        <v>26</v>
      </c>
      <c r="J33" s="54" t="s">
        <v>15</v>
      </c>
      <c r="L33" s="85"/>
    </row>
    <row r="34" spans="1:12">
      <c r="A34" s="54" t="s">
        <v>5809</v>
      </c>
      <c r="B34" s="54" t="s">
        <v>5862</v>
      </c>
      <c r="C34" s="54" t="s">
        <v>5863</v>
      </c>
      <c r="D34" s="14" t="s">
        <v>25</v>
      </c>
      <c r="E34" s="14" t="s">
        <v>25</v>
      </c>
      <c r="F34" s="14" t="s">
        <v>25</v>
      </c>
      <c r="G34" s="54" t="s">
        <v>13</v>
      </c>
      <c r="H34" s="54" t="s">
        <v>29</v>
      </c>
      <c r="I34" s="54" t="s">
        <v>26</v>
      </c>
      <c r="J34" s="54" t="s">
        <v>15</v>
      </c>
      <c r="L34" s="85"/>
    </row>
    <row r="35" spans="1:12">
      <c r="A35" s="54" t="s">
        <v>5809</v>
      </c>
      <c r="B35" s="54" t="s">
        <v>5864</v>
      </c>
      <c r="C35" s="54" t="s">
        <v>5865</v>
      </c>
      <c r="D35" s="14" t="s">
        <v>25</v>
      </c>
      <c r="E35" s="54">
        <v>1.791E-5</v>
      </c>
      <c r="F35" s="54">
        <v>1.218E-5</v>
      </c>
      <c r="G35" s="54" t="s">
        <v>29</v>
      </c>
      <c r="H35" s="54" t="s">
        <v>14</v>
      </c>
      <c r="I35" s="54" t="s">
        <v>14</v>
      </c>
      <c r="J35" s="54" t="s">
        <v>15</v>
      </c>
      <c r="L35" s="85"/>
    </row>
    <row r="36" spans="1:12">
      <c r="A36" s="54" t="s">
        <v>5809</v>
      </c>
      <c r="B36" s="54" t="s">
        <v>5866</v>
      </c>
      <c r="C36" s="54" t="s">
        <v>5867</v>
      </c>
      <c r="D36" s="14" t="s">
        <v>25</v>
      </c>
      <c r="E36" s="54">
        <v>3.947E-5</v>
      </c>
      <c r="F36" s="54">
        <v>1.804E-5</v>
      </c>
      <c r="G36" s="54" t="s">
        <v>29</v>
      </c>
      <c r="H36" s="54" t="s">
        <v>14</v>
      </c>
      <c r="I36" s="54" t="s">
        <v>14</v>
      </c>
      <c r="J36" s="54" t="s">
        <v>22</v>
      </c>
      <c r="L36" s="85"/>
    </row>
    <row r="37" spans="1:12">
      <c r="A37" s="54" t="s">
        <v>5809</v>
      </c>
      <c r="B37" s="54" t="s">
        <v>5868</v>
      </c>
      <c r="C37" s="54" t="s">
        <v>5869</v>
      </c>
      <c r="D37" s="14" t="s">
        <v>25</v>
      </c>
      <c r="E37" s="14" t="s">
        <v>25</v>
      </c>
      <c r="F37" s="14" t="s">
        <v>25</v>
      </c>
      <c r="G37" s="54" t="s">
        <v>29</v>
      </c>
      <c r="H37" s="54" t="s">
        <v>14</v>
      </c>
      <c r="I37" s="54" t="s">
        <v>26</v>
      </c>
      <c r="J37" s="54" t="s">
        <v>15</v>
      </c>
      <c r="L37" s="85"/>
    </row>
    <row r="38" spans="1:12">
      <c r="A38" s="54" t="s">
        <v>5809</v>
      </c>
      <c r="B38" s="54" t="s">
        <v>5870</v>
      </c>
      <c r="C38" s="54" t="s">
        <v>5871</v>
      </c>
      <c r="D38" s="14" t="s">
        <v>25</v>
      </c>
      <c r="E38" s="14" t="s">
        <v>25</v>
      </c>
      <c r="F38" s="14" t="s">
        <v>25</v>
      </c>
      <c r="G38" s="54" t="s">
        <v>13</v>
      </c>
      <c r="H38" s="69" t="s">
        <v>29</v>
      </c>
      <c r="I38" s="54" t="s">
        <v>26</v>
      </c>
      <c r="J38" s="54" t="s">
        <v>15</v>
      </c>
      <c r="L38" s="85"/>
    </row>
    <row r="39" spans="1:12">
      <c r="A39" s="54" t="s">
        <v>5809</v>
      </c>
      <c r="B39" s="54" t="s">
        <v>5872</v>
      </c>
      <c r="C39" s="69" t="s">
        <v>5873</v>
      </c>
      <c r="D39" s="14" t="s">
        <v>25</v>
      </c>
      <c r="E39" s="14" t="s">
        <v>25</v>
      </c>
      <c r="F39" s="14" t="s">
        <v>25</v>
      </c>
      <c r="G39" s="54" t="s">
        <v>13</v>
      </c>
      <c r="H39" s="54" t="s">
        <v>29</v>
      </c>
      <c r="I39" s="54" t="s">
        <v>26</v>
      </c>
      <c r="J39" s="54" t="s">
        <v>15</v>
      </c>
    </row>
    <row r="40" spans="1:12">
      <c r="A40" s="54" t="s">
        <v>5809</v>
      </c>
      <c r="B40" s="54" t="s">
        <v>5874</v>
      </c>
      <c r="C40" s="54" t="s">
        <v>5875</v>
      </c>
      <c r="D40" s="14" t="s">
        <v>25</v>
      </c>
      <c r="E40" s="14" t="s">
        <v>25</v>
      </c>
      <c r="F40" s="14" t="s">
        <v>25</v>
      </c>
      <c r="G40" s="54" t="s">
        <v>13</v>
      </c>
      <c r="H40" s="54" t="s">
        <v>29</v>
      </c>
      <c r="I40" s="54" t="s">
        <v>26</v>
      </c>
      <c r="J40" s="54" t="s">
        <v>15</v>
      </c>
    </row>
    <row r="41" spans="1:12">
      <c r="A41" s="54" t="s">
        <v>5809</v>
      </c>
      <c r="B41" s="54" t="s">
        <v>5876</v>
      </c>
      <c r="C41" s="54" t="s">
        <v>5877</v>
      </c>
      <c r="D41" s="14" t="s">
        <v>25</v>
      </c>
      <c r="E41" s="54">
        <v>8.969E-6</v>
      </c>
      <c r="F41" s="54">
        <v>4.065E-6</v>
      </c>
      <c r="G41" s="54" t="s">
        <v>13</v>
      </c>
      <c r="H41" s="54" t="s">
        <v>29</v>
      </c>
      <c r="I41" s="14" t="s">
        <v>14</v>
      </c>
      <c r="J41" s="54" t="s">
        <v>15</v>
      </c>
    </row>
    <row r="42" spans="1:12">
      <c r="A42" s="54" t="s">
        <v>5809</v>
      </c>
      <c r="B42" s="54" t="s">
        <v>5878</v>
      </c>
      <c r="C42" s="54" t="s">
        <v>5879</v>
      </c>
      <c r="D42" s="14" t="s">
        <v>25</v>
      </c>
      <c r="E42" s="14" t="s">
        <v>25</v>
      </c>
      <c r="F42" s="14" t="s">
        <v>25</v>
      </c>
      <c r="G42" s="54" t="s">
        <v>13</v>
      </c>
      <c r="H42" s="54" t="s">
        <v>29</v>
      </c>
      <c r="I42" s="14" t="s">
        <v>26</v>
      </c>
      <c r="J42" s="54" t="s">
        <v>15</v>
      </c>
    </row>
    <row r="43" spans="1:12">
      <c r="A43" s="54" t="s">
        <v>5809</v>
      </c>
      <c r="B43" s="54" t="s">
        <v>35</v>
      </c>
      <c r="C43" s="54" t="s">
        <v>5880</v>
      </c>
      <c r="D43" s="14" t="s">
        <v>25</v>
      </c>
      <c r="E43" s="14" t="s">
        <v>25</v>
      </c>
      <c r="F43" s="14" t="s">
        <v>25</v>
      </c>
      <c r="G43" s="54" t="s">
        <v>13</v>
      </c>
      <c r="H43" s="54" t="s">
        <v>29</v>
      </c>
      <c r="I43" s="14" t="s">
        <v>26</v>
      </c>
      <c r="J43" s="54" t="s">
        <v>15</v>
      </c>
    </row>
    <row r="44" spans="1:12">
      <c r="A44" s="54" t="s">
        <v>5809</v>
      </c>
      <c r="B44" s="66" t="s">
        <v>5881</v>
      </c>
      <c r="C44" s="66" t="s">
        <v>5882</v>
      </c>
      <c r="D44" s="14" t="s">
        <v>25</v>
      </c>
      <c r="E44" s="54">
        <v>9.1400000000000006E-6</v>
      </c>
      <c r="F44" s="54">
        <v>4.1080000000000003E-6</v>
      </c>
      <c r="G44" s="54" t="s">
        <v>3059</v>
      </c>
      <c r="H44" s="54" t="s">
        <v>29</v>
      </c>
      <c r="I44" s="54" t="s">
        <v>14</v>
      </c>
      <c r="J44" s="54" t="s">
        <v>15</v>
      </c>
    </row>
    <row r="45" spans="1:12">
      <c r="A45" s="54" t="s">
        <v>5809</v>
      </c>
      <c r="B45" s="66" t="s">
        <v>5883</v>
      </c>
      <c r="C45" s="66" t="s">
        <v>1189</v>
      </c>
      <c r="D45" s="14" t="s">
        <v>25</v>
      </c>
      <c r="E45" s="66">
        <v>8.9560000000000003E-6</v>
      </c>
      <c r="F45" s="66">
        <v>4.0620000000000002E-6</v>
      </c>
      <c r="G45" s="54" t="s">
        <v>3059</v>
      </c>
      <c r="H45" s="54" t="s">
        <v>29</v>
      </c>
      <c r="I45" s="54" t="s">
        <v>14</v>
      </c>
      <c r="J45" s="54" t="s">
        <v>15</v>
      </c>
    </row>
    <row r="46" spans="1:12">
      <c r="A46" s="54" t="s">
        <v>5809</v>
      </c>
      <c r="B46" s="66" t="s">
        <v>5884</v>
      </c>
      <c r="C46" s="66" t="s">
        <v>5885</v>
      </c>
      <c r="D46" s="14" t="s">
        <v>25</v>
      </c>
      <c r="E46" s="66">
        <v>0</v>
      </c>
      <c r="F46" s="66">
        <v>4.0609999999999997E-6</v>
      </c>
      <c r="G46" s="54" t="s">
        <v>3059</v>
      </c>
      <c r="H46" s="54" t="s">
        <v>29</v>
      </c>
      <c r="I46" s="54" t="s">
        <v>14</v>
      </c>
      <c r="J46" s="54" t="s">
        <v>15</v>
      </c>
    </row>
    <row r="47" spans="1:12">
      <c r="A47" s="54" t="s">
        <v>5809</v>
      </c>
      <c r="B47" s="66" t="s">
        <v>5886</v>
      </c>
      <c r="C47" s="66" t="s">
        <v>5887</v>
      </c>
      <c r="D47" s="14" t="s">
        <v>25</v>
      </c>
      <c r="E47" s="66">
        <v>0</v>
      </c>
      <c r="F47" s="66">
        <v>4.0620000000000002E-6</v>
      </c>
      <c r="G47" s="54" t="s">
        <v>3059</v>
      </c>
      <c r="H47" s="54" t="s">
        <v>29</v>
      </c>
      <c r="I47" s="54" t="s">
        <v>14</v>
      </c>
      <c r="J47" s="54" t="s">
        <v>15</v>
      </c>
    </row>
    <row r="48" spans="1:12">
      <c r="A48" s="54" t="s">
        <v>5809</v>
      </c>
      <c r="B48" s="66" t="s">
        <v>5888</v>
      </c>
      <c r="C48" s="66" t="s">
        <v>5889</v>
      </c>
      <c r="D48" s="14" t="s">
        <v>25</v>
      </c>
      <c r="E48" s="66">
        <v>0</v>
      </c>
      <c r="F48" s="66">
        <v>4.0609999999999997E-6</v>
      </c>
      <c r="G48" s="54" t="s">
        <v>3059</v>
      </c>
      <c r="H48" s="54" t="s">
        <v>29</v>
      </c>
      <c r="I48" s="54" t="s">
        <v>14</v>
      </c>
      <c r="J48" s="54" t="s">
        <v>15</v>
      </c>
    </row>
    <row r="49" spans="1:10">
      <c r="A49" s="54" t="s">
        <v>5809</v>
      </c>
      <c r="B49" s="66" t="s">
        <v>5890</v>
      </c>
      <c r="C49" s="66" t="s">
        <v>5891</v>
      </c>
      <c r="D49" s="14" t="s">
        <v>25</v>
      </c>
      <c r="E49" s="66">
        <v>0</v>
      </c>
      <c r="F49" s="66">
        <v>4.0609999999999997E-6</v>
      </c>
      <c r="G49" s="54" t="s">
        <v>3059</v>
      </c>
      <c r="H49" s="54" t="s">
        <v>29</v>
      </c>
      <c r="I49" s="54" t="s">
        <v>14</v>
      </c>
      <c r="J49" s="54" t="s">
        <v>15</v>
      </c>
    </row>
    <row r="50" spans="1:10">
      <c r="A50" s="54" t="s">
        <v>5809</v>
      </c>
      <c r="B50" s="66" t="s">
        <v>5892</v>
      </c>
      <c r="C50" s="66" t="s">
        <v>5893</v>
      </c>
      <c r="D50" s="14" t="s">
        <v>25</v>
      </c>
      <c r="E50" s="66">
        <v>8.9509999999999995E-6</v>
      </c>
      <c r="F50" s="66">
        <v>4.0609999999999997E-6</v>
      </c>
      <c r="G50" s="54" t="s">
        <v>3059</v>
      </c>
      <c r="H50" s="54" t="s">
        <v>29</v>
      </c>
      <c r="I50" s="54" t="s">
        <v>14</v>
      </c>
      <c r="J50" s="54" t="s">
        <v>15</v>
      </c>
    </row>
    <row r="51" spans="1:10">
      <c r="A51" s="54" t="s">
        <v>5809</v>
      </c>
      <c r="B51" s="66" t="s">
        <v>5894</v>
      </c>
      <c r="C51" s="66" t="s">
        <v>5895</v>
      </c>
      <c r="D51" s="14" t="s">
        <v>25</v>
      </c>
      <c r="E51" s="66">
        <v>0</v>
      </c>
      <c r="F51" s="66">
        <v>4.0620000000000002E-6</v>
      </c>
      <c r="G51" s="54" t="s">
        <v>3059</v>
      </c>
      <c r="H51" s="54" t="s">
        <v>29</v>
      </c>
      <c r="I51" s="54" t="s">
        <v>14</v>
      </c>
      <c r="J51" s="54" t="s">
        <v>15</v>
      </c>
    </row>
    <row r="52" spans="1:10">
      <c r="A52" s="54" t="s">
        <v>5809</v>
      </c>
      <c r="B52" s="66" t="s">
        <v>5896</v>
      </c>
      <c r="C52" s="66" t="s">
        <v>5897</v>
      </c>
      <c r="D52" s="14" t="s">
        <v>25</v>
      </c>
      <c r="E52" s="66">
        <v>0</v>
      </c>
      <c r="F52" s="66">
        <v>4.065E-6</v>
      </c>
      <c r="G52" s="54" t="s">
        <v>3059</v>
      </c>
      <c r="H52" s="54" t="s">
        <v>29</v>
      </c>
      <c r="I52" s="54" t="s">
        <v>14</v>
      </c>
      <c r="J52" s="54" t="s">
        <v>15</v>
      </c>
    </row>
    <row r="53" spans="1:10">
      <c r="A53" s="54" t="s">
        <v>5809</v>
      </c>
      <c r="B53" s="66" t="s">
        <v>5898</v>
      </c>
      <c r="C53" s="66" t="s">
        <v>5899</v>
      </c>
      <c r="D53" s="14" t="s">
        <v>25</v>
      </c>
      <c r="E53" s="66">
        <v>9.003E-6</v>
      </c>
      <c r="F53" s="66">
        <v>4.0810000000000004E-6</v>
      </c>
      <c r="G53" s="54" t="s">
        <v>3059</v>
      </c>
      <c r="H53" s="54" t="s">
        <v>29</v>
      </c>
      <c r="I53" s="54" t="s">
        <v>14</v>
      </c>
      <c r="J53" s="54" t="s">
        <v>15</v>
      </c>
    </row>
    <row r="54" spans="1:10">
      <c r="A54" s="54" t="s">
        <v>5809</v>
      </c>
      <c r="B54" s="66" t="s">
        <v>5900</v>
      </c>
      <c r="C54" s="66" t="s">
        <v>5901</v>
      </c>
      <c r="D54" s="14" t="s">
        <v>25</v>
      </c>
      <c r="E54" s="66">
        <v>0</v>
      </c>
      <c r="F54" s="66">
        <v>8.174E-6</v>
      </c>
      <c r="G54" s="54" t="s">
        <v>3059</v>
      </c>
      <c r="H54" s="54" t="s">
        <v>29</v>
      </c>
      <c r="I54" s="54" t="s">
        <v>14</v>
      </c>
      <c r="J54" s="54" t="s">
        <v>15</v>
      </c>
    </row>
    <row r="55" spans="1:10">
      <c r="A55" s="54" t="s">
        <v>5809</v>
      </c>
      <c r="B55" s="66" t="s">
        <v>5902</v>
      </c>
      <c r="C55" s="66" t="s">
        <v>5903</v>
      </c>
      <c r="D55" s="14" t="s">
        <v>25</v>
      </c>
      <c r="E55" s="66">
        <v>0</v>
      </c>
      <c r="F55" s="66">
        <v>4.0609999999999997E-6</v>
      </c>
      <c r="G55" s="54" t="s">
        <v>3059</v>
      </c>
      <c r="H55" s="54" t="s">
        <v>29</v>
      </c>
      <c r="I55" s="54" t="s">
        <v>14</v>
      </c>
      <c r="J55" s="54" t="s">
        <v>15</v>
      </c>
    </row>
    <row r="56" spans="1:10">
      <c r="A56" s="54" t="s">
        <v>5809</v>
      </c>
      <c r="B56" s="66" t="s">
        <v>5904</v>
      </c>
      <c r="C56" s="66" t="s">
        <v>5905</v>
      </c>
      <c r="D56" s="14" t="s">
        <v>25</v>
      </c>
      <c r="E56" s="66">
        <v>8.9509999999999995E-6</v>
      </c>
      <c r="F56" s="66">
        <v>4.0609999999999997E-6</v>
      </c>
      <c r="G56" s="54" t="s">
        <v>3059</v>
      </c>
      <c r="H56" s="54" t="s">
        <v>29</v>
      </c>
      <c r="I56" s="54" t="s">
        <v>14</v>
      </c>
      <c r="J56" s="54" t="s">
        <v>15</v>
      </c>
    </row>
    <row r="57" spans="1:10">
      <c r="A57" s="54" t="s">
        <v>5809</v>
      </c>
      <c r="B57" s="14" t="s">
        <v>5906</v>
      </c>
      <c r="C57" s="14" t="s">
        <v>5907</v>
      </c>
      <c r="D57" s="14" t="s">
        <v>25</v>
      </c>
      <c r="E57" s="66">
        <v>0</v>
      </c>
      <c r="F57" s="66">
        <v>3.2289999999999997E-5</v>
      </c>
      <c r="G57" s="54" t="s">
        <v>3059</v>
      </c>
      <c r="H57" s="54" t="s">
        <v>29</v>
      </c>
      <c r="I57" s="54" t="s">
        <v>14</v>
      </c>
      <c r="J57" s="54" t="s">
        <v>15</v>
      </c>
    </row>
    <row r="58" spans="1:10">
      <c r="A58" s="54" t="s">
        <v>5809</v>
      </c>
      <c r="B58" s="14" t="s">
        <v>5908</v>
      </c>
      <c r="C58" s="14" t="s">
        <v>5909</v>
      </c>
      <c r="D58" s="14" t="s">
        <v>25</v>
      </c>
      <c r="E58" s="66">
        <v>6.669E-5</v>
      </c>
      <c r="F58" s="66">
        <v>3.2299999999999999E-5</v>
      </c>
      <c r="G58" s="54" t="s">
        <v>3059</v>
      </c>
      <c r="H58" s="54" t="s">
        <v>29</v>
      </c>
      <c r="I58" s="54" t="s">
        <v>14</v>
      </c>
      <c r="J58" s="54" t="s">
        <v>15</v>
      </c>
    </row>
    <row r="59" spans="1:10">
      <c r="A59" s="54" t="s">
        <v>5809</v>
      </c>
      <c r="B59" s="66" t="s">
        <v>5910</v>
      </c>
      <c r="C59" s="66" t="s">
        <v>5911</v>
      </c>
      <c r="D59" s="14" t="s">
        <v>25</v>
      </c>
      <c r="E59" s="66">
        <v>2.686E-5</v>
      </c>
      <c r="F59" s="66">
        <v>1.218E-5</v>
      </c>
      <c r="G59" s="54" t="s">
        <v>3059</v>
      </c>
      <c r="H59" s="54" t="s">
        <v>29</v>
      </c>
      <c r="I59" s="54" t="s">
        <v>14</v>
      </c>
      <c r="J59" s="54" t="s">
        <v>15</v>
      </c>
    </row>
    <row r="60" spans="1:10">
      <c r="A60" s="54" t="s">
        <v>5809</v>
      </c>
      <c r="B60" s="66" t="s">
        <v>5912</v>
      </c>
      <c r="C60" s="66" t="s">
        <v>5913</v>
      </c>
      <c r="D60" s="14" t="s">
        <v>25</v>
      </c>
      <c r="E60" s="66">
        <v>9.0580000000000004E-6</v>
      </c>
      <c r="F60" s="66">
        <v>4.0990000000000001E-6</v>
      </c>
      <c r="G60" s="54" t="s">
        <v>3059</v>
      </c>
      <c r="H60" s="54" t="s">
        <v>29</v>
      </c>
      <c r="I60" s="54" t="s">
        <v>14</v>
      </c>
      <c r="J60" s="54" t="s">
        <v>15</v>
      </c>
    </row>
    <row r="61" spans="1:10">
      <c r="A61" s="54" t="s">
        <v>5809</v>
      </c>
      <c r="B61" s="66" t="s">
        <v>5914</v>
      </c>
      <c r="C61" s="66" t="s">
        <v>5915</v>
      </c>
      <c r="D61" s="14" t="s">
        <v>25</v>
      </c>
      <c r="E61" s="66">
        <v>8.9509999999999995E-6</v>
      </c>
      <c r="F61" s="66">
        <v>4.0609999999999997E-6</v>
      </c>
      <c r="G61" s="54" t="s">
        <v>3059</v>
      </c>
      <c r="H61" s="54" t="s">
        <v>29</v>
      </c>
      <c r="I61" s="54" t="s">
        <v>14</v>
      </c>
      <c r="J61" s="54" t="s">
        <v>15</v>
      </c>
    </row>
    <row r="62" spans="1:10">
      <c r="A62" s="54" t="s">
        <v>5809</v>
      </c>
      <c r="B62" s="66" t="s">
        <v>5916</v>
      </c>
      <c r="C62" s="66" t="s">
        <v>5917</v>
      </c>
      <c r="D62" s="14" t="s">
        <v>25</v>
      </c>
      <c r="E62" s="66">
        <v>6.6680000000000005E-5</v>
      </c>
      <c r="F62" s="66">
        <v>3.2299999999999999E-5</v>
      </c>
      <c r="G62" s="54" t="s">
        <v>3059</v>
      </c>
      <c r="H62" s="54" t="s">
        <v>29</v>
      </c>
      <c r="I62" s="54" t="s">
        <v>14</v>
      </c>
      <c r="J62" s="54" t="s">
        <v>15</v>
      </c>
    </row>
    <row r="63" spans="1:10">
      <c r="A63" s="54" t="s">
        <v>5809</v>
      </c>
      <c r="B63" s="54" t="s">
        <v>35</v>
      </c>
      <c r="C63" s="54" t="s">
        <v>5918</v>
      </c>
      <c r="D63" s="14" t="s">
        <v>25</v>
      </c>
      <c r="E63" s="54">
        <v>1.7949999999999999E-5</v>
      </c>
      <c r="F63" s="54">
        <v>1.628E-5</v>
      </c>
      <c r="G63" s="54" t="s">
        <v>29</v>
      </c>
      <c r="H63" s="54" t="s">
        <v>29</v>
      </c>
      <c r="I63" s="54" t="s">
        <v>13</v>
      </c>
      <c r="J63" s="54" t="s">
        <v>41</v>
      </c>
    </row>
    <row r="64" spans="1:10">
      <c r="A64" s="54" t="s">
        <v>5809</v>
      </c>
      <c r="B64" s="54" t="s">
        <v>35</v>
      </c>
      <c r="C64" s="54" t="s">
        <v>5919</v>
      </c>
      <c r="D64" s="14" t="s">
        <v>25</v>
      </c>
      <c r="E64" s="54">
        <v>3.5899999999999998E-5</v>
      </c>
      <c r="F64" s="54">
        <v>1.628E-5</v>
      </c>
      <c r="G64" s="54" t="s">
        <v>29</v>
      </c>
      <c r="H64" s="54" t="s">
        <v>29</v>
      </c>
      <c r="I64" s="54" t="s">
        <v>13</v>
      </c>
      <c r="J64" s="54" t="s">
        <v>41</v>
      </c>
    </row>
    <row r="65" spans="1:13">
      <c r="A65" s="54" t="s">
        <v>5809</v>
      </c>
      <c r="B65" s="54" t="s">
        <v>35</v>
      </c>
      <c r="C65" s="54" t="s">
        <v>5920</v>
      </c>
      <c r="D65" s="14" t="s">
        <v>25</v>
      </c>
      <c r="E65" s="54">
        <v>0</v>
      </c>
      <c r="F65" s="54">
        <v>4.0629999999999999E-6</v>
      </c>
      <c r="G65" s="54" t="s">
        <v>29</v>
      </c>
      <c r="H65" s="54" t="s">
        <v>29</v>
      </c>
      <c r="I65" s="54" t="s">
        <v>13</v>
      </c>
      <c r="J65" s="54" t="s">
        <v>41</v>
      </c>
    </row>
    <row r="66" spans="1:13">
      <c r="A66" s="54" t="s">
        <v>5809</v>
      </c>
      <c r="B66" s="54" t="s">
        <v>35</v>
      </c>
      <c r="C66" s="54" t="s">
        <v>5921</v>
      </c>
      <c r="D66" s="14" t="s">
        <v>25</v>
      </c>
      <c r="E66" s="54">
        <v>0</v>
      </c>
      <c r="F66" s="54">
        <v>4.0620000000000002E-6</v>
      </c>
      <c r="G66" s="54" t="s">
        <v>29</v>
      </c>
      <c r="H66" s="54" t="s">
        <v>29</v>
      </c>
      <c r="I66" s="54" t="s">
        <v>13</v>
      </c>
      <c r="J66" s="54" t="s">
        <v>41</v>
      </c>
    </row>
    <row r="67" spans="1:13">
      <c r="A67" s="54" t="s">
        <v>5809</v>
      </c>
      <c r="B67" s="54" t="s">
        <v>35</v>
      </c>
      <c r="C67" s="54" t="s">
        <v>5922</v>
      </c>
      <c r="D67" s="14" t="s">
        <v>25</v>
      </c>
      <c r="E67" s="54">
        <v>8.9789999999999999E-6</v>
      </c>
      <c r="F67" s="54">
        <v>4.0670000000000002E-6</v>
      </c>
      <c r="G67" s="54" t="s">
        <v>29</v>
      </c>
      <c r="H67" s="54" t="s">
        <v>29</v>
      </c>
      <c r="I67" s="54" t="s">
        <v>13</v>
      </c>
      <c r="J67" s="54" t="s">
        <v>41</v>
      </c>
    </row>
    <row r="68" spans="1:13">
      <c r="A68" s="54" t="s">
        <v>5809</v>
      </c>
      <c r="B68" s="54" t="s">
        <v>35</v>
      </c>
      <c r="C68" s="54" t="s">
        <v>5923</v>
      </c>
      <c r="D68" s="14" t="s">
        <v>25</v>
      </c>
      <c r="E68" s="54">
        <v>0</v>
      </c>
      <c r="F68" s="54">
        <v>4.0620000000000002E-6</v>
      </c>
      <c r="G68" s="54" t="s">
        <v>29</v>
      </c>
      <c r="H68" s="54" t="s">
        <v>29</v>
      </c>
      <c r="I68" s="54" t="s">
        <v>13</v>
      </c>
      <c r="J68" s="54" t="s">
        <v>41</v>
      </c>
    </row>
    <row r="69" spans="1:13">
      <c r="A69" s="54" t="s">
        <v>5809</v>
      </c>
      <c r="B69" s="54" t="s">
        <v>35</v>
      </c>
      <c r="C69" s="54" t="s">
        <v>5924</v>
      </c>
      <c r="D69" s="14" t="s">
        <v>25</v>
      </c>
      <c r="E69" s="54">
        <v>8.9509999999999995E-6</v>
      </c>
      <c r="F69" s="54">
        <v>4.0609999999999997E-6</v>
      </c>
      <c r="G69" s="54" t="s">
        <v>29</v>
      </c>
      <c r="H69" s="54" t="s">
        <v>29</v>
      </c>
      <c r="I69" s="54" t="s">
        <v>13</v>
      </c>
      <c r="J69" s="54" t="s">
        <v>41</v>
      </c>
    </row>
    <row r="70" spans="1:13">
      <c r="A70" s="54" t="s">
        <v>5809</v>
      </c>
      <c r="B70" s="54" t="s">
        <v>35</v>
      </c>
      <c r="C70" s="54" t="s">
        <v>5925</v>
      </c>
      <c r="D70" s="14" t="s">
        <v>25</v>
      </c>
      <c r="E70" s="54">
        <v>0</v>
      </c>
      <c r="F70" s="54">
        <v>7.2189999999999998E-6</v>
      </c>
      <c r="G70" s="54" t="s">
        <v>29</v>
      </c>
      <c r="H70" s="54" t="s">
        <v>29</v>
      </c>
      <c r="I70" s="54" t="s">
        <v>13</v>
      </c>
      <c r="J70" s="54" t="s">
        <v>41</v>
      </c>
    </row>
    <row r="71" spans="1:13">
      <c r="A71" s="54" t="s">
        <v>5809</v>
      </c>
      <c r="B71" s="54" t="s">
        <v>35</v>
      </c>
      <c r="C71" s="54" t="s">
        <v>5926</v>
      </c>
      <c r="D71" s="14" t="s">
        <v>25</v>
      </c>
      <c r="E71" s="54">
        <v>0</v>
      </c>
      <c r="F71" s="54">
        <v>4.0640000000000004E-6</v>
      </c>
      <c r="G71" s="54" t="s">
        <v>29</v>
      </c>
      <c r="H71" s="54" t="s">
        <v>29</v>
      </c>
      <c r="I71" s="54" t="s">
        <v>13</v>
      </c>
      <c r="J71" s="54" t="s">
        <v>41</v>
      </c>
    </row>
    <row r="72" spans="1:13">
      <c r="A72" s="54" t="s">
        <v>5809</v>
      </c>
      <c r="B72" s="54" t="s">
        <v>35</v>
      </c>
      <c r="C72" s="54" t="s">
        <v>5927</v>
      </c>
      <c r="D72" s="14" t="s">
        <v>25</v>
      </c>
      <c r="E72" s="54">
        <v>9.9499999999999996E-6</v>
      </c>
      <c r="F72" s="54">
        <v>4.4689999999999999E-6</v>
      </c>
      <c r="G72" s="54" t="s">
        <v>29</v>
      </c>
      <c r="H72" s="54" t="s">
        <v>29</v>
      </c>
      <c r="I72" s="54" t="s">
        <v>13</v>
      </c>
      <c r="J72" s="54" t="s">
        <v>41</v>
      </c>
    </row>
    <row r="73" spans="1:13">
      <c r="A73" s="54" t="s">
        <v>5809</v>
      </c>
      <c r="B73" s="54" t="s">
        <v>35</v>
      </c>
      <c r="C73" s="54" t="s">
        <v>5928</v>
      </c>
      <c r="D73" s="14" t="s">
        <v>25</v>
      </c>
      <c r="E73" s="54">
        <v>0</v>
      </c>
      <c r="F73" s="54">
        <v>4.0629999999999999E-6</v>
      </c>
      <c r="G73" s="54" t="s">
        <v>29</v>
      </c>
      <c r="H73" s="54" t="s">
        <v>29</v>
      </c>
      <c r="I73" s="54" t="s">
        <v>13</v>
      </c>
      <c r="J73" s="54" t="s">
        <v>41</v>
      </c>
    </row>
    <row r="74" spans="1:13">
      <c r="A74" s="54" t="s">
        <v>5809</v>
      </c>
      <c r="B74" s="54" t="s">
        <v>35</v>
      </c>
      <c r="C74" s="54" t="s">
        <v>5929</v>
      </c>
      <c r="D74" s="14" t="s">
        <v>25</v>
      </c>
      <c r="E74" s="54">
        <v>8.9509999999999995E-6</v>
      </c>
      <c r="F74" s="54">
        <v>4.0609999999999997E-6</v>
      </c>
      <c r="G74" s="54" t="s">
        <v>29</v>
      </c>
      <c r="H74" s="54" t="s">
        <v>29</v>
      </c>
      <c r="I74" s="54" t="s">
        <v>13</v>
      </c>
      <c r="J74" s="54" t="s">
        <v>41</v>
      </c>
    </row>
    <row r="75" spans="1:13">
      <c r="A75" s="54" t="s">
        <v>5809</v>
      </c>
      <c r="B75" s="54" t="s">
        <v>35</v>
      </c>
      <c r="C75" s="54" t="s">
        <v>5930</v>
      </c>
      <c r="D75" s="14" t="s">
        <v>25</v>
      </c>
      <c r="E75" s="54">
        <v>0</v>
      </c>
      <c r="F75" s="54">
        <v>4.0640000000000004E-6</v>
      </c>
      <c r="G75" s="54" t="s">
        <v>29</v>
      </c>
      <c r="H75" s="54" t="s">
        <v>29</v>
      </c>
      <c r="I75" s="54" t="s">
        <v>13</v>
      </c>
      <c r="J75" s="54" t="s">
        <v>41</v>
      </c>
    </row>
    <row r="76" spans="1:13">
      <c r="A76" s="54" t="s">
        <v>5809</v>
      </c>
      <c r="B76" s="54" t="s">
        <v>35</v>
      </c>
      <c r="C76" s="54" t="s">
        <v>5931</v>
      </c>
      <c r="D76" s="14" t="s">
        <v>25</v>
      </c>
      <c r="E76" s="54">
        <v>1.7929999999999999E-5</v>
      </c>
      <c r="F76" s="54">
        <v>8.1310000000000006E-6</v>
      </c>
      <c r="G76" s="54" t="s">
        <v>29</v>
      </c>
      <c r="H76" s="54" t="s">
        <v>29</v>
      </c>
      <c r="I76" s="54" t="s">
        <v>13</v>
      </c>
      <c r="J76" s="54" t="s">
        <v>41</v>
      </c>
    </row>
    <row r="77" spans="1:13">
      <c r="A77" s="54" t="s">
        <v>5809</v>
      </c>
      <c r="B77" s="54" t="s">
        <v>35</v>
      </c>
      <c r="C77" s="54" t="s">
        <v>5932</v>
      </c>
      <c r="D77" s="14" t="s">
        <v>25</v>
      </c>
      <c r="E77" s="54">
        <v>0</v>
      </c>
      <c r="F77" s="54">
        <v>4.0659999999999997E-6</v>
      </c>
      <c r="G77" s="54" t="s">
        <v>29</v>
      </c>
      <c r="H77" s="54" t="s">
        <v>29</v>
      </c>
      <c r="I77" s="54" t="s">
        <v>13</v>
      </c>
      <c r="J77" s="54" t="s">
        <v>41</v>
      </c>
    </row>
    <row r="78" spans="1:13">
      <c r="A78" s="54" t="s">
        <v>5809</v>
      </c>
      <c r="B78" s="54" t="s">
        <v>35</v>
      </c>
      <c r="C78" s="54" t="s">
        <v>5933</v>
      </c>
      <c r="D78" s="14" t="s">
        <v>25</v>
      </c>
      <c r="E78" s="54">
        <v>8.9530000000000005E-6</v>
      </c>
      <c r="F78" s="54">
        <v>4.0620000000000002E-6</v>
      </c>
      <c r="G78" s="54" t="s">
        <v>29</v>
      </c>
      <c r="H78" s="54" t="s">
        <v>29</v>
      </c>
      <c r="I78" s="54" t="s">
        <v>13</v>
      </c>
      <c r="J78" s="54" t="s">
        <v>41</v>
      </c>
    </row>
    <row r="79" spans="1:13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22">
        <f>SUM(K2:K78)</f>
        <v>40</v>
      </c>
    </row>
    <row r="80" spans="1:13">
      <c r="A80" s="66"/>
      <c r="B80" s="66"/>
      <c r="C80" s="18" t="s">
        <v>299</v>
      </c>
      <c r="D80" s="61">
        <f>SUM(D2:D78)</f>
        <v>1.3860013860013858E-3</v>
      </c>
      <c r="E80" s="61">
        <f t="shared" ref="E80:F80" si="1">SUM(E2:E78)</f>
        <v>1.3453780000000008E-3</v>
      </c>
      <c r="F80" s="61">
        <f t="shared" si="1"/>
        <v>1.5299000000000007E-3</v>
      </c>
      <c r="G80" s="66"/>
      <c r="H80" s="66"/>
      <c r="I80" s="66"/>
      <c r="J80" s="66"/>
      <c r="K80" s="18" t="s">
        <v>305</v>
      </c>
      <c r="L80" s="18" t="s">
        <v>300</v>
      </c>
      <c r="M80" s="18" t="s">
        <v>301</v>
      </c>
    </row>
    <row r="81" spans="4:13">
      <c r="K81" s="17"/>
      <c r="L81" s="17">
        <v>125234</v>
      </c>
      <c r="M81" s="17">
        <v>274038</v>
      </c>
    </row>
    <row r="82" spans="4:13">
      <c r="K82" s="17"/>
      <c r="L82" s="17">
        <f>L81*E80</f>
        <v>168.4870684520001</v>
      </c>
      <c r="M82" s="17">
        <f>M81*F80</f>
        <v>419.25073620000018</v>
      </c>
    </row>
    <row r="83" spans="4:13">
      <c r="D83" s="54">
        <v>1.415428E-3</v>
      </c>
      <c r="E83" s="54">
        <v>1.0113889999999999E-3</v>
      </c>
      <c r="F83" s="54">
        <v>1.9269179999999999E-3</v>
      </c>
      <c r="H83" s="20">
        <f>D83*D83*100000</f>
        <v>0.20034364231839999</v>
      </c>
      <c r="I83" s="20">
        <f t="shared" ref="I83:J83" si="2">E83*E83*100000</f>
        <v>0.10229077093209997</v>
      </c>
      <c r="J83" s="20">
        <f t="shared" si="2"/>
        <v>0.37130129787239996</v>
      </c>
      <c r="K83" s="17"/>
      <c r="L83" s="18" t="s">
        <v>302</v>
      </c>
      <c r="M83" s="18"/>
    </row>
    <row r="84" spans="4:13">
      <c r="D84" s="54"/>
      <c r="E84" s="54"/>
      <c r="F84" s="54"/>
      <c r="H84" s="20"/>
      <c r="I84" s="20"/>
      <c r="J84" s="20"/>
      <c r="K84" s="17"/>
      <c r="L84" s="17" t="s">
        <v>303</v>
      </c>
      <c r="M84" s="17"/>
    </row>
    <row r="85" spans="4:13">
      <c r="D85" s="54">
        <v>1.341489E-3</v>
      </c>
      <c r="E85" s="54">
        <v>1.1464089999999999E-3</v>
      </c>
      <c r="F85" s="54">
        <v>1.560213E-3</v>
      </c>
      <c r="H85" s="20">
        <f>D85*D85*100000</f>
        <v>0.17995927371209999</v>
      </c>
      <c r="I85" s="20">
        <f t="shared" ref="I85:J85" si="3">E85*E85*100000</f>
        <v>0.13142535952809997</v>
      </c>
      <c r="J85" s="20">
        <f t="shared" si="3"/>
        <v>0.24342646053689998</v>
      </c>
      <c r="K85" s="17"/>
      <c r="L85" s="17">
        <v>28260</v>
      </c>
      <c r="M85" s="17"/>
    </row>
    <row r="86" spans="4:13">
      <c r="D86" s="54"/>
      <c r="E86" s="54"/>
      <c r="F86" s="54"/>
      <c r="H86" s="20"/>
      <c r="I86" s="20"/>
      <c r="J86" s="20"/>
      <c r="L86" s="22">
        <v>40</v>
      </c>
    </row>
    <row r="87" spans="4:13">
      <c r="D87" s="54">
        <v>1.5289850000000001E-3</v>
      </c>
      <c r="E87" s="54">
        <v>1.386167E-3</v>
      </c>
      <c r="F87" s="54">
        <v>1.6825060000000001E-3</v>
      </c>
      <c r="H87" s="20">
        <f>D87*D87*100000</f>
        <v>0.23377951302250002</v>
      </c>
      <c r="I87" s="20">
        <f t="shared" ref="I87:J87" si="4">E87*E87*100000</f>
        <v>0.19214589518890002</v>
      </c>
      <c r="J87" s="20">
        <f t="shared" si="4"/>
        <v>0.2830826440036</v>
      </c>
    </row>
    <row r="100" spans="2:2">
      <c r="B100" s="89"/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topLeftCell="A83" workbookViewId="0">
      <selection activeCell="F19" sqref="F19"/>
    </sheetView>
  </sheetViews>
  <sheetFormatPr baseColWidth="10" defaultColWidth="10.875" defaultRowHeight="15"/>
  <cols>
    <col min="1" max="1" width="19.5" style="22" customWidth="1"/>
    <col min="2" max="2" width="16.5" style="22" customWidth="1"/>
    <col min="3" max="5" width="10.875" style="22"/>
    <col min="6" max="8" width="12" style="22" bestFit="1" customWidth="1"/>
    <col min="9" max="9" width="8.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5934</v>
      </c>
      <c r="B2" s="22" t="s">
        <v>5935</v>
      </c>
      <c r="C2" s="22" t="s">
        <v>5936</v>
      </c>
      <c r="D2" s="22" t="s">
        <v>29</v>
      </c>
      <c r="E2" s="22">
        <v>1</v>
      </c>
      <c r="F2" s="23">
        <f t="shared" ref="F2:F19" si="0">E2/28260</f>
        <v>3.5385704175513094E-5</v>
      </c>
      <c r="J2" s="22" t="s">
        <v>22</v>
      </c>
    </row>
    <row r="3" spans="1:12">
      <c r="A3" s="22" t="s">
        <v>5934</v>
      </c>
      <c r="B3" s="22" t="s">
        <v>5937</v>
      </c>
      <c r="C3" s="22" t="s">
        <v>1786</v>
      </c>
      <c r="D3" s="22" t="s">
        <v>29</v>
      </c>
      <c r="E3" s="22">
        <v>1</v>
      </c>
      <c r="F3" s="23">
        <f t="shared" si="0"/>
        <v>3.5385704175513094E-5</v>
      </c>
      <c r="G3" s="22">
        <v>0</v>
      </c>
      <c r="H3" s="22">
        <v>8.1259999999999998E-6</v>
      </c>
      <c r="I3" s="22" t="s">
        <v>13</v>
      </c>
      <c r="J3" s="22" t="s">
        <v>15</v>
      </c>
    </row>
    <row r="4" spans="1:12">
      <c r="A4" s="22" t="s">
        <v>5934</v>
      </c>
      <c r="B4" s="22" t="s">
        <v>5938</v>
      </c>
      <c r="C4" s="22" t="s">
        <v>5939</v>
      </c>
      <c r="D4" s="22" t="s">
        <v>29</v>
      </c>
      <c r="E4" s="22">
        <v>1</v>
      </c>
      <c r="F4" s="23">
        <f t="shared" si="0"/>
        <v>3.5385704175513094E-5</v>
      </c>
      <c r="I4" s="22" t="s">
        <v>13</v>
      </c>
      <c r="J4" s="22" t="s">
        <v>15</v>
      </c>
    </row>
    <row r="5" spans="1:12">
      <c r="A5" s="22" t="s">
        <v>5934</v>
      </c>
      <c r="B5" s="22" t="s">
        <v>5940</v>
      </c>
      <c r="C5" s="22" t="s">
        <v>3074</v>
      </c>
      <c r="D5" s="22" t="s">
        <v>29</v>
      </c>
      <c r="E5" s="22">
        <v>1</v>
      </c>
      <c r="F5" s="23">
        <f t="shared" si="0"/>
        <v>3.5385704175513094E-5</v>
      </c>
      <c r="G5" s="22">
        <v>8.9549999999999998E-6</v>
      </c>
      <c r="H5" s="22">
        <v>2.4369999999999999E-5</v>
      </c>
      <c r="I5" s="22" t="s">
        <v>13</v>
      </c>
    </row>
    <row r="6" spans="1:12">
      <c r="A6" s="22" t="s">
        <v>5934</v>
      </c>
      <c r="B6" s="22" t="s">
        <v>5941</v>
      </c>
      <c r="C6" s="22" t="s">
        <v>5942</v>
      </c>
      <c r="D6" s="22" t="s">
        <v>29</v>
      </c>
      <c r="E6" s="22">
        <v>1</v>
      </c>
      <c r="F6" s="23">
        <f t="shared" si="0"/>
        <v>3.5385704175513094E-5</v>
      </c>
      <c r="G6" s="22">
        <v>8.9570000000000008E-6</v>
      </c>
      <c r="H6" s="22">
        <v>4.0629999999999999E-6</v>
      </c>
      <c r="I6" s="22" t="s">
        <v>13</v>
      </c>
    </row>
    <row r="7" spans="1:12">
      <c r="A7" s="22" t="s">
        <v>5934</v>
      </c>
      <c r="B7" s="22" t="s">
        <v>35</v>
      </c>
      <c r="C7" s="22" t="s">
        <v>5943</v>
      </c>
      <c r="D7" s="22" t="s">
        <v>29</v>
      </c>
      <c r="E7" s="22">
        <v>1</v>
      </c>
      <c r="F7" s="23">
        <f t="shared" si="0"/>
        <v>3.5385704175513094E-5</v>
      </c>
      <c r="I7" s="22" t="s">
        <v>13</v>
      </c>
    </row>
    <row r="8" spans="1:12">
      <c r="A8" s="22" t="s">
        <v>5934</v>
      </c>
      <c r="B8" s="22" t="s">
        <v>5944</v>
      </c>
      <c r="C8" s="22" t="s">
        <v>5945</v>
      </c>
      <c r="D8" s="22" t="s">
        <v>29</v>
      </c>
      <c r="E8" s="22">
        <v>1</v>
      </c>
      <c r="F8" s="23">
        <f t="shared" si="0"/>
        <v>3.5385704175513094E-5</v>
      </c>
      <c r="K8" s="22" t="s">
        <v>55</v>
      </c>
    </row>
    <row r="9" spans="1:12">
      <c r="A9" s="22" t="s">
        <v>5934</v>
      </c>
      <c r="B9" s="22" t="s">
        <v>35</v>
      </c>
      <c r="C9" s="22" t="s">
        <v>5946</v>
      </c>
      <c r="D9" s="22" t="s">
        <v>29</v>
      </c>
      <c r="E9" s="22">
        <v>1</v>
      </c>
      <c r="F9" s="23">
        <f t="shared" si="0"/>
        <v>3.5385704175513094E-5</v>
      </c>
      <c r="G9" s="22">
        <v>8.9630000000000004E-6</v>
      </c>
      <c r="H9" s="22">
        <v>4.0640000000000004E-6</v>
      </c>
      <c r="K9" s="22" t="s">
        <v>382</v>
      </c>
    </row>
    <row r="10" spans="1:12">
      <c r="A10" s="22" t="s">
        <v>5934</v>
      </c>
      <c r="B10" s="22" t="s">
        <v>35</v>
      </c>
      <c r="C10" s="22" t="s">
        <v>5947</v>
      </c>
      <c r="D10" s="22" t="s">
        <v>29</v>
      </c>
      <c r="E10" s="22">
        <v>1</v>
      </c>
      <c r="F10" s="23">
        <f t="shared" si="0"/>
        <v>3.5385704175513094E-5</v>
      </c>
      <c r="K10" s="22" t="s">
        <v>382</v>
      </c>
    </row>
    <row r="11" spans="1:12">
      <c r="A11" s="22" t="s">
        <v>5934</v>
      </c>
      <c r="B11" s="22" t="s">
        <v>5948</v>
      </c>
      <c r="C11" s="22" t="s">
        <v>5949</v>
      </c>
      <c r="D11" s="22" t="s">
        <v>29</v>
      </c>
      <c r="E11" s="22">
        <v>2</v>
      </c>
      <c r="F11" s="23">
        <f t="shared" si="0"/>
        <v>7.0771408351026188E-5</v>
      </c>
      <c r="G11" s="22">
        <v>1.4329999999999999E-4</v>
      </c>
      <c r="H11" s="22">
        <v>6.4999999999999994E-5</v>
      </c>
      <c r="I11" s="22" t="s">
        <v>13</v>
      </c>
      <c r="J11" s="22" t="s">
        <v>15</v>
      </c>
    </row>
    <row r="12" spans="1:12">
      <c r="A12" s="22" t="s">
        <v>5934</v>
      </c>
      <c r="B12" s="22" t="s">
        <v>5950</v>
      </c>
      <c r="C12" s="22" t="s">
        <v>5951</v>
      </c>
      <c r="D12" s="22" t="s">
        <v>29</v>
      </c>
      <c r="E12" s="22">
        <v>2</v>
      </c>
      <c r="F12" s="23">
        <f t="shared" si="0"/>
        <v>7.0771408351026188E-5</v>
      </c>
      <c r="G12" s="22">
        <v>1.791E-5</v>
      </c>
      <c r="H12" s="22">
        <v>1.219E-5</v>
      </c>
      <c r="I12" s="22" t="s">
        <v>13</v>
      </c>
    </row>
    <row r="13" spans="1:12">
      <c r="A13" s="22" t="s">
        <v>5934</v>
      </c>
      <c r="B13" s="22" t="s">
        <v>35</v>
      </c>
      <c r="C13" s="22" t="s">
        <v>5952</v>
      </c>
      <c r="D13" s="22" t="s">
        <v>29</v>
      </c>
      <c r="E13" s="22">
        <v>2</v>
      </c>
      <c r="F13" s="23">
        <f t="shared" si="0"/>
        <v>7.0771408351026188E-5</v>
      </c>
      <c r="I13" s="22" t="s">
        <v>13</v>
      </c>
    </row>
    <row r="14" spans="1:12">
      <c r="A14" s="22" t="s">
        <v>5934</v>
      </c>
      <c r="B14" s="22" t="s">
        <v>35</v>
      </c>
      <c r="C14" s="22" t="s">
        <v>5953</v>
      </c>
      <c r="D14" s="22" t="s">
        <v>29</v>
      </c>
      <c r="E14" s="22">
        <v>2</v>
      </c>
      <c r="F14" s="23">
        <f t="shared" si="0"/>
        <v>7.0771408351026188E-5</v>
      </c>
      <c r="G14" s="22">
        <v>1.5829999999999999E-5</v>
      </c>
      <c r="H14" s="22">
        <v>1.454E-5</v>
      </c>
      <c r="I14" s="22" t="s">
        <v>13</v>
      </c>
    </row>
    <row r="15" spans="1:12">
      <c r="A15" s="22" t="s">
        <v>5934</v>
      </c>
      <c r="B15" s="22" t="s">
        <v>35</v>
      </c>
      <c r="C15" s="22" t="s">
        <v>5954</v>
      </c>
      <c r="D15" s="22" t="s">
        <v>29</v>
      </c>
      <c r="E15" s="22">
        <v>2</v>
      </c>
      <c r="F15" s="23">
        <f t="shared" si="0"/>
        <v>7.0771408351026188E-5</v>
      </c>
      <c r="G15" s="22">
        <v>8.9560000000000003E-6</v>
      </c>
      <c r="H15" s="22">
        <v>8.1240000000000005E-6</v>
      </c>
      <c r="I15" s="22" t="s">
        <v>13</v>
      </c>
    </row>
    <row r="16" spans="1:12">
      <c r="A16" s="22" t="s">
        <v>5934</v>
      </c>
      <c r="B16" s="22" t="s">
        <v>5955</v>
      </c>
      <c r="C16" s="22" t="s">
        <v>5956</v>
      </c>
      <c r="D16" s="22" t="s">
        <v>29</v>
      </c>
      <c r="E16" s="22">
        <v>3</v>
      </c>
      <c r="F16" s="23">
        <f t="shared" si="0"/>
        <v>1.0615711252653928E-4</v>
      </c>
      <c r="G16" s="22">
        <v>1.791E-5</v>
      </c>
      <c r="H16" s="22">
        <v>8.1219999999999995E-6</v>
      </c>
      <c r="K16" s="22" t="s">
        <v>71</v>
      </c>
    </row>
    <row r="17" spans="1:11">
      <c r="A17" s="22" t="s">
        <v>5934</v>
      </c>
      <c r="B17" s="22" t="s">
        <v>5957</v>
      </c>
      <c r="C17" s="22" t="s">
        <v>5958</v>
      </c>
      <c r="D17" s="22" t="s">
        <v>29</v>
      </c>
      <c r="E17" s="22">
        <v>3</v>
      </c>
      <c r="F17" s="23">
        <f t="shared" si="0"/>
        <v>1.0615711252653928E-4</v>
      </c>
      <c r="G17" s="22">
        <v>1.7920000000000001E-5</v>
      </c>
      <c r="H17" s="22">
        <v>8.1249999999999993E-6</v>
      </c>
      <c r="K17" s="22" t="s">
        <v>71</v>
      </c>
    </row>
    <row r="18" spans="1:11">
      <c r="A18" s="22" t="s">
        <v>5934</v>
      </c>
      <c r="B18" s="22" t="s">
        <v>5959</v>
      </c>
      <c r="C18" s="22" t="s">
        <v>5960</v>
      </c>
      <c r="D18" s="22" t="s">
        <v>29</v>
      </c>
      <c r="E18" s="22">
        <v>11</v>
      </c>
      <c r="F18" s="22">
        <f t="shared" si="0"/>
        <v>3.8924274593064401E-4</v>
      </c>
      <c r="G18" s="22">
        <v>2.8420000000000002E-4</v>
      </c>
      <c r="H18" s="22">
        <v>1.4430000000000001E-4</v>
      </c>
      <c r="I18" s="22" t="s">
        <v>13</v>
      </c>
      <c r="J18" s="22" t="s">
        <v>15</v>
      </c>
    </row>
    <row r="19" spans="1:11">
      <c r="A19" s="22" t="s">
        <v>5934</v>
      </c>
      <c r="B19" s="22" t="s">
        <v>35</v>
      </c>
      <c r="C19" s="22" t="s">
        <v>5961</v>
      </c>
      <c r="D19" s="22" t="s">
        <v>29</v>
      </c>
      <c r="E19" s="22">
        <v>15</v>
      </c>
      <c r="F19" s="22">
        <f t="shared" si="0"/>
        <v>5.3078556263269638E-4</v>
      </c>
      <c r="G19" s="22">
        <v>2.6860000000000002E-4</v>
      </c>
      <c r="H19" s="22">
        <v>3.7530000000000002E-4</v>
      </c>
      <c r="I19" s="22" t="s">
        <v>13</v>
      </c>
      <c r="J19" s="22" t="s">
        <v>15</v>
      </c>
    </row>
    <row r="20" spans="1:11">
      <c r="A20" s="22" t="s">
        <v>5934</v>
      </c>
      <c r="B20" s="22" t="s">
        <v>35</v>
      </c>
      <c r="C20" s="22" t="s">
        <v>5962</v>
      </c>
      <c r="I20" s="22" t="s">
        <v>13</v>
      </c>
      <c r="J20" s="22" t="s">
        <v>15</v>
      </c>
    </row>
    <row r="21" spans="1:11">
      <c r="A21" s="22" t="s">
        <v>5934</v>
      </c>
      <c r="B21" s="22" t="s">
        <v>35</v>
      </c>
      <c r="C21" s="22" t="s">
        <v>5963</v>
      </c>
      <c r="J21" s="22" t="s">
        <v>15</v>
      </c>
    </row>
    <row r="22" spans="1:11">
      <c r="A22" s="22" t="s">
        <v>5934</v>
      </c>
      <c r="B22" s="22" t="s">
        <v>5964</v>
      </c>
      <c r="C22" s="22" t="s">
        <v>5965</v>
      </c>
      <c r="J22" s="22" t="s">
        <v>15</v>
      </c>
    </row>
    <row r="23" spans="1:11">
      <c r="A23" s="22" t="s">
        <v>5934</v>
      </c>
      <c r="B23" s="22" t="s">
        <v>35</v>
      </c>
      <c r="C23" s="22" t="s">
        <v>5966</v>
      </c>
      <c r="J23" s="22" t="s">
        <v>15</v>
      </c>
    </row>
    <row r="24" spans="1:11">
      <c r="A24" s="22" t="s">
        <v>5934</v>
      </c>
      <c r="B24" s="22" t="s">
        <v>5967</v>
      </c>
      <c r="C24" s="22" t="s">
        <v>5968</v>
      </c>
      <c r="J24" s="22" t="s">
        <v>22</v>
      </c>
    </row>
    <row r="25" spans="1:11">
      <c r="A25" s="22" t="s">
        <v>5934</v>
      </c>
      <c r="B25" s="22" t="s">
        <v>35</v>
      </c>
      <c r="C25" s="22" t="s">
        <v>5969</v>
      </c>
      <c r="G25" s="22">
        <v>0</v>
      </c>
      <c r="H25" s="22">
        <v>3.2459999999999998E-5</v>
      </c>
      <c r="I25" s="22" t="s">
        <v>13</v>
      </c>
      <c r="J25" s="22" t="s">
        <v>15</v>
      </c>
    </row>
    <row r="26" spans="1:11">
      <c r="A26" s="22" t="s">
        <v>5934</v>
      </c>
      <c r="B26" s="22" t="s">
        <v>5970</v>
      </c>
      <c r="C26" s="22" t="s">
        <v>894</v>
      </c>
      <c r="J26" s="22" t="s">
        <v>22</v>
      </c>
    </row>
    <row r="27" spans="1:11">
      <c r="A27" s="22" t="s">
        <v>5934</v>
      </c>
      <c r="B27" s="22" t="s">
        <v>5971</v>
      </c>
      <c r="C27" s="22" t="s">
        <v>5972</v>
      </c>
      <c r="J27" s="22" t="s">
        <v>22</v>
      </c>
    </row>
    <row r="28" spans="1:11">
      <c r="A28" s="22" t="s">
        <v>5934</v>
      </c>
      <c r="B28" s="22" t="s">
        <v>5973</v>
      </c>
      <c r="C28" s="22" t="s">
        <v>5974</v>
      </c>
      <c r="J28" s="22" t="s">
        <v>22</v>
      </c>
    </row>
    <row r="29" spans="1:11">
      <c r="A29" s="22" t="s">
        <v>5934</v>
      </c>
      <c r="B29" s="22" t="s">
        <v>5975</v>
      </c>
      <c r="C29" s="22" t="s">
        <v>5976</v>
      </c>
      <c r="I29" s="22" t="s">
        <v>13</v>
      </c>
      <c r="J29" s="22" t="s">
        <v>15</v>
      </c>
    </row>
    <row r="30" spans="1:11">
      <c r="A30" s="22" t="s">
        <v>5934</v>
      </c>
      <c r="B30" s="22" t="s">
        <v>5977</v>
      </c>
      <c r="C30" s="22" t="s">
        <v>5978</v>
      </c>
      <c r="G30" s="22">
        <v>2.368E-5</v>
      </c>
      <c r="H30" s="22">
        <v>2.5259999999999999E-5</v>
      </c>
      <c r="I30" s="22" t="s">
        <v>13</v>
      </c>
      <c r="J30" s="22" t="s">
        <v>15</v>
      </c>
    </row>
    <row r="31" spans="1:11">
      <c r="A31" s="22" t="s">
        <v>5934</v>
      </c>
      <c r="B31" s="22" t="s">
        <v>5979</v>
      </c>
      <c r="C31" s="22" t="s">
        <v>5980</v>
      </c>
      <c r="G31" s="22">
        <v>8.9530000000000005E-6</v>
      </c>
      <c r="H31" s="22">
        <v>4.0609999999999997E-6</v>
      </c>
      <c r="J31" s="22" t="s">
        <v>22</v>
      </c>
    </row>
    <row r="32" spans="1:11">
      <c r="A32" s="22" t="s">
        <v>5934</v>
      </c>
      <c r="B32" s="22" t="s">
        <v>5981</v>
      </c>
      <c r="C32" s="22" t="s">
        <v>5982</v>
      </c>
      <c r="G32" s="22">
        <v>1.7920000000000001E-5</v>
      </c>
      <c r="H32" s="22">
        <v>8.1249999999999993E-6</v>
      </c>
      <c r="I32" s="22" t="s">
        <v>13</v>
      </c>
      <c r="J32" s="22" t="s">
        <v>15</v>
      </c>
    </row>
    <row r="33" spans="1:10">
      <c r="A33" s="22" t="s">
        <v>5934</v>
      </c>
      <c r="B33" s="22" t="s">
        <v>5983</v>
      </c>
      <c r="C33" s="22" t="s">
        <v>5984</v>
      </c>
      <c r="J33" s="22" t="s">
        <v>22</v>
      </c>
    </row>
    <row r="34" spans="1:10">
      <c r="A34" s="22" t="s">
        <v>5934</v>
      </c>
      <c r="B34" s="22" t="s">
        <v>5985</v>
      </c>
      <c r="C34" s="22" t="s">
        <v>5986</v>
      </c>
      <c r="J34" s="22" t="s">
        <v>22</v>
      </c>
    </row>
    <row r="35" spans="1:10">
      <c r="A35" s="22" t="s">
        <v>5934</v>
      </c>
      <c r="B35" s="22" t="s">
        <v>5987</v>
      </c>
      <c r="C35" s="22" t="s">
        <v>5988</v>
      </c>
      <c r="G35" s="22">
        <v>8.9619999999999999E-6</v>
      </c>
      <c r="H35" s="22">
        <v>8.1259999999999998E-6</v>
      </c>
      <c r="I35" s="22" t="s">
        <v>13</v>
      </c>
      <c r="J35" s="22" t="s">
        <v>15</v>
      </c>
    </row>
    <row r="36" spans="1:10">
      <c r="A36" s="22" t="s">
        <v>5934</v>
      </c>
      <c r="B36" s="22" t="s">
        <v>5989</v>
      </c>
      <c r="C36" s="22" t="s">
        <v>5990</v>
      </c>
      <c r="I36" s="22" t="s">
        <v>13</v>
      </c>
      <c r="J36" s="22" t="s">
        <v>15</v>
      </c>
    </row>
    <row r="37" spans="1:10">
      <c r="A37" s="22" t="s">
        <v>5934</v>
      </c>
      <c r="B37" s="22" t="s">
        <v>5991</v>
      </c>
      <c r="C37" s="22" t="s">
        <v>5992</v>
      </c>
      <c r="G37" s="22">
        <v>0</v>
      </c>
      <c r="H37" s="22">
        <v>4.0629999999999999E-6</v>
      </c>
      <c r="I37" s="22" t="s">
        <v>13</v>
      </c>
    </row>
    <row r="38" spans="1:10">
      <c r="A38" s="22" t="s">
        <v>5934</v>
      </c>
      <c r="B38" s="22" t="s">
        <v>5993</v>
      </c>
      <c r="C38" s="22" t="s">
        <v>5994</v>
      </c>
      <c r="G38" s="22">
        <v>7.161E-5</v>
      </c>
      <c r="H38" s="22">
        <v>3.2490000000000002E-5</v>
      </c>
      <c r="I38" s="22" t="s">
        <v>13</v>
      </c>
    </row>
    <row r="39" spans="1:10">
      <c r="A39" s="22" t="s">
        <v>5934</v>
      </c>
      <c r="B39" s="22" t="s">
        <v>5995</v>
      </c>
      <c r="C39" s="22" t="s">
        <v>5996</v>
      </c>
      <c r="G39" s="22">
        <v>6.2669999999999995E-5</v>
      </c>
      <c r="H39" s="22">
        <v>3.2490000000000002E-5</v>
      </c>
      <c r="I39" s="22" t="s">
        <v>13</v>
      </c>
    </row>
    <row r="40" spans="1:10">
      <c r="A40" s="22" t="s">
        <v>5934</v>
      </c>
      <c r="B40" s="22" t="s">
        <v>5997</v>
      </c>
      <c r="C40" s="22" t="s">
        <v>5998</v>
      </c>
      <c r="I40" s="22" t="s">
        <v>13</v>
      </c>
    </row>
    <row r="41" spans="1:10">
      <c r="A41" s="22" t="s">
        <v>5934</v>
      </c>
      <c r="B41" s="22" t="s">
        <v>5999</v>
      </c>
      <c r="C41" s="22" t="s">
        <v>6000</v>
      </c>
      <c r="I41" s="22" t="s">
        <v>13</v>
      </c>
    </row>
    <row r="42" spans="1:10">
      <c r="A42" s="22" t="s">
        <v>5934</v>
      </c>
      <c r="B42" s="22" t="s">
        <v>6001</v>
      </c>
      <c r="C42" s="22" t="s">
        <v>6002</v>
      </c>
      <c r="I42" s="22" t="s">
        <v>13</v>
      </c>
    </row>
    <row r="43" spans="1:10">
      <c r="A43" s="22" t="s">
        <v>5934</v>
      </c>
      <c r="B43" s="22" t="s">
        <v>6003</v>
      </c>
      <c r="C43" s="22" t="s">
        <v>6004</v>
      </c>
      <c r="G43" s="22">
        <v>8.9539999999999993E-6</v>
      </c>
      <c r="H43" s="22">
        <v>4.0620000000000002E-6</v>
      </c>
      <c r="I43" s="22" t="s">
        <v>13</v>
      </c>
    </row>
    <row r="44" spans="1:10">
      <c r="A44" s="22" t="s">
        <v>5934</v>
      </c>
      <c r="B44" s="22" t="s">
        <v>6005</v>
      </c>
      <c r="C44" s="22" t="s">
        <v>6006</v>
      </c>
      <c r="I44" s="22" t="s">
        <v>13</v>
      </c>
    </row>
    <row r="45" spans="1:10">
      <c r="A45" s="22" t="s">
        <v>5934</v>
      </c>
      <c r="B45" s="22" t="s">
        <v>6007</v>
      </c>
      <c r="C45" s="22" t="s">
        <v>6008</v>
      </c>
      <c r="I45" s="22" t="s">
        <v>13</v>
      </c>
    </row>
    <row r="46" spans="1:10">
      <c r="A46" s="22" t="s">
        <v>5934</v>
      </c>
      <c r="B46" s="22" t="s">
        <v>6009</v>
      </c>
      <c r="C46" s="22" t="s">
        <v>6010</v>
      </c>
      <c r="G46" s="22">
        <v>8.9560000000000003E-6</v>
      </c>
      <c r="H46" s="22">
        <v>4.0620000000000002E-6</v>
      </c>
      <c r="I46" s="22" t="s">
        <v>13</v>
      </c>
    </row>
    <row r="47" spans="1:10">
      <c r="A47" s="22" t="s">
        <v>5934</v>
      </c>
      <c r="B47" s="22" t="s">
        <v>6011</v>
      </c>
      <c r="C47" s="22" t="s">
        <v>6012</v>
      </c>
      <c r="G47" s="22">
        <v>1.791E-5</v>
      </c>
      <c r="H47" s="22">
        <v>8.1240000000000005E-6</v>
      </c>
      <c r="I47" s="22" t="s">
        <v>13</v>
      </c>
    </row>
    <row r="48" spans="1:10">
      <c r="A48" s="22" t="s">
        <v>5934</v>
      </c>
      <c r="B48" s="22" t="s">
        <v>6013</v>
      </c>
      <c r="C48" s="22" t="s">
        <v>6014</v>
      </c>
      <c r="G48" s="22">
        <v>0</v>
      </c>
      <c r="H48" s="22">
        <v>4.0620000000000002E-6</v>
      </c>
      <c r="I48" s="22" t="s">
        <v>13</v>
      </c>
    </row>
    <row r="49" spans="1:9">
      <c r="A49" s="22" t="s">
        <v>5934</v>
      </c>
      <c r="B49" s="22" t="s">
        <v>6015</v>
      </c>
      <c r="C49" s="22" t="s">
        <v>6016</v>
      </c>
      <c r="G49" s="22">
        <v>1.791E-5</v>
      </c>
      <c r="H49" s="22">
        <v>2.8430000000000001E-5</v>
      </c>
      <c r="I49" s="22" t="s">
        <v>13</v>
      </c>
    </row>
    <row r="50" spans="1:9">
      <c r="A50" s="22" t="s">
        <v>5934</v>
      </c>
      <c r="B50" s="22" t="s">
        <v>6017</v>
      </c>
      <c r="C50" s="22" t="s">
        <v>6018</v>
      </c>
      <c r="I50" s="22" t="s">
        <v>13</v>
      </c>
    </row>
    <row r="51" spans="1:9">
      <c r="A51" s="22" t="s">
        <v>5934</v>
      </c>
      <c r="B51" s="22" t="s">
        <v>6019</v>
      </c>
      <c r="C51" s="22" t="s">
        <v>6020</v>
      </c>
      <c r="G51" s="22">
        <v>8.9530000000000005E-6</v>
      </c>
      <c r="H51" s="22">
        <v>4.0609999999999997E-6</v>
      </c>
      <c r="I51" s="22" t="s">
        <v>13</v>
      </c>
    </row>
    <row r="52" spans="1:9">
      <c r="A52" s="22" t="s">
        <v>5934</v>
      </c>
      <c r="B52" s="22" t="s">
        <v>6021</v>
      </c>
      <c r="C52" s="22" t="s">
        <v>6022</v>
      </c>
      <c r="I52" s="22" t="s">
        <v>13</v>
      </c>
    </row>
    <row r="53" spans="1:9">
      <c r="A53" s="22" t="s">
        <v>5934</v>
      </c>
      <c r="B53" s="22" t="s">
        <v>6023</v>
      </c>
      <c r="C53" s="22" t="s">
        <v>6024</v>
      </c>
      <c r="G53" s="22">
        <v>5.3720000000000001E-5</v>
      </c>
      <c r="H53" s="22">
        <v>2.4369999999999999E-5</v>
      </c>
      <c r="I53" s="22" t="s">
        <v>13</v>
      </c>
    </row>
    <row r="54" spans="1:9">
      <c r="A54" s="22" t="s">
        <v>5934</v>
      </c>
      <c r="B54" s="22" t="s">
        <v>6025</v>
      </c>
      <c r="C54" s="22" t="s">
        <v>6026</v>
      </c>
      <c r="I54" s="22" t="s">
        <v>13</v>
      </c>
    </row>
    <row r="55" spans="1:9">
      <c r="A55" s="22" t="s">
        <v>5934</v>
      </c>
      <c r="B55" s="22" t="s">
        <v>6027</v>
      </c>
      <c r="C55" s="22" t="s">
        <v>6028</v>
      </c>
      <c r="I55" s="22" t="s">
        <v>13</v>
      </c>
    </row>
    <row r="56" spans="1:9">
      <c r="A56" s="22" t="s">
        <v>5934</v>
      </c>
      <c r="B56" s="22" t="s">
        <v>6029</v>
      </c>
      <c r="C56" s="22" t="s">
        <v>6030</v>
      </c>
      <c r="G56" s="22">
        <v>0</v>
      </c>
      <c r="H56" s="22">
        <v>4.0629999999999999E-6</v>
      </c>
      <c r="I56" s="22" t="s">
        <v>13</v>
      </c>
    </row>
    <row r="57" spans="1:9">
      <c r="A57" s="22" t="s">
        <v>5934</v>
      </c>
      <c r="B57" s="22" t="s">
        <v>6031</v>
      </c>
      <c r="C57" s="22" t="s">
        <v>6032</v>
      </c>
      <c r="G57" s="22">
        <v>2.3689999999999998E-5</v>
      </c>
      <c r="H57" s="22">
        <v>2.1650000000000001E-5</v>
      </c>
      <c r="I57" s="22" t="s">
        <v>13</v>
      </c>
    </row>
    <row r="58" spans="1:9">
      <c r="A58" s="22" t="s">
        <v>5934</v>
      </c>
      <c r="B58" s="22" t="s">
        <v>35</v>
      </c>
      <c r="C58" s="22" t="s">
        <v>6033</v>
      </c>
      <c r="I58" s="22" t="s">
        <v>13</v>
      </c>
    </row>
    <row r="59" spans="1:9">
      <c r="A59" s="22" t="s">
        <v>5934</v>
      </c>
      <c r="B59" s="22" t="s">
        <v>35</v>
      </c>
      <c r="C59" s="22" t="s">
        <v>6034</v>
      </c>
      <c r="I59" s="22" t="s">
        <v>13</v>
      </c>
    </row>
    <row r="60" spans="1:9">
      <c r="A60" s="22" t="s">
        <v>5934</v>
      </c>
      <c r="B60" s="22" t="s">
        <v>35</v>
      </c>
      <c r="C60" s="22" t="s">
        <v>6035</v>
      </c>
      <c r="I60" s="22" t="s">
        <v>13</v>
      </c>
    </row>
    <row r="61" spans="1:9">
      <c r="A61" s="22" t="s">
        <v>5934</v>
      </c>
      <c r="B61" s="22" t="s">
        <v>35</v>
      </c>
      <c r="C61" s="22" t="s">
        <v>6036</v>
      </c>
      <c r="I61" s="22" t="s">
        <v>13</v>
      </c>
    </row>
    <row r="62" spans="1:9">
      <c r="A62" s="22" t="s">
        <v>5934</v>
      </c>
      <c r="B62" s="22" t="s">
        <v>35</v>
      </c>
      <c r="C62" s="22" t="s">
        <v>6037</v>
      </c>
      <c r="I62" s="22" t="s">
        <v>13</v>
      </c>
    </row>
    <row r="63" spans="1:9">
      <c r="A63" s="22" t="s">
        <v>5934</v>
      </c>
      <c r="B63" s="22" t="s">
        <v>6038</v>
      </c>
      <c r="C63" s="22" t="s">
        <v>6039</v>
      </c>
      <c r="G63" s="22">
        <v>8.9549999999999998E-6</v>
      </c>
      <c r="H63" s="22">
        <v>4.0620000000000002E-6</v>
      </c>
      <c r="I63" s="22" t="s">
        <v>13</v>
      </c>
    </row>
    <row r="64" spans="1:9">
      <c r="A64" s="22" t="s">
        <v>5934</v>
      </c>
      <c r="B64" s="22" t="s">
        <v>35</v>
      </c>
      <c r="C64" s="22" t="s">
        <v>6040</v>
      </c>
      <c r="I64" s="22" t="s">
        <v>13</v>
      </c>
    </row>
    <row r="65" spans="1:11">
      <c r="A65" s="22" t="s">
        <v>5934</v>
      </c>
      <c r="B65" s="22" t="s">
        <v>6041</v>
      </c>
      <c r="C65" s="22" t="s">
        <v>6042</v>
      </c>
      <c r="G65" s="22">
        <v>8.952E-6</v>
      </c>
      <c r="H65" s="22">
        <v>4.0609999999999997E-6</v>
      </c>
      <c r="I65" s="22" t="s">
        <v>13</v>
      </c>
    </row>
    <row r="66" spans="1:11">
      <c r="A66" s="22" t="s">
        <v>5934</v>
      </c>
      <c r="B66" s="22" t="s">
        <v>6043</v>
      </c>
      <c r="C66" s="22" t="s">
        <v>6044</v>
      </c>
      <c r="I66" s="22" t="s">
        <v>13</v>
      </c>
    </row>
    <row r="67" spans="1:11">
      <c r="A67" s="22" t="s">
        <v>5934</v>
      </c>
      <c r="B67" s="22" t="s">
        <v>6045</v>
      </c>
      <c r="C67" s="22" t="s">
        <v>6046</v>
      </c>
      <c r="G67" s="22">
        <v>8.9530000000000005E-6</v>
      </c>
      <c r="H67" s="22">
        <v>8.123E-6</v>
      </c>
      <c r="K67" s="22" t="s">
        <v>55</v>
      </c>
    </row>
    <row r="68" spans="1:11">
      <c r="A68" s="22" t="s">
        <v>5934</v>
      </c>
      <c r="B68" s="22" t="s">
        <v>6047</v>
      </c>
      <c r="C68" s="22" t="s">
        <v>6048</v>
      </c>
      <c r="G68" s="22">
        <v>8.9549999999999998E-6</v>
      </c>
      <c r="H68" s="22">
        <v>4.0609999999999997E-6</v>
      </c>
      <c r="K68" s="22" t="s">
        <v>55</v>
      </c>
    </row>
    <row r="69" spans="1:11">
      <c r="A69" s="22" t="s">
        <v>5934</v>
      </c>
      <c r="B69" s="22" t="s">
        <v>6049</v>
      </c>
      <c r="C69" s="22" t="s">
        <v>6050</v>
      </c>
      <c r="G69" s="22">
        <v>8.9509999999999995E-6</v>
      </c>
      <c r="H69" s="22">
        <v>4.0609999999999997E-6</v>
      </c>
      <c r="K69" s="22" t="s">
        <v>55</v>
      </c>
    </row>
    <row r="70" spans="1:11">
      <c r="A70" s="22" t="s">
        <v>5934</v>
      </c>
      <c r="B70" s="22" t="s">
        <v>6051</v>
      </c>
      <c r="C70" s="22" t="s">
        <v>6052</v>
      </c>
      <c r="G70" s="22">
        <v>8.952E-6</v>
      </c>
      <c r="H70" s="22">
        <v>4.0609999999999997E-6</v>
      </c>
      <c r="K70" s="22" t="s">
        <v>55</v>
      </c>
    </row>
    <row r="71" spans="1:11">
      <c r="A71" s="22" t="s">
        <v>5934</v>
      </c>
      <c r="B71" s="22" t="s">
        <v>6053</v>
      </c>
      <c r="C71" s="22" t="s">
        <v>6054</v>
      </c>
      <c r="G71" s="22">
        <v>8.9509999999999995E-6</v>
      </c>
      <c r="H71" s="22">
        <v>4.0609999999999997E-6</v>
      </c>
      <c r="K71" s="22" t="s">
        <v>55</v>
      </c>
    </row>
    <row r="72" spans="1:11">
      <c r="A72" s="22" t="s">
        <v>5934</v>
      </c>
      <c r="B72" s="22" t="s">
        <v>6055</v>
      </c>
      <c r="C72" s="22" t="s">
        <v>6056</v>
      </c>
      <c r="G72" s="22">
        <v>0</v>
      </c>
      <c r="H72" s="22">
        <v>4.0620000000000002E-6</v>
      </c>
      <c r="K72" s="22" t="s">
        <v>55</v>
      </c>
    </row>
    <row r="73" spans="1:11">
      <c r="A73" s="22" t="s">
        <v>5934</v>
      </c>
      <c r="B73" s="22" t="s">
        <v>6057</v>
      </c>
      <c r="C73" s="22" t="s">
        <v>6058</v>
      </c>
      <c r="G73" s="22">
        <v>8.9649999999999997E-6</v>
      </c>
      <c r="H73" s="22">
        <v>4.0640000000000004E-6</v>
      </c>
      <c r="K73" s="22" t="s">
        <v>55</v>
      </c>
    </row>
    <row r="74" spans="1:11">
      <c r="A74" s="22" t="s">
        <v>5934</v>
      </c>
      <c r="B74" s="22" t="s">
        <v>6059</v>
      </c>
      <c r="C74" s="22" t="s">
        <v>6060</v>
      </c>
      <c r="G74" s="22">
        <v>0</v>
      </c>
      <c r="H74" s="22">
        <v>4.0629999999999999E-6</v>
      </c>
      <c r="K74" s="22" t="s">
        <v>55</v>
      </c>
    </row>
    <row r="75" spans="1:11">
      <c r="A75" s="22" t="s">
        <v>5934</v>
      </c>
      <c r="B75" s="22" t="s">
        <v>6061</v>
      </c>
      <c r="C75" s="22" t="s">
        <v>6062</v>
      </c>
      <c r="G75" s="22">
        <v>0</v>
      </c>
      <c r="H75" s="22">
        <v>4.0609999999999997E-6</v>
      </c>
      <c r="K75" s="22" t="s">
        <v>55</v>
      </c>
    </row>
    <row r="76" spans="1:11">
      <c r="A76" s="22" t="s">
        <v>5934</v>
      </c>
      <c r="B76" s="22" t="s">
        <v>6063</v>
      </c>
      <c r="C76" s="22" t="s">
        <v>6064</v>
      </c>
      <c r="G76" s="22">
        <v>1.791E-5</v>
      </c>
      <c r="H76" s="22">
        <v>8.1240000000000005E-6</v>
      </c>
      <c r="K76" s="22" t="s">
        <v>55</v>
      </c>
    </row>
    <row r="77" spans="1:11">
      <c r="A77" s="22" t="s">
        <v>5934</v>
      </c>
      <c r="B77" s="22" t="s">
        <v>6065</v>
      </c>
      <c r="C77" s="22" t="s">
        <v>6066</v>
      </c>
      <c r="G77" s="22">
        <v>0</v>
      </c>
      <c r="H77" s="22">
        <v>4.0620000000000002E-6</v>
      </c>
      <c r="K77" s="22" t="s">
        <v>55</v>
      </c>
    </row>
    <row r="78" spans="1:11">
      <c r="A78" s="22" t="s">
        <v>5934</v>
      </c>
      <c r="B78" s="22" t="s">
        <v>6067</v>
      </c>
      <c r="C78" s="22" t="s">
        <v>6068</v>
      </c>
      <c r="G78" s="22">
        <v>0</v>
      </c>
      <c r="H78" s="22">
        <v>4.0609999999999997E-6</v>
      </c>
      <c r="K78" s="22" t="s">
        <v>55</v>
      </c>
    </row>
    <row r="79" spans="1:11">
      <c r="A79" s="22" t="s">
        <v>5934</v>
      </c>
      <c r="B79" s="22" t="s">
        <v>6069</v>
      </c>
      <c r="C79" s="22" t="s">
        <v>6070</v>
      </c>
      <c r="G79" s="22">
        <v>8.9560000000000003E-6</v>
      </c>
      <c r="H79" s="22">
        <v>4.0620000000000002E-6</v>
      </c>
      <c r="K79" s="22" t="s">
        <v>55</v>
      </c>
    </row>
    <row r="80" spans="1:11">
      <c r="A80" s="22" t="s">
        <v>5934</v>
      </c>
      <c r="B80" s="22" t="s">
        <v>6071</v>
      </c>
      <c r="C80" s="22" t="s">
        <v>6072</v>
      </c>
      <c r="G80" s="22">
        <v>0</v>
      </c>
      <c r="H80" s="22">
        <v>1.219E-5</v>
      </c>
      <c r="K80" s="22" t="s">
        <v>55</v>
      </c>
    </row>
    <row r="81" spans="1:11">
      <c r="A81" s="22" t="s">
        <v>5934</v>
      </c>
      <c r="B81" s="22" t="s">
        <v>6073</v>
      </c>
      <c r="C81" s="22" t="s">
        <v>3046</v>
      </c>
      <c r="G81" s="22">
        <v>0</v>
      </c>
      <c r="H81" s="22">
        <v>4.0670000000000002E-6</v>
      </c>
      <c r="K81" s="22" t="s">
        <v>55</v>
      </c>
    </row>
    <row r="82" spans="1:11">
      <c r="A82" s="22" t="s">
        <v>5934</v>
      </c>
      <c r="B82" s="22" t="s">
        <v>6074</v>
      </c>
      <c r="C82" s="22" t="s">
        <v>6075</v>
      </c>
      <c r="G82" s="22">
        <v>0</v>
      </c>
      <c r="H82" s="22">
        <v>8.123E-6</v>
      </c>
      <c r="K82" s="22" t="s">
        <v>55</v>
      </c>
    </row>
    <row r="83" spans="1:11">
      <c r="A83" s="22" t="s">
        <v>5934</v>
      </c>
      <c r="B83" s="22" t="s">
        <v>6076</v>
      </c>
      <c r="C83" s="22" t="s">
        <v>6077</v>
      </c>
      <c r="G83" s="22">
        <v>8.9630000000000004E-6</v>
      </c>
      <c r="H83" s="22">
        <v>4.0629999999999999E-6</v>
      </c>
      <c r="K83" s="22" t="s">
        <v>55</v>
      </c>
    </row>
    <row r="84" spans="1:11">
      <c r="A84" s="22" t="s">
        <v>5934</v>
      </c>
      <c r="B84" s="22" t="s">
        <v>6078</v>
      </c>
      <c r="C84" s="22" t="s">
        <v>6079</v>
      </c>
      <c r="G84" s="22">
        <v>8.9609999999999994E-6</v>
      </c>
      <c r="H84" s="22">
        <v>4.0629999999999999E-6</v>
      </c>
      <c r="K84" s="22" t="s">
        <v>55</v>
      </c>
    </row>
    <row r="85" spans="1:11">
      <c r="A85" s="22" t="s">
        <v>5934</v>
      </c>
      <c r="B85" s="22" t="s">
        <v>35</v>
      </c>
      <c r="C85" s="22" t="s">
        <v>6080</v>
      </c>
      <c r="G85" s="22">
        <v>1.011E-5</v>
      </c>
      <c r="H85" s="22">
        <v>4.4939999999999997E-6</v>
      </c>
      <c r="K85" s="22" t="s">
        <v>1161</v>
      </c>
    </row>
    <row r="86" spans="1:11">
      <c r="A86" s="22" t="s">
        <v>5934</v>
      </c>
      <c r="B86" s="22" t="s">
        <v>35</v>
      </c>
      <c r="C86" s="22" t="s">
        <v>6081</v>
      </c>
      <c r="G86" s="22">
        <v>0</v>
      </c>
      <c r="H86" s="22">
        <v>3.3160000000000001E-5</v>
      </c>
      <c r="K86" s="22" t="s">
        <v>1161</v>
      </c>
    </row>
    <row r="87" spans="1:11">
      <c r="A87" s="22" t="s">
        <v>5934</v>
      </c>
      <c r="B87" s="22" t="s">
        <v>35</v>
      </c>
      <c r="C87" s="22" t="s">
        <v>6082</v>
      </c>
      <c r="G87" s="22">
        <v>0</v>
      </c>
      <c r="H87" s="22">
        <v>8.1219999999999995E-6</v>
      </c>
      <c r="K87" s="22" t="s">
        <v>318</v>
      </c>
    </row>
    <row r="88" spans="1:11">
      <c r="A88" s="22" t="s">
        <v>5934</v>
      </c>
      <c r="B88" s="22" t="s">
        <v>35</v>
      </c>
      <c r="C88" s="22" t="s">
        <v>6083</v>
      </c>
      <c r="G88" s="22">
        <v>8.9590000000000001E-6</v>
      </c>
      <c r="H88" s="22">
        <v>4.0629999999999999E-6</v>
      </c>
      <c r="K88" s="22" t="s">
        <v>318</v>
      </c>
    </row>
    <row r="89" spans="1:11">
      <c r="A89" s="22" t="s">
        <v>5934</v>
      </c>
      <c r="B89" s="22" t="s">
        <v>35</v>
      </c>
      <c r="C89" s="22" t="s">
        <v>6084</v>
      </c>
      <c r="G89" s="22">
        <v>0</v>
      </c>
      <c r="H89" s="22">
        <v>8.1259999999999998E-6</v>
      </c>
      <c r="K89" s="22" t="s">
        <v>318</v>
      </c>
    </row>
    <row r="90" spans="1:11">
      <c r="A90" s="22" t="s">
        <v>5934</v>
      </c>
      <c r="B90" s="22" t="s">
        <v>35</v>
      </c>
      <c r="C90" s="22" t="s">
        <v>6085</v>
      </c>
      <c r="G90" s="22">
        <v>8.9609999999999994E-6</v>
      </c>
      <c r="H90" s="22">
        <v>4.0629999999999999E-6</v>
      </c>
      <c r="K90" s="22" t="s">
        <v>318</v>
      </c>
    </row>
    <row r="91" spans="1:11">
      <c r="A91" s="22" t="s">
        <v>5934</v>
      </c>
      <c r="B91" s="22" t="s">
        <v>35</v>
      </c>
      <c r="C91" s="22" t="s">
        <v>6086</v>
      </c>
      <c r="G91" s="22">
        <v>0</v>
      </c>
      <c r="H91" s="22">
        <v>8.1289999999999996E-6</v>
      </c>
      <c r="K91" s="22" t="s">
        <v>318</v>
      </c>
    </row>
    <row r="92" spans="1:11">
      <c r="A92" s="22" t="s">
        <v>5934</v>
      </c>
      <c r="B92" s="22" t="s">
        <v>35</v>
      </c>
      <c r="C92" s="22" t="s">
        <v>6087</v>
      </c>
      <c r="G92" s="22">
        <v>8.9600000000000006E-6</v>
      </c>
      <c r="H92" s="22">
        <v>4.0640000000000004E-6</v>
      </c>
      <c r="K92" s="22" t="s">
        <v>318</v>
      </c>
    </row>
    <row r="93" spans="1:11">
      <c r="A93" s="22" t="s">
        <v>5934</v>
      </c>
      <c r="B93" s="22" t="s">
        <v>35</v>
      </c>
      <c r="C93" s="22" t="s">
        <v>6088</v>
      </c>
      <c r="G93" s="22">
        <v>8.9590000000000001E-6</v>
      </c>
      <c r="H93" s="22">
        <v>4.0640000000000004E-6</v>
      </c>
      <c r="K93" s="22" t="s">
        <v>318</v>
      </c>
    </row>
    <row r="94" spans="1:11">
      <c r="A94" s="22" t="s">
        <v>5934</v>
      </c>
      <c r="B94" s="22" t="s">
        <v>35</v>
      </c>
      <c r="C94" s="22" t="s">
        <v>6089</v>
      </c>
      <c r="G94" s="22">
        <v>0</v>
      </c>
      <c r="H94" s="22">
        <v>4.065E-6</v>
      </c>
      <c r="K94" s="22" t="s">
        <v>318</v>
      </c>
    </row>
    <row r="95" spans="1:11">
      <c r="A95" s="22" t="s">
        <v>5934</v>
      </c>
      <c r="B95" s="22" t="s">
        <v>35</v>
      </c>
      <c r="C95" s="22" t="s">
        <v>6090</v>
      </c>
      <c r="G95" s="22">
        <v>8.9660000000000002E-6</v>
      </c>
      <c r="H95" s="22">
        <v>4.065E-6</v>
      </c>
      <c r="K95" s="22" t="s">
        <v>318</v>
      </c>
    </row>
    <row r="96" spans="1:11">
      <c r="A96" s="22" t="s">
        <v>5934</v>
      </c>
      <c r="B96" s="22" t="s">
        <v>35</v>
      </c>
      <c r="C96" s="22" t="s">
        <v>6091</v>
      </c>
      <c r="G96" s="22">
        <v>8.9819999999999997E-6</v>
      </c>
      <c r="H96" s="22">
        <v>8.1410000000000005E-6</v>
      </c>
      <c r="K96" s="22" t="s">
        <v>318</v>
      </c>
    </row>
    <row r="97" spans="1:15">
      <c r="A97" s="22" t="s">
        <v>5934</v>
      </c>
      <c r="B97" s="22" t="s">
        <v>35</v>
      </c>
      <c r="C97" s="22" t="s">
        <v>6092</v>
      </c>
      <c r="G97" s="22">
        <v>0</v>
      </c>
      <c r="H97" s="22">
        <v>7.2189999999999998E-6</v>
      </c>
      <c r="K97" s="22" t="s">
        <v>318</v>
      </c>
    </row>
    <row r="101" spans="1:15">
      <c r="C101" s="24" t="s">
        <v>299</v>
      </c>
      <c r="E101" s="22">
        <f>SUM(E2:E97)</f>
        <v>51</v>
      </c>
      <c r="F101" s="22">
        <f t="shared" ref="F101:H101" si="1">SUM(F2:F97)</f>
        <v>1.8046709129511678E-3</v>
      </c>
      <c r="G101" s="22">
        <f t="shared" si="1"/>
        <v>1.3157100000000005E-3</v>
      </c>
      <c r="H101" s="22">
        <f t="shared" si="1"/>
        <v>1.1296129999999994E-3</v>
      </c>
      <c r="L101" s="27" t="s">
        <v>305</v>
      </c>
      <c r="N101" s="24" t="s">
        <v>300</v>
      </c>
      <c r="O101" s="24" t="s">
        <v>301</v>
      </c>
    </row>
    <row r="102" spans="1:15">
      <c r="L102" s="26"/>
      <c r="N102" s="22">
        <v>126604</v>
      </c>
      <c r="O102" s="22">
        <v>277098</v>
      </c>
    </row>
    <row r="103" spans="1:15">
      <c r="N103" s="22">
        <f>N102*G101</f>
        <v>166.57414884000008</v>
      </c>
      <c r="O103" s="22">
        <f>O102*H101</f>
        <v>313.0135030739998</v>
      </c>
    </row>
    <row r="104" spans="1:15">
      <c r="F104" s="22">
        <v>1.8046710000000001E-3</v>
      </c>
      <c r="G104" s="22">
        <v>1.3439820000000001E-3</v>
      </c>
      <c r="H104" s="22">
        <v>2.372135E-3</v>
      </c>
      <c r="J104" s="22">
        <f>F104*F104*100000</f>
        <v>0.32568374182410004</v>
      </c>
      <c r="K104" s="22">
        <f t="shared" ref="K104:L104" si="2">G104*G104*100000</f>
        <v>0.18062876163240002</v>
      </c>
      <c r="L104" s="22">
        <f t="shared" si="2"/>
        <v>0.56270244582249995</v>
      </c>
      <c r="N104" s="22" t="s">
        <v>302</v>
      </c>
    </row>
    <row r="105" spans="1:15">
      <c r="N105" s="22" t="s">
        <v>303</v>
      </c>
    </row>
    <row r="106" spans="1:15">
      <c r="F106" s="22">
        <v>1.3190739999999999E-3</v>
      </c>
      <c r="G106" s="22">
        <v>1.1267009999999999E-3</v>
      </c>
      <c r="H106" s="22">
        <v>1.5348370000000001E-3</v>
      </c>
      <c r="J106" s="22">
        <f>F106*F106*100000</f>
        <v>0.1739956217476</v>
      </c>
      <c r="K106" s="22">
        <f t="shared" ref="K106:L106" si="3">G106*G106*100000</f>
        <v>0.12694551434009999</v>
      </c>
      <c r="L106" s="22">
        <f t="shared" si="3"/>
        <v>0.23557246165689999</v>
      </c>
      <c r="N106" s="22">
        <v>28260</v>
      </c>
    </row>
    <row r="107" spans="1:15">
      <c r="N107" s="22">
        <v>51</v>
      </c>
    </row>
    <row r="108" spans="1:15">
      <c r="F108" s="22">
        <v>1.129564E-3</v>
      </c>
      <c r="G108" s="22">
        <v>1.007939E-3</v>
      </c>
      <c r="H108" s="22">
        <v>1.261809E-3</v>
      </c>
      <c r="J108" s="22">
        <f>F108*F108*100000</f>
        <v>0.12759148300959999</v>
      </c>
      <c r="K108" s="22">
        <f t="shared" ref="K108:L108" si="4">G108*G108*100000</f>
        <v>0.10159410277210001</v>
      </c>
      <c r="L108" s="22">
        <f t="shared" si="4"/>
        <v>0.15921619524809999</v>
      </c>
    </row>
    <row r="119" spans="6:8">
      <c r="F119" s="23">
        <f>SUM(F1:F99)</f>
        <v>1.8046709129511678E-3</v>
      </c>
      <c r="G119" s="23">
        <f>SUM(G1:G99)</f>
        <v>1.3157100000000005E-3</v>
      </c>
      <c r="H119" s="23">
        <f>SUM(H1:H99)</f>
        <v>1.1296129999999994E-3</v>
      </c>
    </row>
    <row r="120" spans="6:8">
      <c r="F120" s="22">
        <f>F119*F119</f>
        <v>3.2568371040520013E-6</v>
      </c>
      <c r="G120" s="22">
        <f t="shared" ref="G120:H120" si="5">G119*G119</f>
        <v>1.7310928041000013E-6</v>
      </c>
      <c r="H120" s="22">
        <f t="shared" si="5"/>
        <v>1.2760255297689987E-6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opLeftCell="A63" workbookViewId="0">
      <selection activeCell="H89" sqref="H89"/>
    </sheetView>
  </sheetViews>
  <sheetFormatPr baseColWidth="10" defaultColWidth="10.875" defaultRowHeight="15"/>
  <cols>
    <col min="1" max="1" width="19" style="57" customWidth="1"/>
    <col min="2" max="2" width="16.125" style="57" customWidth="1"/>
    <col min="3" max="3" width="12.875" style="57" customWidth="1"/>
    <col min="4" max="4" width="12.5" style="58" customWidth="1"/>
    <col min="5" max="6" width="12" style="57" bestFit="1" customWidth="1"/>
    <col min="7" max="7" width="7.125" style="57" customWidth="1"/>
    <col min="8" max="8" width="11.625" style="57" customWidth="1"/>
    <col min="9" max="11" width="10.875" style="57"/>
    <col min="12" max="12" width="14" style="57" customWidth="1"/>
    <col min="13" max="16384" width="10.875" style="57"/>
  </cols>
  <sheetData>
    <row r="1" spans="1:12" s="91" customFormat="1" ht="15.75">
      <c r="A1" s="32" t="s">
        <v>0</v>
      </c>
      <c r="B1" s="2" t="s">
        <v>4249</v>
      </c>
      <c r="C1" s="2" t="s">
        <v>4250</v>
      </c>
      <c r="D1" s="2" t="s">
        <v>3</v>
      </c>
      <c r="E1" s="2" t="s">
        <v>6093</v>
      </c>
      <c r="F1" s="2" t="s">
        <v>6094</v>
      </c>
      <c r="G1" s="2" t="s">
        <v>6</v>
      </c>
      <c r="H1" s="2" t="s">
        <v>7</v>
      </c>
      <c r="I1" s="2" t="s">
        <v>6095</v>
      </c>
      <c r="J1" s="2" t="s">
        <v>9</v>
      </c>
      <c r="K1" s="90"/>
      <c r="L1" s="56"/>
    </row>
    <row r="2" spans="1:12">
      <c r="A2" s="14" t="s">
        <v>6096</v>
      </c>
      <c r="B2" s="14" t="s">
        <v>6097</v>
      </c>
      <c r="C2" s="14" t="s">
        <v>6098</v>
      </c>
      <c r="D2" s="56">
        <v>1.7692852087756547E-4</v>
      </c>
      <c r="E2" s="14">
        <v>1.2630000000000001E-4</v>
      </c>
      <c r="F2" s="14">
        <v>7.5749999999999998E-5</v>
      </c>
      <c r="G2" s="14" t="s">
        <v>13</v>
      </c>
      <c r="H2" s="14" t="s">
        <v>29</v>
      </c>
      <c r="I2" s="14" t="s">
        <v>14</v>
      </c>
      <c r="J2" s="14" t="s">
        <v>15</v>
      </c>
      <c r="K2" s="57">
        <v>5</v>
      </c>
      <c r="L2" s="56">
        <f>K2/28260</f>
        <v>1.7692852087756547E-4</v>
      </c>
    </row>
    <row r="3" spans="1:12">
      <c r="A3" s="14" t="s">
        <v>6096</v>
      </c>
      <c r="B3" s="14" t="s">
        <v>6099</v>
      </c>
      <c r="C3" s="14" t="s">
        <v>6100</v>
      </c>
      <c r="D3" s="56">
        <v>1.4154281670205238E-4</v>
      </c>
      <c r="E3" s="14">
        <v>2.131E-4</v>
      </c>
      <c r="F3" s="14">
        <v>5.0500000000000002E-4</v>
      </c>
      <c r="G3" s="14" t="s">
        <v>13</v>
      </c>
      <c r="H3" s="14" t="s">
        <v>14</v>
      </c>
      <c r="I3" s="14" t="s">
        <v>14</v>
      </c>
      <c r="J3" s="14" t="s">
        <v>15</v>
      </c>
      <c r="K3" s="57">
        <v>4</v>
      </c>
      <c r="L3" s="56">
        <f t="shared" ref="L3:L14" si="0">K3/28260</f>
        <v>1.4154281670205238E-4</v>
      </c>
    </row>
    <row r="4" spans="1:12">
      <c r="A4" s="14" t="s">
        <v>6096</v>
      </c>
      <c r="B4" s="14" t="s">
        <v>6101</v>
      </c>
      <c r="C4" s="14" t="s">
        <v>6102</v>
      </c>
      <c r="D4" s="56">
        <v>1.4154281670205238E-4</v>
      </c>
      <c r="E4" s="14">
        <v>0</v>
      </c>
      <c r="F4" s="14">
        <v>1.4789999999999999E-4</v>
      </c>
      <c r="G4" s="14" t="s">
        <v>13</v>
      </c>
      <c r="H4" s="14" t="s">
        <v>14</v>
      </c>
      <c r="I4" s="14" t="s">
        <v>14</v>
      </c>
      <c r="J4" s="14" t="s">
        <v>15</v>
      </c>
      <c r="K4" s="57">
        <v>4</v>
      </c>
      <c r="L4" s="56">
        <f t="shared" si="0"/>
        <v>1.4154281670205238E-4</v>
      </c>
    </row>
    <row r="5" spans="1:12">
      <c r="A5" s="14" t="s">
        <v>6096</v>
      </c>
      <c r="B5" s="14" t="s">
        <v>6103</v>
      </c>
      <c r="C5" s="14" t="s">
        <v>6104</v>
      </c>
      <c r="D5" s="56">
        <v>7.0771408351026188E-5</v>
      </c>
      <c r="E5" s="14">
        <v>3.9480000000000001E-5</v>
      </c>
      <c r="F5" s="14">
        <v>2.887E-5</v>
      </c>
      <c r="G5" s="14" t="s">
        <v>13</v>
      </c>
      <c r="H5" s="14" t="s">
        <v>14</v>
      </c>
      <c r="I5" s="14" t="s">
        <v>14</v>
      </c>
      <c r="J5" s="14" t="s">
        <v>296</v>
      </c>
      <c r="K5" s="57">
        <v>2</v>
      </c>
      <c r="L5" s="56">
        <f t="shared" si="0"/>
        <v>7.0771408351026188E-5</v>
      </c>
    </row>
    <row r="6" spans="1:12">
      <c r="A6" s="14" t="s">
        <v>6096</v>
      </c>
      <c r="B6" s="14" t="s">
        <v>6105</v>
      </c>
      <c r="C6" s="14" t="s">
        <v>6106</v>
      </c>
      <c r="D6" s="56">
        <v>7.0771408351026188E-5</v>
      </c>
      <c r="E6" s="14">
        <v>2.2100000000000001E-4</v>
      </c>
      <c r="F6" s="14">
        <v>1.6229999999999999E-4</v>
      </c>
      <c r="G6" s="14" t="s">
        <v>13</v>
      </c>
      <c r="H6" s="14" t="s">
        <v>14</v>
      </c>
      <c r="I6" s="14" t="s">
        <v>14</v>
      </c>
      <c r="J6" s="14" t="s">
        <v>15</v>
      </c>
      <c r="K6" s="57">
        <v>2</v>
      </c>
      <c r="L6" s="56">
        <f t="shared" si="0"/>
        <v>7.0771408351026188E-5</v>
      </c>
    </row>
    <row r="7" spans="1:12">
      <c r="A7" s="14" t="s">
        <v>6096</v>
      </c>
      <c r="B7" s="14" t="s">
        <v>6107</v>
      </c>
      <c r="C7" s="14" t="s">
        <v>6108</v>
      </c>
      <c r="D7" s="56">
        <v>7.0771408351026188E-5</v>
      </c>
      <c r="E7" s="14">
        <v>8.9509999999999995E-6</v>
      </c>
      <c r="F7" s="14">
        <v>8.1210000000000007E-6</v>
      </c>
      <c r="G7" s="14" t="s">
        <v>13</v>
      </c>
      <c r="H7" s="14" t="s">
        <v>29</v>
      </c>
      <c r="I7" s="14" t="s">
        <v>14</v>
      </c>
      <c r="J7" s="14" t="s">
        <v>15</v>
      </c>
      <c r="K7" s="57">
        <v>2</v>
      </c>
      <c r="L7" s="56">
        <f t="shared" si="0"/>
        <v>7.0771408351026188E-5</v>
      </c>
    </row>
    <row r="8" spans="1:12">
      <c r="A8" s="14" t="s">
        <v>6096</v>
      </c>
      <c r="B8" s="14" t="s">
        <v>6109</v>
      </c>
      <c r="C8" s="14" t="s">
        <v>5911</v>
      </c>
      <c r="D8" s="56">
        <v>3.5385704175513094E-5</v>
      </c>
      <c r="E8" s="14">
        <v>5.524E-5</v>
      </c>
      <c r="F8" s="14">
        <v>6.4930000000000003E-5</v>
      </c>
      <c r="G8" s="14" t="s">
        <v>29</v>
      </c>
      <c r="H8" s="14" t="s">
        <v>14</v>
      </c>
      <c r="I8" s="14" t="s">
        <v>14</v>
      </c>
      <c r="J8" s="14" t="s">
        <v>22</v>
      </c>
      <c r="K8" s="57">
        <v>1</v>
      </c>
      <c r="L8" s="56">
        <f t="shared" si="0"/>
        <v>3.5385704175513094E-5</v>
      </c>
    </row>
    <row r="9" spans="1:12">
      <c r="A9" s="14" t="s">
        <v>6096</v>
      </c>
      <c r="B9" s="14" t="s">
        <v>6110</v>
      </c>
      <c r="C9" s="14" t="s">
        <v>6111</v>
      </c>
      <c r="D9" s="56">
        <v>3.5385704175513094E-5</v>
      </c>
      <c r="E9" s="14">
        <v>7.892E-6</v>
      </c>
      <c r="F9" s="14">
        <v>1.082E-5</v>
      </c>
      <c r="G9" s="14" t="s">
        <v>13</v>
      </c>
      <c r="H9" s="14" t="s">
        <v>14</v>
      </c>
      <c r="I9" s="14" t="s">
        <v>14</v>
      </c>
      <c r="J9" s="14" t="s">
        <v>22</v>
      </c>
      <c r="K9" s="57">
        <v>1</v>
      </c>
      <c r="L9" s="56">
        <f t="shared" si="0"/>
        <v>3.5385704175513094E-5</v>
      </c>
    </row>
    <row r="10" spans="1:12">
      <c r="A10" s="14" t="s">
        <v>6096</v>
      </c>
      <c r="B10" s="14" t="s">
        <v>3501</v>
      </c>
      <c r="C10" s="14" t="s">
        <v>6112</v>
      </c>
      <c r="D10" s="56">
        <v>3.5385704175513094E-5</v>
      </c>
      <c r="E10" s="14" t="s">
        <v>25</v>
      </c>
      <c r="F10" s="14" t="s">
        <v>25</v>
      </c>
      <c r="G10" s="14" t="s">
        <v>29</v>
      </c>
      <c r="H10" s="14" t="s">
        <v>29</v>
      </c>
      <c r="I10" s="14" t="s">
        <v>26</v>
      </c>
      <c r="J10" s="14" t="s">
        <v>15</v>
      </c>
      <c r="K10" s="57">
        <v>1</v>
      </c>
      <c r="L10" s="56">
        <f t="shared" si="0"/>
        <v>3.5385704175513094E-5</v>
      </c>
    </row>
    <row r="11" spans="1:12">
      <c r="A11" s="14" t="s">
        <v>6096</v>
      </c>
      <c r="B11" s="14" t="s">
        <v>35</v>
      </c>
      <c r="C11" s="57" t="s">
        <v>6113</v>
      </c>
      <c r="D11" s="56">
        <v>3.5385704175513094E-5</v>
      </c>
      <c r="E11" s="14" t="s">
        <v>25</v>
      </c>
      <c r="F11" s="14" t="s">
        <v>25</v>
      </c>
      <c r="G11" s="14" t="s">
        <v>26</v>
      </c>
      <c r="H11" s="14" t="s">
        <v>26</v>
      </c>
      <c r="I11" s="14" t="s">
        <v>29</v>
      </c>
      <c r="J11" s="14" t="s">
        <v>22</v>
      </c>
      <c r="K11" s="57">
        <v>1</v>
      </c>
      <c r="L11" s="56">
        <f t="shared" si="0"/>
        <v>3.5385704175513094E-5</v>
      </c>
    </row>
    <row r="12" spans="1:12">
      <c r="A12" s="14" t="s">
        <v>6096</v>
      </c>
      <c r="B12" s="14" t="s">
        <v>6114</v>
      </c>
      <c r="C12" s="14" t="s">
        <v>6115</v>
      </c>
      <c r="D12" s="56">
        <v>3.5385704175513094E-5</v>
      </c>
      <c r="E12" s="14">
        <v>2.3669999999999999E-5</v>
      </c>
      <c r="F12" s="14">
        <v>1.371E-4</v>
      </c>
      <c r="G12" s="14" t="s">
        <v>13</v>
      </c>
      <c r="H12" s="14" t="s">
        <v>29</v>
      </c>
      <c r="I12" s="14" t="s">
        <v>14</v>
      </c>
      <c r="J12" s="14" t="s">
        <v>15</v>
      </c>
      <c r="K12" s="57">
        <v>1</v>
      </c>
      <c r="L12" s="56">
        <f t="shared" si="0"/>
        <v>3.5385704175513094E-5</v>
      </c>
    </row>
    <row r="13" spans="1:12">
      <c r="A13" s="14" t="s">
        <v>6096</v>
      </c>
      <c r="B13" s="14" t="s">
        <v>6116</v>
      </c>
      <c r="C13" s="14" t="s">
        <v>6117</v>
      </c>
      <c r="D13" s="56">
        <v>3.5385704175513094E-5</v>
      </c>
      <c r="E13" s="14">
        <v>2.6849999999999999E-5</v>
      </c>
      <c r="F13" s="14">
        <v>1.218E-5</v>
      </c>
      <c r="G13" s="14" t="s">
        <v>29</v>
      </c>
      <c r="H13" s="14" t="s">
        <v>14</v>
      </c>
      <c r="I13" s="14" t="s">
        <v>14</v>
      </c>
      <c r="J13" s="14" t="s">
        <v>22</v>
      </c>
      <c r="K13" s="57">
        <v>1</v>
      </c>
      <c r="L13" s="56">
        <f t="shared" si="0"/>
        <v>3.5385704175513094E-5</v>
      </c>
    </row>
    <row r="14" spans="1:12">
      <c r="A14" s="14" t="s">
        <v>6096</v>
      </c>
      <c r="B14" s="14" t="s">
        <v>6118</v>
      </c>
      <c r="C14" s="14" t="s">
        <v>6119</v>
      </c>
      <c r="D14" s="56">
        <v>3.5385704175513094E-5</v>
      </c>
      <c r="E14" s="14">
        <v>0</v>
      </c>
      <c r="F14" s="14">
        <v>2.1639999999999999E-5</v>
      </c>
      <c r="G14" s="14" t="s">
        <v>29</v>
      </c>
      <c r="H14" s="14" t="s">
        <v>13</v>
      </c>
      <c r="I14" s="14" t="s">
        <v>13</v>
      </c>
      <c r="J14" s="14" t="s">
        <v>22</v>
      </c>
      <c r="K14" s="57">
        <v>1</v>
      </c>
      <c r="L14" s="56">
        <f t="shared" si="0"/>
        <v>3.5385704175513094E-5</v>
      </c>
    </row>
    <row r="15" spans="1:12">
      <c r="A15" s="14" t="s">
        <v>6096</v>
      </c>
      <c r="B15" s="14" t="s">
        <v>6120</v>
      </c>
      <c r="C15" s="14" t="s">
        <v>6121</v>
      </c>
      <c r="D15" s="14">
        <v>0</v>
      </c>
      <c r="E15" s="14" t="s">
        <v>25</v>
      </c>
      <c r="F15" s="14" t="s">
        <v>25</v>
      </c>
      <c r="G15" s="14" t="s">
        <v>13</v>
      </c>
      <c r="H15" s="14" t="s">
        <v>14</v>
      </c>
      <c r="I15" s="14" t="s">
        <v>26</v>
      </c>
      <c r="J15" s="14" t="s">
        <v>15</v>
      </c>
      <c r="L15" s="56"/>
    </row>
    <row r="16" spans="1:12">
      <c r="A16" s="14" t="s">
        <v>6096</v>
      </c>
      <c r="B16" s="14" t="s">
        <v>6122</v>
      </c>
      <c r="C16" s="14" t="s">
        <v>6123</v>
      </c>
      <c r="D16" s="14" t="s">
        <v>25</v>
      </c>
      <c r="E16" s="14">
        <v>1.7900000000000001E-5</v>
      </c>
      <c r="F16" s="14">
        <v>1.218E-5</v>
      </c>
      <c r="G16" s="14" t="s">
        <v>13</v>
      </c>
      <c r="H16" s="14" t="s">
        <v>29</v>
      </c>
      <c r="I16" s="14" t="s">
        <v>14</v>
      </c>
      <c r="J16" s="14" t="s">
        <v>15</v>
      </c>
    </row>
    <row r="17" spans="1:10">
      <c r="A17" s="14" t="s">
        <v>6096</v>
      </c>
      <c r="B17" s="14" t="s">
        <v>35</v>
      </c>
      <c r="C17" s="14" t="s">
        <v>6124</v>
      </c>
      <c r="D17" s="14" t="s">
        <v>25</v>
      </c>
      <c r="E17" s="14" t="s">
        <v>25</v>
      </c>
      <c r="F17" s="14" t="s">
        <v>25</v>
      </c>
      <c r="G17" s="14" t="s">
        <v>13</v>
      </c>
      <c r="H17" s="14" t="s">
        <v>14</v>
      </c>
      <c r="I17" s="14" t="s">
        <v>26</v>
      </c>
      <c r="J17" s="14" t="s">
        <v>22</v>
      </c>
    </row>
    <row r="18" spans="1:10">
      <c r="A18" s="14" t="s">
        <v>6096</v>
      </c>
      <c r="B18" s="14" t="s">
        <v>6125</v>
      </c>
      <c r="C18" s="14" t="s">
        <v>6126</v>
      </c>
      <c r="D18" s="14" t="s">
        <v>25</v>
      </c>
      <c r="E18" s="14" t="s">
        <v>25</v>
      </c>
      <c r="F18" s="14" t="s">
        <v>25</v>
      </c>
      <c r="G18" s="14" t="s">
        <v>13</v>
      </c>
      <c r="H18" s="14" t="s">
        <v>14</v>
      </c>
      <c r="I18" s="14" t="s">
        <v>26</v>
      </c>
      <c r="J18" s="14" t="s">
        <v>15</v>
      </c>
    </row>
    <row r="19" spans="1:10">
      <c r="A19" s="14" t="s">
        <v>6096</v>
      </c>
      <c r="B19" s="14" t="s">
        <v>6127</v>
      </c>
      <c r="C19" s="14" t="s">
        <v>6128</v>
      </c>
      <c r="D19" s="14" t="s">
        <v>25</v>
      </c>
      <c r="E19" s="14">
        <v>8.9539999999999993E-6</v>
      </c>
      <c r="F19" s="14">
        <v>1.624E-5</v>
      </c>
      <c r="G19" s="14" t="s">
        <v>13</v>
      </c>
      <c r="H19" s="14" t="s">
        <v>14</v>
      </c>
      <c r="I19" s="14" t="s">
        <v>14</v>
      </c>
      <c r="J19" s="14" t="s">
        <v>15</v>
      </c>
    </row>
    <row r="20" spans="1:10">
      <c r="A20" s="14" t="s">
        <v>6096</v>
      </c>
      <c r="B20" s="14" t="s">
        <v>6129</v>
      </c>
      <c r="C20" s="14" t="s">
        <v>6130</v>
      </c>
      <c r="D20" s="14" t="s">
        <v>25</v>
      </c>
      <c r="E20" s="14" t="s">
        <v>25</v>
      </c>
      <c r="F20" s="14" t="s">
        <v>25</v>
      </c>
      <c r="G20" s="14" t="s">
        <v>13</v>
      </c>
      <c r="H20" s="14" t="s">
        <v>14</v>
      </c>
      <c r="I20" s="14" t="s">
        <v>26</v>
      </c>
      <c r="J20" s="14" t="s">
        <v>15</v>
      </c>
    </row>
    <row r="21" spans="1:10">
      <c r="A21" s="14" t="s">
        <v>6096</v>
      </c>
      <c r="B21" s="14" t="s">
        <v>6131</v>
      </c>
      <c r="C21" s="14" t="s">
        <v>6132</v>
      </c>
      <c r="D21" s="14" t="s">
        <v>25</v>
      </c>
      <c r="E21" s="14">
        <v>0</v>
      </c>
      <c r="F21" s="14">
        <v>4.0609999999999997E-6</v>
      </c>
      <c r="G21" s="14" t="s">
        <v>29</v>
      </c>
      <c r="H21" s="14" t="s">
        <v>14</v>
      </c>
      <c r="I21" s="14" t="s">
        <v>14</v>
      </c>
      <c r="J21" s="14" t="s">
        <v>22</v>
      </c>
    </row>
    <row r="22" spans="1:10">
      <c r="A22" s="14" t="s">
        <v>6096</v>
      </c>
      <c r="B22" s="14" t="s">
        <v>35</v>
      </c>
      <c r="C22" s="14" t="s">
        <v>6133</v>
      </c>
      <c r="D22" s="14" t="s">
        <v>25</v>
      </c>
      <c r="E22" s="14">
        <v>1.7900000000000001E-5</v>
      </c>
      <c r="F22" s="14">
        <v>1.218E-5</v>
      </c>
      <c r="G22" s="14" t="s">
        <v>13</v>
      </c>
      <c r="H22" s="14" t="s">
        <v>14</v>
      </c>
      <c r="I22" s="14" t="s">
        <v>14</v>
      </c>
      <c r="J22" s="14" t="s">
        <v>22</v>
      </c>
    </row>
    <row r="23" spans="1:10">
      <c r="A23" s="14" t="s">
        <v>6096</v>
      </c>
      <c r="B23" s="14" t="s">
        <v>6134</v>
      </c>
      <c r="C23" s="14" t="s">
        <v>6135</v>
      </c>
      <c r="D23" s="14" t="s">
        <v>25</v>
      </c>
      <c r="E23" s="14" t="s">
        <v>25</v>
      </c>
      <c r="F23" s="14" t="s">
        <v>25</v>
      </c>
      <c r="G23" s="14" t="s">
        <v>13</v>
      </c>
      <c r="H23" s="14" t="s">
        <v>14</v>
      </c>
      <c r="I23" s="14" t="s">
        <v>26</v>
      </c>
      <c r="J23" s="14" t="s">
        <v>22</v>
      </c>
    </row>
    <row r="24" spans="1:10">
      <c r="A24" s="14" t="s">
        <v>6096</v>
      </c>
      <c r="B24" s="14" t="s">
        <v>6136</v>
      </c>
      <c r="C24" s="14" t="s">
        <v>6137</v>
      </c>
      <c r="D24" s="14" t="s">
        <v>25</v>
      </c>
      <c r="E24" s="14">
        <v>8.9509999999999995E-6</v>
      </c>
      <c r="F24" s="14">
        <v>4.0609999999999997E-6</v>
      </c>
      <c r="G24" s="14" t="s">
        <v>29</v>
      </c>
      <c r="H24" s="14" t="s">
        <v>14</v>
      </c>
      <c r="I24" s="14" t="s">
        <v>14</v>
      </c>
      <c r="J24" s="14" t="s">
        <v>22</v>
      </c>
    </row>
    <row r="25" spans="1:10">
      <c r="A25" s="14" t="s">
        <v>6096</v>
      </c>
      <c r="B25" s="14" t="s">
        <v>35</v>
      </c>
      <c r="C25" s="14" t="s">
        <v>6138</v>
      </c>
      <c r="D25" s="14" t="s">
        <v>25</v>
      </c>
      <c r="E25" s="14">
        <v>8.9549999999999998E-6</v>
      </c>
      <c r="F25" s="14">
        <v>4.0620000000000002E-6</v>
      </c>
      <c r="G25" s="14" t="s">
        <v>29</v>
      </c>
      <c r="H25" s="14" t="s">
        <v>14</v>
      </c>
      <c r="I25" s="14" t="s">
        <v>14</v>
      </c>
      <c r="J25" s="14" t="s">
        <v>22</v>
      </c>
    </row>
    <row r="26" spans="1:10">
      <c r="A26" s="14" t="s">
        <v>6096</v>
      </c>
      <c r="B26" s="14" t="s">
        <v>6139</v>
      </c>
      <c r="C26" s="14" t="s">
        <v>6140</v>
      </c>
      <c r="D26" s="14" t="s">
        <v>25</v>
      </c>
      <c r="E26" s="14" t="s">
        <v>25</v>
      </c>
      <c r="F26" s="14" t="s">
        <v>25</v>
      </c>
      <c r="G26" s="14" t="s">
        <v>13</v>
      </c>
      <c r="H26" s="14" t="s">
        <v>14</v>
      </c>
      <c r="I26" s="14" t="s">
        <v>26</v>
      </c>
      <c r="J26" s="14" t="s">
        <v>15</v>
      </c>
    </row>
    <row r="27" spans="1:10">
      <c r="A27" s="14" t="s">
        <v>6096</v>
      </c>
      <c r="B27" s="14" t="s">
        <v>6141</v>
      </c>
      <c r="C27" s="14" t="s">
        <v>6142</v>
      </c>
      <c r="D27" s="14" t="s">
        <v>25</v>
      </c>
      <c r="E27" s="14">
        <v>1.791E-5</v>
      </c>
      <c r="F27" s="14">
        <v>1.6249999999999999E-5</v>
      </c>
      <c r="G27" s="14" t="s">
        <v>13</v>
      </c>
      <c r="H27" s="14" t="s">
        <v>14</v>
      </c>
      <c r="I27" s="14" t="s">
        <v>14</v>
      </c>
      <c r="J27" s="14" t="s">
        <v>15</v>
      </c>
    </row>
    <row r="28" spans="1:10">
      <c r="A28" s="14" t="s">
        <v>6096</v>
      </c>
      <c r="B28" s="14" t="s">
        <v>6143</v>
      </c>
      <c r="C28" s="14" t="s">
        <v>6144</v>
      </c>
      <c r="D28" s="14" t="s">
        <v>25</v>
      </c>
      <c r="E28" s="14">
        <v>2.6869999999999999E-5</v>
      </c>
      <c r="F28" s="14">
        <v>1.219E-5</v>
      </c>
      <c r="G28" s="14" t="s">
        <v>13</v>
      </c>
      <c r="H28" s="14" t="s">
        <v>14</v>
      </c>
      <c r="I28" s="14" t="s">
        <v>14</v>
      </c>
      <c r="J28" s="14" t="s">
        <v>22</v>
      </c>
    </row>
    <row r="29" spans="1:10">
      <c r="A29" s="14" t="s">
        <v>6096</v>
      </c>
      <c r="B29" s="14" t="s">
        <v>6145</v>
      </c>
      <c r="C29" s="14" t="s">
        <v>6146</v>
      </c>
      <c r="D29" s="14" t="s">
        <v>25</v>
      </c>
      <c r="E29" s="14">
        <v>8.9549999999999998E-6</v>
      </c>
      <c r="F29" s="14">
        <v>4.0620000000000002E-6</v>
      </c>
      <c r="G29" s="14" t="s">
        <v>29</v>
      </c>
      <c r="H29" s="14" t="s">
        <v>14</v>
      </c>
      <c r="I29" s="14" t="s">
        <v>14</v>
      </c>
      <c r="J29" s="14" t="s">
        <v>15</v>
      </c>
    </row>
    <row r="30" spans="1:10">
      <c r="A30" s="14" t="s">
        <v>6096</v>
      </c>
      <c r="B30" s="14" t="s">
        <v>6147</v>
      </c>
      <c r="C30" s="14" t="s">
        <v>6148</v>
      </c>
      <c r="D30" s="14" t="s">
        <v>25</v>
      </c>
      <c r="E30" s="14" t="s">
        <v>25</v>
      </c>
      <c r="F30" s="14" t="s">
        <v>25</v>
      </c>
      <c r="G30" s="14" t="s">
        <v>29</v>
      </c>
      <c r="H30" s="14" t="s">
        <v>14</v>
      </c>
      <c r="I30" s="14" t="s">
        <v>26</v>
      </c>
      <c r="J30" s="14" t="s">
        <v>22</v>
      </c>
    </row>
    <row r="31" spans="1:10">
      <c r="A31" s="14" t="s">
        <v>6096</v>
      </c>
      <c r="B31" s="14" t="s">
        <v>6149</v>
      </c>
      <c r="C31" s="14" t="s">
        <v>6150</v>
      </c>
      <c r="D31" s="14" t="s">
        <v>25</v>
      </c>
      <c r="E31" s="14" t="s">
        <v>25</v>
      </c>
      <c r="F31" s="14" t="s">
        <v>25</v>
      </c>
      <c r="G31" s="14" t="s">
        <v>29</v>
      </c>
      <c r="H31" s="14" t="s">
        <v>14</v>
      </c>
      <c r="I31" s="14" t="s">
        <v>26</v>
      </c>
      <c r="J31" s="14" t="s">
        <v>15</v>
      </c>
    </row>
    <row r="32" spans="1:10">
      <c r="A32" s="14" t="s">
        <v>6096</v>
      </c>
      <c r="B32" s="14" t="s">
        <v>35</v>
      </c>
      <c r="C32" s="14" t="s">
        <v>3048</v>
      </c>
      <c r="D32" s="14" t="s">
        <v>25</v>
      </c>
      <c r="E32" s="14" t="s">
        <v>25</v>
      </c>
      <c r="F32" s="14" t="s">
        <v>25</v>
      </c>
      <c r="G32" s="14" t="s">
        <v>29</v>
      </c>
      <c r="H32" s="14" t="s">
        <v>14</v>
      </c>
      <c r="I32" s="14" t="s">
        <v>26</v>
      </c>
      <c r="J32" s="14" t="s">
        <v>22</v>
      </c>
    </row>
    <row r="33" spans="1:10">
      <c r="A33" s="14" t="s">
        <v>6096</v>
      </c>
      <c r="B33" s="14" t="s">
        <v>6151</v>
      </c>
      <c r="C33" s="14" t="s">
        <v>6152</v>
      </c>
      <c r="D33" s="14" t="s">
        <v>25</v>
      </c>
      <c r="E33" s="14" t="s">
        <v>25</v>
      </c>
      <c r="F33" s="14" t="s">
        <v>25</v>
      </c>
      <c r="G33" s="14" t="s">
        <v>13</v>
      </c>
      <c r="H33" s="14" t="s">
        <v>14</v>
      </c>
      <c r="I33" s="14" t="s">
        <v>26</v>
      </c>
      <c r="J33" s="14" t="s">
        <v>15</v>
      </c>
    </row>
    <row r="34" spans="1:10">
      <c r="A34" s="14" t="s">
        <v>6096</v>
      </c>
      <c r="B34" s="14" t="s">
        <v>6153</v>
      </c>
      <c r="C34" s="14" t="s">
        <v>6154</v>
      </c>
      <c r="D34" s="14" t="s">
        <v>25</v>
      </c>
      <c r="E34" s="14">
        <v>8.9609999999999994E-6</v>
      </c>
      <c r="F34" s="14">
        <v>4.0640000000000004E-6</v>
      </c>
      <c r="G34" s="14" t="s">
        <v>29</v>
      </c>
      <c r="H34" s="14" t="s">
        <v>14</v>
      </c>
      <c r="I34" s="14" t="s">
        <v>14</v>
      </c>
      <c r="J34" s="14" t="s">
        <v>22</v>
      </c>
    </row>
    <row r="35" spans="1:10">
      <c r="A35" s="14" t="s">
        <v>6096</v>
      </c>
      <c r="B35" s="14" t="s">
        <v>2823</v>
      </c>
      <c r="C35" s="14" t="s">
        <v>2824</v>
      </c>
      <c r="D35" s="14" t="s">
        <v>25</v>
      </c>
      <c r="E35" s="14">
        <v>3.964E-5</v>
      </c>
      <c r="F35" s="14">
        <v>2.5320000000000002E-5</v>
      </c>
      <c r="G35" s="14" t="s">
        <v>29</v>
      </c>
      <c r="H35" s="14" t="s">
        <v>14</v>
      </c>
      <c r="I35" s="14" t="s">
        <v>14</v>
      </c>
      <c r="J35" s="14" t="s">
        <v>22</v>
      </c>
    </row>
    <row r="36" spans="1:10">
      <c r="A36" s="14" t="s">
        <v>6096</v>
      </c>
      <c r="B36" s="14" t="s">
        <v>35</v>
      </c>
      <c r="C36" s="14" t="s">
        <v>6155</v>
      </c>
      <c r="D36" s="14" t="s">
        <v>25</v>
      </c>
      <c r="E36" s="14">
        <v>1.8090000000000001E-5</v>
      </c>
      <c r="F36" s="14">
        <v>8.1750000000000005E-6</v>
      </c>
      <c r="G36" s="14" t="s">
        <v>29</v>
      </c>
      <c r="H36" s="14" t="s">
        <v>14</v>
      </c>
      <c r="I36" s="14" t="s">
        <v>14</v>
      </c>
      <c r="J36" s="14" t="s">
        <v>22</v>
      </c>
    </row>
    <row r="37" spans="1:10">
      <c r="A37" s="14" t="s">
        <v>6096</v>
      </c>
      <c r="B37" s="14" t="s">
        <v>6156</v>
      </c>
      <c r="C37" s="14" t="s">
        <v>6157</v>
      </c>
      <c r="D37" s="14" t="s">
        <v>25</v>
      </c>
      <c r="E37" s="14" t="s">
        <v>25</v>
      </c>
      <c r="F37" s="14" t="s">
        <v>25</v>
      </c>
      <c r="G37" s="14" t="s">
        <v>13</v>
      </c>
      <c r="H37" s="14" t="s">
        <v>14</v>
      </c>
      <c r="I37" s="14" t="s">
        <v>26</v>
      </c>
      <c r="J37" s="14" t="s">
        <v>15</v>
      </c>
    </row>
    <row r="38" spans="1:10">
      <c r="A38" s="14" t="s">
        <v>6096</v>
      </c>
      <c r="B38" s="14" t="s">
        <v>6158</v>
      </c>
      <c r="C38" s="14" t="s">
        <v>5889</v>
      </c>
      <c r="D38" s="14" t="s">
        <v>25</v>
      </c>
      <c r="E38" s="14" t="s">
        <v>25</v>
      </c>
      <c r="F38" s="14" t="s">
        <v>25</v>
      </c>
      <c r="G38" s="14" t="s">
        <v>29</v>
      </c>
      <c r="H38" s="14" t="s">
        <v>14</v>
      </c>
      <c r="I38" s="14" t="s">
        <v>26</v>
      </c>
      <c r="J38" s="14" t="s">
        <v>22</v>
      </c>
    </row>
    <row r="39" spans="1:10">
      <c r="A39" s="14" t="s">
        <v>6096</v>
      </c>
      <c r="B39" s="14" t="s">
        <v>6159</v>
      </c>
      <c r="C39" s="14" t="s">
        <v>6160</v>
      </c>
      <c r="D39" s="14" t="s">
        <v>25</v>
      </c>
      <c r="E39" s="14" t="s">
        <v>25</v>
      </c>
      <c r="F39" s="14" t="s">
        <v>25</v>
      </c>
      <c r="G39" s="14" t="s">
        <v>13</v>
      </c>
      <c r="H39" s="14" t="s">
        <v>14</v>
      </c>
      <c r="I39" s="14" t="s">
        <v>26</v>
      </c>
      <c r="J39" s="14" t="s">
        <v>22</v>
      </c>
    </row>
    <row r="40" spans="1:10">
      <c r="A40" s="14" t="s">
        <v>6096</v>
      </c>
      <c r="B40" s="14" t="s">
        <v>6161</v>
      </c>
      <c r="C40" s="14" t="s">
        <v>6162</v>
      </c>
      <c r="D40" s="14" t="s">
        <v>25</v>
      </c>
      <c r="E40" s="14">
        <v>2.686E-5</v>
      </c>
      <c r="F40" s="14">
        <v>1.624E-5</v>
      </c>
      <c r="G40" s="14" t="s">
        <v>13</v>
      </c>
      <c r="H40" s="14" t="s">
        <v>14</v>
      </c>
      <c r="I40" s="14" t="s">
        <v>14</v>
      </c>
      <c r="J40" s="14" t="s">
        <v>15</v>
      </c>
    </row>
    <row r="41" spans="1:10">
      <c r="A41" s="14" t="s">
        <v>6096</v>
      </c>
      <c r="B41" s="14" t="s">
        <v>6163</v>
      </c>
      <c r="C41" s="14" t="s">
        <v>6164</v>
      </c>
      <c r="D41" s="14" t="s">
        <v>25</v>
      </c>
      <c r="E41" s="14" t="s">
        <v>25</v>
      </c>
      <c r="F41" s="14" t="s">
        <v>25</v>
      </c>
      <c r="G41" s="14" t="s">
        <v>29</v>
      </c>
      <c r="H41" s="14" t="s">
        <v>14</v>
      </c>
      <c r="I41" s="14" t="s">
        <v>26</v>
      </c>
      <c r="J41" s="14" t="s">
        <v>22</v>
      </c>
    </row>
    <row r="42" spans="1:10">
      <c r="A42" s="14" t="s">
        <v>6096</v>
      </c>
      <c r="B42" s="14" t="s">
        <v>6165</v>
      </c>
      <c r="C42" s="14" t="s">
        <v>6166</v>
      </c>
      <c r="D42" s="14" t="s">
        <v>25</v>
      </c>
      <c r="E42" s="14" t="s">
        <v>25</v>
      </c>
      <c r="F42" s="14" t="s">
        <v>25</v>
      </c>
      <c r="G42" s="14" t="s">
        <v>13</v>
      </c>
      <c r="H42" s="14" t="s">
        <v>29</v>
      </c>
      <c r="I42" s="14" t="s">
        <v>26</v>
      </c>
      <c r="J42" s="14" t="s">
        <v>15</v>
      </c>
    </row>
    <row r="43" spans="1:10">
      <c r="A43" s="14" t="s">
        <v>6096</v>
      </c>
      <c r="B43" s="14" t="s">
        <v>6167</v>
      </c>
      <c r="C43" s="14" t="s">
        <v>6168</v>
      </c>
      <c r="D43" s="14" t="s">
        <v>25</v>
      </c>
      <c r="E43" s="14" t="s">
        <v>25</v>
      </c>
      <c r="F43" s="14" t="s">
        <v>25</v>
      </c>
      <c r="G43" s="14" t="s">
        <v>13</v>
      </c>
      <c r="H43" s="14" t="s">
        <v>29</v>
      </c>
      <c r="I43" s="14" t="s">
        <v>26</v>
      </c>
      <c r="J43" s="14" t="s">
        <v>15</v>
      </c>
    </row>
    <row r="44" spans="1:10">
      <c r="A44" s="14" t="s">
        <v>6096</v>
      </c>
      <c r="B44" s="14" t="s">
        <v>6169</v>
      </c>
      <c r="C44" s="14" t="s">
        <v>6170</v>
      </c>
      <c r="D44" s="14" t="s">
        <v>25</v>
      </c>
      <c r="E44" s="14" t="s">
        <v>25</v>
      </c>
      <c r="F44" s="14" t="s">
        <v>25</v>
      </c>
      <c r="G44" s="14" t="s">
        <v>13</v>
      </c>
      <c r="H44" s="14" t="s">
        <v>29</v>
      </c>
      <c r="I44" s="14" t="s">
        <v>26</v>
      </c>
      <c r="J44" s="14" t="s">
        <v>15</v>
      </c>
    </row>
    <row r="45" spans="1:10">
      <c r="A45" s="14" t="s">
        <v>6096</v>
      </c>
      <c r="B45" s="14" t="s">
        <v>6171</v>
      </c>
      <c r="C45" s="14" t="s">
        <v>6172</v>
      </c>
      <c r="D45" s="14" t="s">
        <v>25</v>
      </c>
      <c r="E45" s="14" t="s">
        <v>25</v>
      </c>
      <c r="F45" s="14" t="s">
        <v>25</v>
      </c>
      <c r="G45" s="14" t="s">
        <v>13</v>
      </c>
      <c r="H45" s="14" t="s">
        <v>29</v>
      </c>
      <c r="I45" s="14" t="s">
        <v>26</v>
      </c>
      <c r="J45" s="14" t="s">
        <v>15</v>
      </c>
    </row>
    <row r="46" spans="1:10">
      <c r="A46" s="14" t="s">
        <v>6096</v>
      </c>
      <c r="B46" s="14" t="s">
        <v>507</v>
      </c>
      <c r="C46" s="92" t="s">
        <v>6173</v>
      </c>
      <c r="D46" s="14" t="s">
        <v>25</v>
      </c>
      <c r="E46" s="14" t="s">
        <v>25</v>
      </c>
      <c r="F46" s="14" t="s">
        <v>25</v>
      </c>
      <c r="G46" s="14" t="s">
        <v>13</v>
      </c>
      <c r="H46" s="14" t="s">
        <v>29</v>
      </c>
      <c r="I46" s="14" t="s">
        <v>26</v>
      </c>
      <c r="J46" s="14" t="s">
        <v>15</v>
      </c>
    </row>
    <row r="47" spans="1:10">
      <c r="A47" s="14" t="s">
        <v>6096</v>
      </c>
      <c r="B47" s="14" t="s">
        <v>6174</v>
      </c>
      <c r="C47" s="14" t="s">
        <v>6175</v>
      </c>
      <c r="D47" s="14" t="s">
        <v>25</v>
      </c>
      <c r="E47" s="14" t="s">
        <v>25</v>
      </c>
      <c r="F47" s="14" t="s">
        <v>25</v>
      </c>
      <c r="G47" s="14" t="s">
        <v>14</v>
      </c>
      <c r="H47" s="14" t="s">
        <v>26</v>
      </c>
      <c r="I47" s="14" t="s">
        <v>26</v>
      </c>
      <c r="J47" s="14" t="s">
        <v>15</v>
      </c>
    </row>
    <row r="48" spans="1:10">
      <c r="A48" s="14" t="s">
        <v>6096</v>
      </c>
      <c r="B48" s="14" t="s">
        <v>6176</v>
      </c>
      <c r="C48" s="14" t="s">
        <v>6177</v>
      </c>
      <c r="D48" s="14" t="s">
        <v>25</v>
      </c>
      <c r="E48" s="14" t="s">
        <v>25</v>
      </c>
      <c r="F48" s="14" t="s">
        <v>25</v>
      </c>
      <c r="G48" s="14" t="s">
        <v>14</v>
      </c>
      <c r="H48" s="14" t="s">
        <v>26</v>
      </c>
      <c r="I48" s="14" t="s">
        <v>26</v>
      </c>
      <c r="J48" s="14" t="s">
        <v>15</v>
      </c>
    </row>
    <row r="49" spans="1:10">
      <c r="A49" s="14" t="s">
        <v>6096</v>
      </c>
      <c r="B49" s="14" t="s">
        <v>6178</v>
      </c>
      <c r="C49" s="14" t="s">
        <v>6179</v>
      </c>
      <c r="D49" s="14" t="s">
        <v>25</v>
      </c>
      <c r="E49" s="14">
        <v>0</v>
      </c>
      <c r="F49" s="14">
        <v>4.0609999999999997E-6</v>
      </c>
      <c r="G49" s="14" t="s">
        <v>26</v>
      </c>
      <c r="H49" s="14" t="s">
        <v>26</v>
      </c>
      <c r="I49" s="14" t="s">
        <v>14</v>
      </c>
      <c r="J49" s="14" t="s">
        <v>15</v>
      </c>
    </row>
    <row r="50" spans="1:10">
      <c r="A50" s="14" t="s">
        <v>6096</v>
      </c>
      <c r="B50" s="14" t="s">
        <v>6180</v>
      </c>
      <c r="C50" s="14" t="s">
        <v>6181</v>
      </c>
      <c r="D50" s="14" t="s">
        <v>25</v>
      </c>
      <c r="E50" s="14">
        <v>0</v>
      </c>
      <c r="F50" s="14">
        <v>4.0609999999999997E-6</v>
      </c>
      <c r="G50" s="14" t="s">
        <v>26</v>
      </c>
      <c r="H50" s="14" t="s">
        <v>26</v>
      </c>
      <c r="I50" s="14" t="s">
        <v>14</v>
      </c>
      <c r="J50" s="14" t="s">
        <v>15</v>
      </c>
    </row>
    <row r="51" spans="1:10">
      <c r="A51" s="14" t="s">
        <v>6096</v>
      </c>
      <c r="B51" s="14" t="s">
        <v>6182</v>
      </c>
      <c r="C51" s="14" t="s">
        <v>1834</v>
      </c>
      <c r="D51" s="14" t="s">
        <v>25</v>
      </c>
      <c r="E51" s="14">
        <v>0</v>
      </c>
      <c r="F51" s="14">
        <v>4.0609999999999997E-6</v>
      </c>
      <c r="G51" s="14" t="s">
        <v>26</v>
      </c>
      <c r="H51" s="14" t="s">
        <v>26</v>
      </c>
      <c r="I51" s="14" t="s">
        <v>14</v>
      </c>
      <c r="J51" s="14" t="s">
        <v>15</v>
      </c>
    </row>
    <row r="52" spans="1:10">
      <c r="A52" s="14" t="s">
        <v>6096</v>
      </c>
      <c r="B52" s="14" t="s">
        <v>6183</v>
      </c>
      <c r="C52" s="14" t="s">
        <v>6184</v>
      </c>
      <c r="D52" s="14" t="s">
        <v>25</v>
      </c>
      <c r="E52" s="14">
        <v>1.2630000000000001E-4</v>
      </c>
      <c r="F52" s="14">
        <v>7.5740000000000003E-5</v>
      </c>
      <c r="G52" s="14" t="s">
        <v>26</v>
      </c>
      <c r="H52" s="14" t="s">
        <v>26</v>
      </c>
      <c r="I52" s="14" t="s">
        <v>14</v>
      </c>
      <c r="J52" s="14" t="s">
        <v>15</v>
      </c>
    </row>
    <row r="53" spans="1:10">
      <c r="A53" s="14" t="s">
        <v>6096</v>
      </c>
      <c r="B53" s="14" t="s">
        <v>6185</v>
      </c>
      <c r="C53" s="14" t="s">
        <v>6186</v>
      </c>
      <c r="D53" s="14" t="s">
        <v>25</v>
      </c>
      <c r="E53" s="14">
        <v>0</v>
      </c>
      <c r="F53" s="14">
        <v>4.0609999999999997E-6</v>
      </c>
      <c r="G53" s="14" t="s">
        <v>26</v>
      </c>
      <c r="H53" s="14" t="s">
        <v>26</v>
      </c>
      <c r="I53" s="14" t="s">
        <v>14</v>
      </c>
      <c r="J53" s="14" t="s">
        <v>15</v>
      </c>
    </row>
    <row r="54" spans="1:10">
      <c r="A54" s="14" t="s">
        <v>6096</v>
      </c>
      <c r="B54" s="14" t="s">
        <v>6187</v>
      </c>
      <c r="C54" s="14" t="s">
        <v>6188</v>
      </c>
      <c r="D54" s="14" t="s">
        <v>25</v>
      </c>
      <c r="E54" s="14">
        <v>0</v>
      </c>
      <c r="F54" s="14">
        <v>4.0620000000000002E-6</v>
      </c>
      <c r="G54" s="14" t="s">
        <v>26</v>
      </c>
      <c r="H54" s="14" t="s">
        <v>26</v>
      </c>
      <c r="I54" s="14" t="s">
        <v>14</v>
      </c>
      <c r="J54" s="14" t="s">
        <v>15</v>
      </c>
    </row>
    <row r="55" spans="1:10">
      <c r="A55" s="14" t="s">
        <v>6096</v>
      </c>
      <c r="B55" s="14" t="s">
        <v>6189</v>
      </c>
      <c r="C55" s="14" t="s">
        <v>6190</v>
      </c>
      <c r="D55" s="14" t="s">
        <v>25</v>
      </c>
      <c r="E55" s="14">
        <v>8.9539999999999993E-6</v>
      </c>
      <c r="F55" s="14">
        <v>4.0609999999999997E-6</v>
      </c>
      <c r="G55" s="14" t="s">
        <v>26</v>
      </c>
      <c r="H55" s="14" t="s">
        <v>26</v>
      </c>
      <c r="I55" s="14" t="s">
        <v>14</v>
      </c>
      <c r="J55" s="14" t="s">
        <v>15</v>
      </c>
    </row>
    <row r="56" spans="1:10">
      <c r="A56" s="14" t="s">
        <v>6096</v>
      </c>
      <c r="B56" s="14" t="s">
        <v>6191</v>
      </c>
      <c r="C56" s="14" t="s">
        <v>6192</v>
      </c>
      <c r="D56" s="14" t="s">
        <v>25</v>
      </c>
      <c r="E56" s="14">
        <v>8.9539999999999993E-6</v>
      </c>
      <c r="F56" s="14">
        <v>4.0620000000000002E-6</v>
      </c>
      <c r="G56" s="14" t="s">
        <v>26</v>
      </c>
      <c r="H56" s="14" t="s">
        <v>26</v>
      </c>
      <c r="I56" s="14" t="s">
        <v>14</v>
      </c>
      <c r="J56" s="14" t="s">
        <v>15</v>
      </c>
    </row>
    <row r="57" spans="1:10">
      <c r="A57" s="14" t="s">
        <v>6096</v>
      </c>
      <c r="B57" s="14" t="s">
        <v>6193</v>
      </c>
      <c r="C57" s="14" t="s">
        <v>6194</v>
      </c>
      <c r="D57" s="14" t="s">
        <v>25</v>
      </c>
      <c r="E57" s="14">
        <v>0</v>
      </c>
      <c r="F57" s="14">
        <v>4.0620000000000002E-6</v>
      </c>
      <c r="G57" s="14" t="s">
        <v>26</v>
      </c>
      <c r="H57" s="14" t="s">
        <v>26</v>
      </c>
      <c r="I57" s="14" t="s">
        <v>14</v>
      </c>
      <c r="J57" s="14" t="s">
        <v>15</v>
      </c>
    </row>
    <row r="58" spans="1:10">
      <c r="A58" s="14" t="s">
        <v>6096</v>
      </c>
      <c r="B58" s="14" t="s">
        <v>6195</v>
      </c>
      <c r="C58" s="14" t="s">
        <v>6196</v>
      </c>
      <c r="D58" s="14" t="s">
        <v>25</v>
      </c>
      <c r="E58" s="14">
        <v>0</v>
      </c>
      <c r="F58" s="14">
        <v>1.218E-5</v>
      </c>
      <c r="G58" s="14" t="s">
        <v>26</v>
      </c>
      <c r="H58" s="14" t="s">
        <v>26</v>
      </c>
      <c r="I58" s="14" t="s">
        <v>14</v>
      </c>
      <c r="J58" s="14" t="s">
        <v>15</v>
      </c>
    </row>
    <row r="59" spans="1:10">
      <c r="A59" s="14" t="s">
        <v>6096</v>
      </c>
      <c r="B59" s="14" t="s">
        <v>6197</v>
      </c>
      <c r="C59" s="14" t="s">
        <v>6198</v>
      </c>
      <c r="D59" s="14" t="s">
        <v>25</v>
      </c>
      <c r="E59" s="14">
        <v>8.9700000000000005E-6</v>
      </c>
      <c r="F59" s="14">
        <v>4.0659999999999997E-6</v>
      </c>
      <c r="G59" s="14" t="s">
        <v>26</v>
      </c>
      <c r="H59" s="14" t="s">
        <v>26</v>
      </c>
      <c r="I59" s="14" t="s">
        <v>14</v>
      </c>
      <c r="J59" s="14" t="s">
        <v>15</v>
      </c>
    </row>
    <row r="60" spans="1:10">
      <c r="A60" s="14" t="s">
        <v>6096</v>
      </c>
      <c r="B60" s="14" t="s">
        <v>6199</v>
      </c>
      <c r="C60" s="14" t="s">
        <v>6200</v>
      </c>
      <c r="D60" s="14" t="s">
        <v>25</v>
      </c>
      <c r="E60" s="14">
        <v>0</v>
      </c>
      <c r="F60" s="14">
        <v>1.083E-5</v>
      </c>
      <c r="G60" s="14" t="s">
        <v>26</v>
      </c>
      <c r="H60" s="14" t="s">
        <v>26</v>
      </c>
      <c r="I60" s="14" t="s">
        <v>14</v>
      </c>
      <c r="J60" s="14" t="s">
        <v>15</v>
      </c>
    </row>
    <row r="61" spans="1:10">
      <c r="A61" s="14" t="s">
        <v>6096</v>
      </c>
      <c r="B61" s="14" t="s">
        <v>6201</v>
      </c>
      <c r="C61" s="14" t="s">
        <v>6202</v>
      </c>
      <c r="D61" s="14" t="s">
        <v>25</v>
      </c>
      <c r="E61" s="14">
        <v>0</v>
      </c>
      <c r="F61" s="14">
        <v>4.0629999999999999E-6</v>
      </c>
      <c r="G61" s="14" t="s">
        <v>26</v>
      </c>
      <c r="H61" s="14" t="s">
        <v>26</v>
      </c>
      <c r="I61" s="14" t="s">
        <v>14</v>
      </c>
      <c r="J61" s="14" t="s">
        <v>15</v>
      </c>
    </row>
    <row r="62" spans="1:10">
      <c r="A62" s="14" t="s">
        <v>6096</v>
      </c>
      <c r="B62" s="14" t="s">
        <v>6203</v>
      </c>
      <c r="C62" s="14" t="s">
        <v>6204</v>
      </c>
      <c r="D62" s="14" t="s">
        <v>25</v>
      </c>
      <c r="E62" s="14">
        <v>1.7900000000000001E-5</v>
      </c>
      <c r="F62" s="14">
        <v>8.1210000000000007E-6</v>
      </c>
      <c r="G62" s="14" t="s">
        <v>26</v>
      </c>
      <c r="H62" s="14" t="s">
        <v>26</v>
      </c>
      <c r="I62" s="14" t="s">
        <v>14</v>
      </c>
      <c r="J62" s="14" t="s">
        <v>15</v>
      </c>
    </row>
    <row r="63" spans="1:10">
      <c r="A63" s="14" t="s">
        <v>6096</v>
      </c>
      <c r="B63" s="14" t="s">
        <v>6205</v>
      </c>
      <c r="C63" s="14" t="s">
        <v>6206</v>
      </c>
      <c r="D63" s="14" t="s">
        <v>25</v>
      </c>
      <c r="E63" s="14">
        <v>3.5809999999999998E-5</v>
      </c>
      <c r="F63" s="14">
        <v>1.624E-5</v>
      </c>
      <c r="G63" s="14" t="s">
        <v>26</v>
      </c>
      <c r="H63" s="14" t="s">
        <v>26</v>
      </c>
      <c r="I63" s="14" t="s">
        <v>14</v>
      </c>
      <c r="J63" s="14" t="s">
        <v>15</v>
      </c>
    </row>
    <row r="64" spans="1:10">
      <c r="A64" s="14" t="s">
        <v>6096</v>
      </c>
      <c r="B64" s="14" t="s">
        <v>6207</v>
      </c>
      <c r="C64" s="14" t="s">
        <v>6208</v>
      </c>
      <c r="D64" s="14" t="s">
        <v>25</v>
      </c>
      <c r="E64" s="14">
        <v>0</v>
      </c>
      <c r="F64" s="14">
        <v>8.1210000000000007E-6</v>
      </c>
      <c r="G64" s="14" t="s">
        <v>26</v>
      </c>
      <c r="H64" s="14" t="s">
        <v>26</v>
      </c>
      <c r="I64" s="14" t="s">
        <v>14</v>
      </c>
      <c r="J64" s="14" t="s">
        <v>15</v>
      </c>
    </row>
    <row r="65" spans="1:10">
      <c r="A65" s="14" t="s">
        <v>6096</v>
      </c>
      <c r="B65" s="14" t="s">
        <v>6209</v>
      </c>
      <c r="C65" s="14" t="s">
        <v>4210</v>
      </c>
      <c r="D65" s="14" t="s">
        <v>25</v>
      </c>
      <c r="E65" s="14">
        <v>8.9539999999999993E-6</v>
      </c>
      <c r="F65" s="14">
        <v>4.0609999999999997E-6</v>
      </c>
      <c r="G65" s="14" t="s">
        <v>26</v>
      </c>
      <c r="H65" s="14" t="s">
        <v>26</v>
      </c>
      <c r="I65" s="14" t="s">
        <v>14</v>
      </c>
      <c r="J65" s="14" t="s">
        <v>15</v>
      </c>
    </row>
    <row r="66" spans="1:10">
      <c r="A66" s="14" t="s">
        <v>6096</v>
      </c>
      <c r="B66" s="14" t="s">
        <v>6210</v>
      </c>
      <c r="C66" s="14" t="s">
        <v>6211</v>
      </c>
      <c r="D66" s="14" t="s">
        <v>25</v>
      </c>
      <c r="E66" s="14">
        <v>8.9749999999999996E-6</v>
      </c>
      <c r="F66" s="14">
        <v>4.0690000000000003E-6</v>
      </c>
      <c r="G66" s="14" t="s">
        <v>26</v>
      </c>
      <c r="H66" s="14" t="s">
        <v>26</v>
      </c>
      <c r="I66" s="14" t="s">
        <v>14</v>
      </c>
      <c r="J66" s="14" t="s">
        <v>15</v>
      </c>
    </row>
    <row r="67" spans="1:10">
      <c r="A67" s="14" t="s">
        <v>6096</v>
      </c>
      <c r="B67" s="14" t="s">
        <v>6212</v>
      </c>
      <c r="C67" s="14" t="s">
        <v>6213</v>
      </c>
      <c r="D67" s="14" t="s">
        <v>25</v>
      </c>
      <c r="E67" s="14">
        <v>0</v>
      </c>
      <c r="F67" s="14">
        <v>1.218E-5</v>
      </c>
      <c r="G67" s="14" t="s">
        <v>26</v>
      </c>
      <c r="H67" s="14" t="s">
        <v>26</v>
      </c>
      <c r="I67" s="14" t="s">
        <v>14</v>
      </c>
      <c r="J67" s="14" t="s">
        <v>15</v>
      </c>
    </row>
    <row r="68" spans="1:10">
      <c r="A68" s="14" t="s">
        <v>6096</v>
      </c>
      <c r="B68" s="14" t="s">
        <v>6214</v>
      </c>
      <c r="C68" s="14" t="s">
        <v>6215</v>
      </c>
      <c r="D68" s="14" t="s">
        <v>25</v>
      </c>
      <c r="E68" s="14">
        <v>0</v>
      </c>
      <c r="F68" s="14">
        <v>3.6550000000000001E-5</v>
      </c>
      <c r="G68" s="14" t="s">
        <v>26</v>
      </c>
      <c r="H68" s="14" t="s">
        <v>26</v>
      </c>
      <c r="I68" s="14" t="s">
        <v>14</v>
      </c>
      <c r="J68" s="14" t="s">
        <v>15</v>
      </c>
    </row>
    <row r="69" spans="1:10">
      <c r="A69" s="14" t="s">
        <v>6096</v>
      </c>
      <c r="B69" s="14" t="s">
        <v>6216</v>
      </c>
      <c r="C69" s="14" t="s">
        <v>6217</v>
      </c>
      <c r="D69" s="14" t="s">
        <v>25</v>
      </c>
      <c r="E69" s="14">
        <v>1.8029999999999998E-5</v>
      </c>
      <c r="F69" s="14">
        <v>1.225E-5</v>
      </c>
      <c r="G69" s="14" t="s">
        <v>26</v>
      </c>
      <c r="H69" s="14" t="s">
        <v>26</v>
      </c>
      <c r="I69" s="14" t="s">
        <v>14</v>
      </c>
      <c r="J69" s="14" t="s">
        <v>15</v>
      </c>
    </row>
    <row r="70" spans="1:10">
      <c r="A70" s="14" t="s">
        <v>6096</v>
      </c>
      <c r="B70" s="14" t="s">
        <v>6218</v>
      </c>
      <c r="C70" s="14" t="s">
        <v>6219</v>
      </c>
      <c r="D70" s="14" t="s">
        <v>25</v>
      </c>
      <c r="E70" s="14">
        <v>8.9930000000000001E-6</v>
      </c>
      <c r="F70" s="14">
        <v>4.0729999999999998E-6</v>
      </c>
      <c r="G70" s="14" t="s">
        <v>26</v>
      </c>
      <c r="H70" s="14" t="s">
        <v>26</v>
      </c>
      <c r="I70" s="14" t="s">
        <v>14</v>
      </c>
      <c r="J70" s="14" t="s">
        <v>15</v>
      </c>
    </row>
    <row r="71" spans="1:10">
      <c r="A71" s="14" t="s">
        <v>6096</v>
      </c>
      <c r="B71" s="14" t="s">
        <v>6220</v>
      </c>
      <c r="C71" s="14" t="s">
        <v>6221</v>
      </c>
      <c r="D71" s="14" t="s">
        <v>25</v>
      </c>
      <c r="E71" s="14">
        <v>8.9570000000000008E-6</v>
      </c>
      <c r="F71" s="14">
        <v>4.0620000000000002E-6</v>
      </c>
      <c r="G71" s="14" t="s">
        <v>26</v>
      </c>
      <c r="H71" s="14" t="s">
        <v>26</v>
      </c>
      <c r="I71" s="14" t="s">
        <v>14</v>
      </c>
      <c r="J71" s="14" t="s">
        <v>15</v>
      </c>
    </row>
    <row r="72" spans="1:10">
      <c r="A72" s="14" t="s">
        <v>6096</v>
      </c>
      <c r="B72" s="14" t="s">
        <v>6222</v>
      </c>
      <c r="C72" s="14" t="s">
        <v>6223</v>
      </c>
      <c r="D72" s="14" t="s">
        <v>25</v>
      </c>
      <c r="E72" s="14">
        <v>8.9619999999999999E-6</v>
      </c>
      <c r="F72" s="14">
        <v>4.065E-6</v>
      </c>
      <c r="G72" s="14" t="s">
        <v>26</v>
      </c>
      <c r="H72" s="14" t="s">
        <v>26</v>
      </c>
      <c r="I72" s="14" t="s">
        <v>14</v>
      </c>
      <c r="J72" s="14" t="s">
        <v>15</v>
      </c>
    </row>
    <row r="73" spans="1:10">
      <c r="A73" s="14" t="s">
        <v>6096</v>
      </c>
      <c r="B73" s="14" t="s">
        <v>6222</v>
      </c>
      <c r="C73" s="14" t="s">
        <v>6224</v>
      </c>
      <c r="D73" s="14" t="s">
        <v>25</v>
      </c>
      <c r="E73" s="14">
        <v>0</v>
      </c>
      <c r="F73" s="14">
        <v>3.2299999999999999E-5</v>
      </c>
      <c r="G73" s="14" t="s">
        <v>26</v>
      </c>
      <c r="H73" s="14" t="s">
        <v>26</v>
      </c>
      <c r="I73" s="14" t="s">
        <v>14</v>
      </c>
      <c r="J73" s="14" t="s">
        <v>15</v>
      </c>
    </row>
    <row r="74" spans="1:10">
      <c r="A74" s="14" t="s">
        <v>6225</v>
      </c>
      <c r="B74" s="14" t="s">
        <v>6226</v>
      </c>
      <c r="C74" s="14" t="s">
        <v>6227</v>
      </c>
      <c r="D74" s="14" t="s">
        <v>25</v>
      </c>
      <c r="E74" s="14">
        <v>7.8990000000000001E-6</v>
      </c>
      <c r="F74" s="14">
        <v>1.4440000000000001E-5</v>
      </c>
      <c r="G74" s="14" t="s">
        <v>26</v>
      </c>
      <c r="H74" s="14" t="s">
        <v>26</v>
      </c>
      <c r="I74" s="14" t="s">
        <v>14</v>
      </c>
      <c r="J74" s="14" t="s">
        <v>15</v>
      </c>
    </row>
    <row r="75" spans="1:10">
      <c r="A75" s="14" t="s">
        <v>6228</v>
      </c>
      <c r="B75" s="14" t="s">
        <v>6229</v>
      </c>
      <c r="C75" s="14" t="s">
        <v>6230</v>
      </c>
      <c r="D75" s="14" t="s">
        <v>25</v>
      </c>
      <c r="E75" s="14">
        <v>0</v>
      </c>
      <c r="F75" s="14">
        <v>4.0609999999999997E-6</v>
      </c>
      <c r="G75" s="14" t="s">
        <v>26</v>
      </c>
      <c r="H75" s="14" t="s">
        <v>26</v>
      </c>
      <c r="I75" s="14" t="s">
        <v>14</v>
      </c>
      <c r="J75" s="14" t="s">
        <v>15</v>
      </c>
    </row>
    <row r="76" spans="1:10">
      <c r="A76" s="14" t="s">
        <v>6096</v>
      </c>
      <c r="B76" s="14" t="s">
        <v>6231</v>
      </c>
      <c r="C76" s="14" t="s">
        <v>5917</v>
      </c>
      <c r="D76" s="14" t="s">
        <v>25</v>
      </c>
      <c r="E76" s="14">
        <v>6.6600000000000006E-5</v>
      </c>
      <c r="F76" s="14">
        <v>3.2270000000000001E-5</v>
      </c>
      <c r="G76" s="14" t="s">
        <v>26</v>
      </c>
      <c r="H76" s="14" t="s">
        <v>26</v>
      </c>
      <c r="I76" s="14" t="s">
        <v>14</v>
      </c>
      <c r="J76" s="14" t="s">
        <v>15</v>
      </c>
    </row>
    <row r="77" spans="1:10" s="22" customFormat="1">
      <c r="A77" s="14" t="s">
        <v>6096</v>
      </c>
      <c r="B77" s="14" t="s">
        <v>35</v>
      </c>
      <c r="C77" s="14" t="s">
        <v>6232</v>
      </c>
      <c r="D77" s="14" t="s">
        <v>25</v>
      </c>
      <c r="E77" s="14">
        <v>0</v>
      </c>
      <c r="F77" s="14">
        <v>4.0609999999999997E-6</v>
      </c>
      <c r="G77" s="14" t="s">
        <v>26</v>
      </c>
      <c r="H77" s="14" t="s">
        <v>26</v>
      </c>
      <c r="I77" s="14" t="s">
        <v>14</v>
      </c>
      <c r="J77" s="14" t="s">
        <v>22</v>
      </c>
    </row>
    <row r="78" spans="1:10">
      <c r="A78" s="14" t="s">
        <v>6096</v>
      </c>
      <c r="B78" s="14" t="s">
        <v>35</v>
      </c>
      <c r="C78" s="14" t="s">
        <v>6233</v>
      </c>
      <c r="D78" s="14" t="s">
        <v>25</v>
      </c>
      <c r="E78" s="14">
        <v>8.9579999999999996E-6</v>
      </c>
      <c r="F78" s="14">
        <v>4.0620000000000002E-6</v>
      </c>
      <c r="G78" s="14" t="s">
        <v>26</v>
      </c>
      <c r="H78" s="14" t="s">
        <v>26</v>
      </c>
      <c r="I78" s="14" t="s">
        <v>14</v>
      </c>
      <c r="J78" s="14" t="s">
        <v>22</v>
      </c>
    </row>
    <row r="79" spans="1:10">
      <c r="A79" s="14" t="s">
        <v>6096</v>
      </c>
      <c r="B79" s="14" t="s">
        <v>35</v>
      </c>
      <c r="C79" s="14" t="s">
        <v>6234</v>
      </c>
      <c r="D79" s="14" t="s">
        <v>25</v>
      </c>
      <c r="E79" s="14">
        <v>0</v>
      </c>
      <c r="F79" s="14">
        <v>6.4579999999999995E-5</v>
      </c>
      <c r="G79" s="14" t="s">
        <v>26</v>
      </c>
      <c r="H79" s="14" t="s">
        <v>26</v>
      </c>
      <c r="I79" s="14" t="s">
        <v>14</v>
      </c>
      <c r="J79" s="14" t="s">
        <v>22</v>
      </c>
    </row>
    <row r="80" spans="1:10">
      <c r="A80" s="14" t="s">
        <v>6096</v>
      </c>
      <c r="B80" s="14" t="s">
        <v>35</v>
      </c>
      <c r="C80" s="14" t="s">
        <v>6235</v>
      </c>
      <c r="D80" s="14" t="s">
        <v>25</v>
      </c>
      <c r="E80" s="14">
        <v>0</v>
      </c>
      <c r="F80" s="14">
        <v>4.0609999999999997E-6</v>
      </c>
      <c r="G80" s="14" t="s">
        <v>26</v>
      </c>
      <c r="H80" s="14" t="s">
        <v>26</v>
      </c>
      <c r="I80" s="14" t="s">
        <v>14</v>
      </c>
      <c r="J80" s="14" t="s">
        <v>22</v>
      </c>
    </row>
    <row r="81" spans="1:12">
      <c r="A81" s="14" t="s">
        <v>6096</v>
      </c>
      <c r="B81" s="14" t="s">
        <v>35</v>
      </c>
      <c r="C81" s="14" t="s">
        <v>6236</v>
      </c>
      <c r="D81" s="14" t="s">
        <v>25</v>
      </c>
      <c r="E81" s="14">
        <v>8.9539999999999993E-6</v>
      </c>
      <c r="F81" s="14">
        <v>4.0609999999999997E-6</v>
      </c>
      <c r="G81" s="14" t="s">
        <v>26</v>
      </c>
      <c r="H81" s="14" t="s">
        <v>26</v>
      </c>
      <c r="I81" s="14" t="s">
        <v>14</v>
      </c>
      <c r="J81" s="14" t="s">
        <v>22</v>
      </c>
    </row>
    <row r="82" spans="1:12">
      <c r="A82" s="14" t="s">
        <v>6096</v>
      </c>
      <c r="B82" s="14" t="s">
        <v>35</v>
      </c>
      <c r="C82" s="14" t="s">
        <v>6237</v>
      </c>
      <c r="D82" s="14" t="s">
        <v>25</v>
      </c>
      <c r="E82" s="14">
        <v>0</v>
      </c>
      <c r="F82" s="14">
        <v>4.0609999999999997E-6</v>
      </c>
      <c r="G82" s="14" t="s">
        <v>26</v>
      </c>
      <c r="H82" s="14" t="s">
        <v>26</v>
      </c>
      <c r="I82" s="14" t="s">
        <v>14</v>
      </c>
      <c r="J82" s="14" t="s">
        <v>22</v>
      </c>
    </row>
    <row r="83" spans="1:12">
      <c r="E83" s="14"/>
      <c r="K83" s="57">
        <f>SUM(K2:K82)</f>
        <v>26</v>
      </c>
    </row>
    <row r="84" spans="1:12">
      <c r="C84" s="73" t="s">
        <v>4464</v>
      </c>
      <c r="D84" s="61">
        <f>SUM(D2:D82)</f>
        <v>9.2002830856334082E-4</v>
      </c>
      <c r="E84" s="61">
        <f t="shared" ref="E84:F84" si="1">SUM(E2:E82)</f>
        <v>1.2945990000000004E-3</v>
      </c>
      <c r="F84" s="61">
        <f t="shared" si="1"/>
        <v>1.7348150000000017E-3</v>
      </c>
      <c r="K84" s="18" t="s">
        <v>300</v>
      </c>
      <c r="L84" s="18" t="s">
        <v>301</v>
      </c>
    </row>
    <row r="85" spans="1:12">
      <c r="D85" s="57"/>
      <c r="K85" s="17">
        <v>111716</v>
      </c>
      <c r="L85" s="17">
        <v>246268</v>
      </c>
    </row>
    <row r="86" spans="1:12">
      <c r="D86" s="14"/>
      <c r="E86" s="14"/>
      <c r="F86" s="14"/>
      <c r="K86" s="17">
        <f>K85*E84</f>
        <v>144.62742188400006</v>
      </c>
      <c r="L86" s="17">
        <f>L85*F84</f>
        <v>427.22942042000045</v>
      </c>
    </row>
    <row r="87" spans="1:12">
      <c r="D87" s="14">
        <v>9.2002800000000004E-4</v>
      </c>
      <c r="E87" s="14">
        <v>6.0107800000000001E-4</v>
      </c>
      <c r="F87" s="14">
        <v>1.347766E-3</v>
      </c>
      <c r="H87" s="20">
        <f>D87*D87*100000</f>
        <v>8.464515207840001E-2</v>
      </c>
      <c r="I87" s="20">
        <f t="shared" ref="I87:J87" si="2">E87*E87*100000</f>
        <v>3.6129476208399999E-2</v>
      </c>
      <c r="J87" s="20">
        <f t="shared" si="2"/>
        <v>0.1816473190756</v>
      </c>
      <c r="K87" s="18" t="s">
        <v>302</v>
      </c>
      <c r="L87" s="18"/>
    </row>
    <row r="88" spans="1:12">
      <c r="D88" s="14"/>
      <c r="E88" s="14"/>
      <c r="F88" s="14"/>
      <c r="H88" s="20"/>
      <c r="I88" s="20"/>
      <c r="J88" s="20"/>
      <c r="K88" s="17" t="s">
        <v>303</v>
      </c>
      <c r="L88" s="17"/>
    </row>
    <row r="89" spans="1:12">
      <c r="D89" s="14">
        <v>1.2979339999999999E-3</v>
      </c>
      <c r="E89" s="14">
        <v>1.095382E-3</v>
      </c>
      <c r="F89" s="14">
        <v>1.527044E-3</v>
      </c>
      <c r="H89" s="20">
        <f>D89*D89*100000</f>
        <v>0.16846326683559998</v>
      </c>
      <c r="I89" s="20">
        <f t="shared" ref="I89:J89" si="3">E89*E89*100000</f>
        <v>0.11998617259239999</v>
      </c>
      <c r="J89" s="20">
        <f t="shared" si="3"/>
        <v>0.23318633779359998</v>
      </c>
      <c r="K89" s="17">
        <v>28260</v>
      </c>
      <c r="L89" s="17"/>
    </row>
    <row r="90" spans="1:12">
      <c r="D90" s="14"/>
      <c r="E90" s="14"/>
      <c r="F90" s="14"/>
      <c r="H90" s="20"/>
      <c r="I90" s="20"/>
      <c r="J90" s="20"/>
      <c r="K90" s="57">
        <v>26</v>
      </c>
    </row>
    <row r="91" spans="1:12">
      <c r="D91" s="14">
        <v>1.7338830000000001E-3</v>
      </c>
      <c r="E91" s="14">
        <v>1.573428E-3</v>
      </c>
      <c r="F91" s="14">
        <v>1.9062409999999999E-3</v>
      </c>
      <c r="H91" s="20">
        <f>D91*D91*100000</f>
        <v>0.30063502576890005</v>
      </c>
      <c r="I91" s="20">
        <f t="shared" ref="I91:J91" si="4">E91*E91*100000</f>
        <v>0.2475675671184</v>
      </c>
      <c r="J91" s="20">
        <f t="shared" si="4"/>
        <v>0.36337547500809997</v>
      </c>
    </row>
    <row r="92" spans="1:12">
      <c r="D92" s="57"/>
    </row>
  </sheetData>
  <phoneticPr fontId="5" type="noConversion"/>
  <pageMargins left="0.7" right="0.7" top="0.78740157499999996" bottom="0.78740157499999996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1"/>
  <sheetViews>
    <sheetView topLeftCell="A167" workbookViewId="0">
      <selection activeCell="J179" sqref="J179:L183"/>
    </sheetView>
  </sheetViews>
  <sheetFormatPr baseColWidth="10" defaultColWidth="10.875" defaultRowHeight="15"/>
  <cols>
    <col min="1" max="1" width="20.875" style="22" customWidth="1"/>
    <col min="2" max="2" width="18.125" style="22" customWidth="1"/>
    <col min="3" max="3" width="14.5" style="22" customWidth="1"/>
    <col min="4" max="5" width="10.875" style="22"/>
    <col min="6" max="6" width="12.5" style="22" customWidth="1"/>
    <col min="7" max="8" width="12" style="22" bestFit="1" customWidth="1"/>
    <col min="9" max="9" width="6.62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6238</v>
      </c>
      <c r="B2" s="22" t="s">
        <v>35</v>
      </c>
      <c r="C2" s="22" t="s">
        <v>6239</v>
      </c>
      <c r="D2" s="22" t="s">
        <v>890</v>
      </c>
      <c r="E2" s="22">
        <v>0</v>
      </c>
      <c r="F2" s="22">
        <v>0</v>
      </c>
      <c r="I2" s="22" t="s">
        <v>13</v>
      </c>
    </row>
    <row r="3" spans="1:12">
      <c r="A3" s="22" t="s">
        <v>6238</v>
      </c>
      <c r="B3" s="22" t="s">
        <v>6240</v>
      </c>
      <c r="C3" s="22" t="s">
        <v>6241</v>
      </c>
      <c r="D3" s="22" t="s">
        <v>6242</v>
      </c>
      <c r="E3" s="22">
        <v>0</v>
      </c>
      <c r="F3" s="22">
        <v>0</v>
      </c>
      <c r="L3" s="22" t="s">
        <v>71</v>
      </c>
    </row>
    <row r="4" spans="1:12">
      <c r="A4" s="22" t="s">
        <v>6238</v>
      </c>
      <c r="B4" s="22" t="s">
        <v>6243</v>
      </c>
      <c r="C4" s="22" t="s">
        <v>6244</v>
      </c>
      <c r="D4" s="22" t="s">
        <v>29</v>
      </c>
      <c r="E4" s="22">
        <v>1</v>
      </c>
      <c r="F4" s="23">
        <f>E4/28260</f>
        <v>3.5385704175513094E-5</v>
      </c>
      <c r="G4" s="22">
        <v>6.6589999999999998E-5</v>
      </c>
      <c r="H4" s="22">
        <v>3.2289999999999997E-5</v>
      </c>
      <c r="I4" s="22" t="s">
        <v>13</v>
      </c>
    </row>
    <row r="5" spans="1:12">
      <c r="A5" s="22" t="s">
        <v>6238</v>
      </c>
      <c r="B5" s="22" t="s">
        <v>6245</v>
      </c>
      <c r="C5" s="22" t="s">
        <v>6246</v>
      </c>
      <c r="D5" s="22" t="s">
        <v>29</v>
      </c>
      <c r="E5" s="22">
        <v>1</v>
      </c>
      <c r="F5" s="23">
        <f>E5/27248</f>
        <v>3.6699941280093951E-5</v>
      </c>
      <c r="I5" s="22" t="s">
        <v>13</v>
      </c>
    </row>
    <row r="6" spans="1:12">
      <c r="A6" s="22" t="s">
        <v>6238</v>
      </c>
      <c r="B6" s="22" t="s">
        <v>6247</v>
      </c>
      <c r="C6" s="22" t="s">
        <v>6248</v>
      </c>
      <c r="D6" s="22" t="s">
        <v>29</v>
      </c>
      <c r="E6" s="22">
        <v>1</v>
      </c>
      <c r="F6" s="23">
        <f t="shared" ref="F6:F18" si="0">E6/28260</f>
        <v>3.5385704175513094E-5</v>
      </c>
      <c r="G6" s="22">
        <v>1.2630000000000001E-4</v>
      </c>
      <c r="H6" s="22">
        <v>1.1900000000000001E-4</v>
      </c>
      <c r="I6" s="22" t="s">
        <v>13</v>
      </c>
    </row>
    <row r="7" spans="1:12">
      <c r="A7" s="22" t="s">
        <v>6238</v>
      </c>
      <c r="B7" s="22" t="s">
        <v>6249</v>
      </c>
      <c r="C7" s="22" t="s">
        <v>6250</v>
      </c>
      <c r="D7" s="22" t="s">
        <v>29</v>
      </c>
      <c r="E7" s="22">
        <v>1</v>
      </c>
      <c r="F7" s="23">
        <f t="shared" si="0"/>
        <v>3.5385704175513094E-5</v>
      </c>
      <c r="G7" s="22">
        <v>3.1579999999999999E-5</v>
      </c>
      <c r="H7" s="22">
        <v>2.1650000000000001E-5</v>
      </c>
      <c r="I7" s="22" t="s">
        <v>13</v>
      </c>
    </row>
    <row r="8" spans="1:12">
      <c r="A8" s="22" t="s">
        <v>6238</v>
      </c>
      <c r="B8" s="22" t="s">
        <v>6251</v>
      </c>
      <c r="C8" s="22" t="s">
        <v>6252</v>
      </c>
      <c r="D8" s="22" t="s">
        <v>29</v>
      </c>
      <c r="E8" s="22">
        <v>1</v>
      </c>
      <c r="F8" s="23">
        <f t="shared" si="0"/>
        <v>3.5385704175513094E-5</v>
      </c>
      <c r="L8" s="22" t="s">
        <v>55</v>
      </c>
    </row>
    <row r="9" spans="1:12">
      <c r="A9" s="22" t="s">
        <v>6238</v>
      </c>
      <c r="B9" s="22" t="s">
        <v>6253</v>
      </c>
      <c r="C9" s="22" t="s">
        <v>6254</v>
      </c>
      <c r="D9" s="22" t="s">
        <v>29</v>
      </c>
      <c r="E9" s="22">
        <v>1</v>
      </c>
      <c r="F9" s="23">
        <f t="shared" si="0"/>
        <v>3.5385704175513094E-5</v>
      </c>
      <c r="G9" s="22">
        <v>9.2499999999999995E-6</v>
      </c>
      <c r="H9" s="22">
        <v>4.1840000000000001E-6</v>
      </c>
      <c r="L9" s="22" t="s">
        <v>55</v>
      </c>
    </row>
    <row r="10" spans="1:12">
      <c r="A10" s="22" t="s">
        <v>6238</v>
      </c>
      <c r="B10" s="22" t="s">
        <v>6255</v>
      </c>
      <c r="C10" s="22" t="s">
        <v>3146</v>
      </c>
      <c r="D10" s="22" t="s">
        <v>29</v>
      </c>
      <c r="E10" s="22">
        <v>1</v>
      </c>
      <c r="F10" s="23">
        <f t="shared" si="0"/>
        <v>3.5385704175513094E-5</v>
      </c>
      <c r="L10" s="22" t="s">
        <v>55</v>
      </c>
    </row>
    <row r="11" spans="1:12">
      <c r="A11" s="22" t="s">
        <v>6238</v>
      </c>
      <c r="B11" s="22" t="s">
        <v>35</v>
      </c>
      <c r="C11" s="22" t="s">
        <v>6256</v>
      </c>
      <c r="D11" s="22" t="s">
        <v>29</v>
      </c>
      <c r="E11" s="22">
        <v>1</v>
      </c>
      <c r="F11" s="23">
        <f t="shared" si="0"/>
        <v>3.5385704175513094E-5</v>
      </c>
      <c r="L11" s="22" t="s">
        <v>382</v>
      </c>
    </row>
    <row r="12" spans="1:12">
      <c r="A12" s="22" t="s">
        <v>6238</v>
      </c>
      <c r="B12" s="22" t="s">
        <v>6257</v>
      </c>
      <c r="C12" s="22" t="s">
        <v>6258</v>
      </c>
      <c r="D12" s="22" t="s">
        <v>29</v>
      </c>
      <c r="E12" s="22">
        <v>2</v>
      </c>
      <c r="F12" s="23">
        <f t="shared" si="0"/>
        <v>7.0771408351026188E-5</v>
      </c>
      <c r="G12" s="22">
        <v>2.2100000000000001E-4</v>
      </c>
      <c r="H12" s="22">
        <v>1.262E-4</v>
      </c>
      <c r="I12" s="22" t="s">
        <v>13</v>
      </c>
      <c r="J12" s="22" t="s">
        <v>15</v>
      </c>
    </row>
    <row r="13" spans="1:12">
      <c r="A13" s="22" t="s">
        <v>6238</v>
      </c>
      <c r="B13" s="22" t="s">
        <v>6259</v>
      </c>
      <c r="C13" s="22" t="s">
        <v>6260</v>
      </c>
      <c r="D13" s="22" t="s">
        <v>890</v>
      </c>
      <c r="E13" s="22">
        <v>2</v>
      </c>
      <c r="F13" s="23">
        <f t="shared" si="0"/>
        <v>7.0771408351026188E-5</v>
      </c>
      <c r="G13" s="22">
        <v>3.1569999999999998E-5</v>
      </c>
      <c r="H13" s="22">
        <v>1.804E-5</v>
      </c>
      <c r="I13" s="22" t="s">
        <v>13</v>
      </c>
      <c r="J13" s="22" t="s">
        <v>15</v>
      </c>
    </row>
    <row r="14" spans="1:12">
      <c r="A14" s="22" t="s">
        <v>6238</v>
      </c>
      <c r="B14" s="22" t="s">
        <v>6261</v>
      </c>
      <c r="C14" s="22" t="s">
        <v>6262</v>
      </c>
      <c r="D14" s="22" t="s">
        <v>29</v>
      </c>
      <c r="E14" s="22">
        <v>2</v>
      </c>
      <c r="F14" s="23">
        <f t="shared" si="0"/>
        <v>7.0771408351026188E-5</v>
      </c>
      <c r="G14" s="22">
        <v>7.8960000000000003E-6</v>
      </c>
      <c r="H14" s="22">
        <v>1.804E-5</v>
      </c>
      <c r="I14" s="22" t="s">
        <v>13</v>
      </c>
    </row>
    <row r="15" spans="1:12">
      <c r="A15" s="22" t="s">
        <v>6238</v>
      </c>
      <c r="B15" s="22" t="s">
        <v>6263</v>
      </c>
      <c r="C15" s="22" t="s">
        <v>1133</v>
      </c>
      <c r="D15" s="22" t="s">
        <v>29</v>
      </c>
      <c r="E15" s="22">
        <v>2</v>
      </c>
      <c r="F15" s="23">
        <f t="shared" si="0"/>
        <v>7.0771408351026188E-5</v>
      </c>
      <c r="G15" s="22">
        <v>3.201E-5</v>
      </c>
      <c r="H15" s="22">
        <v>1.4440000000000001E-5</v>
      </c>
      <c r="I15" s="22" t="s">
        <v>13</v>
      </c>
    </row>
    <row r="16" spans="1:12">
      <c r="A16" s="22" t="s">
        <v>6238</v>
      </c>
      <c r="B16" s="22" t="s">
        <v>6264</v>
      </c>
      <c r="C16" s="22" t="s">
        <v>6265</v>
      </c>
      <c r="D16" s="22" t="s">
        <v>29</v>
      </c>
      <c r="E16" s="22">
        <v>2</v>
      </c>
      <c r="F16" s="23">
        <f t="shared" si="0"/>
        <v>7.0771408351026188E-5</v>
      </c>
      <c r="L16" s="22" t="s">
        <v>55</v>
      </c>
    </row>
    <row r="17" spans="1:12">
      <c r="A17" s="22" t="s">
        <v>6238</v>
      </c>
      <c r="B17" s="22" t="s">
        <v>6266</v>
      </c>
      <c r="C17" s="22" t="s">
        <v>6267</v>
      </c>
      <c r="D17" s="22" t="s">
        <v>29</v>
      </c>
      <c r="E17" s="22">
        <v>2</v>
      </c>
      <c r="F17" s="23">
        <f t="shared" si="0"/>
        <v>7.0771408351026188E-5</v>
      </c>
      <c r="L17" s="22" t="s">
        <v>55</v>
      </c>
    </row>
    <row r="18" spans="1:12">
      <c r="A18" s="22" t="s">
        <v>6238</v>
      </c>
      <c r="B18" s="22" t="s">
        <v>6268</v>
      </c>
      <c r="C18" s="22" t="s">
        <v>6269</v>
      </c>
      <c r="D18" s="22" t="s">
        <v>29</v>
      </c>
      <c r="E18" s="22">
        <v>3</v>
      </c>
      <c r="F18" s="23">
        <f t="shared" si="0"/>
        <v>1.0615711252653928E-4</v>
      </c>
      <c r="G18" s="22">
        <v>6.6680000000000005E-5</v>
      </c>
      <c r="H18" s="22">
        <v>3.2310000000000001E-5</v>
      </c>
      <c r="L18" s="22" t="s">
        <v>55</v>
      </c>
    </row>
    <row r="19" spans="1:12">
      <c r="A19" s="22" t="s">
        <v>6238</v>
      </c>
      <c r="B19" s="22" t="s">
        <v>6270</v>
      </c>
      <c r="C19" s="22" t="s">
        <v>1287</v>
      </c>
      <c r="J19" s="22" t="s">
        <v>15</v>
      </c>
    </row>
    <row r="20" spans="1:12">
      <c r="A20" s="22" t="s">
        <v>6238</v>
      </c>
      <c r="B20" s="22" t="s">
        <v>6271</v>
      </c>
      <c r="C20" s="22" t="s">
        <v>6272</v>
      </c>
      <c r="I20" s="22" t="s">
        <v>13</v>
      </c>
      <c r="J20" s="22" t="s">
        <v>15</v>
      </c>
    </row>
    <row r="21" spans="1:12">
      <c r="A21" s="22" t="s">
        <v>6238</v>
      </c>
      <c r="B21" s="22" t="s">
        <v>6273</v>
      </c>
      <c r="C21" s="22" t="s">
        <v>6274</v>
      </c>
      <c r="G21" s="22">
        <v>0</v>
      </c>
      <c r="H21" s="22">
        <v>4.8420000000000004E-6</v>
      </c>
      <c r="I21" s="22" t="s">
        <v>13</v>
      </c>
      <c r="J21" s="22" t="s">
        <v>15</v>
      </c>
    </row>
    <row r="22" spans="1:12">
      <c r="A22" s="22" t="s">
        <v>6238</v>
      </c>
      <c r="B22" s="22" t="s">
        <v>6275</v>
      </c>
      <c r="C22" s="22" t="s">
        <v>6276</v>
      </c>
      <c r="I22" s="22" t="s">
        <v>13</v>
      </c>
      <c r="J22" s="22" t="s">
        <v>15</v>
      </c>
    </row>
    <row r="23" spans="1:12">
      <c r="A23" s="22" t="s">
        <v>6238</v>
      </c>
      <c r="B23" s="22" t="s">
        <v>6277</v>
      </c>
      <c r="C23" s="22" t="s">
        <v>6278</v>
      </c>
      <c r="G23" s="22">
        <v>3.587E-5</v>
      </c>
      <c r="H23" s="22">
        <v>1.626E-5</v>
      </c>
      <c r="I23" s="22" t="s">
        <v>13</v>
      </c>
      <c r="J23" s="22" t="s">
        <v>15</v>
      </c>
    </row>
    <row r="24" spans="1:12">
      <c r="A24" s="22" t="s">
        <v>6238</v>
      </c>
      <c r="B24" s="22" t="s">
        <v>6279</v>
      </c>
      <c r="C24" s="22" t="s">
        <v>6280</v>
      </c>
      <c r="G24" s="22">
        <v>0</v>
      </c>
      <c r="H24" s="22">
        <v>8.1240000000000005E-6</v>
      </c>
      <c r="I24" s="22" t="s">
        <v>13</v>
      </c>
      <c r="J24" s="22" t="s">
        <v>15</v>
      </c>
    </row>
    <row r="25" spans="1:12">
      <c r="A25" s="22" t="s">
        <v>6238</v>
      </c>
      <c r="B25" s="22" t="s">
        <v>6281</v>
      </c>
      <c r="C25" s="22" t="s">
        <v>6282</v>
      </c>
      <c r="G25" s="22">
        <v>1.791E-5</v>
      </c>
      <c r="H25" s="22">
        <v>8.123E-6</v>
      </c>
      <c r="I25" s="22" t="s">
        <v>13</v>
      </c>
      <c r="J25" s="22" t="s">
        <v>15</v>
      </c>
    </row>
    <row r="26" spans="1:12">
      <c r="A26" s="22" t="s">
        <v>6238</v>
      </c>
      <c r="B26" s="22" t="s">
        <v>6283</v>
      </c>
      <c r="C26" s="22" t="s">
        <v>6284</v>
      </c>
      <c r="G26" s="22">
        <v>8.9590000000000001E-6</v>
      </c>
      <c r="H26" s="22">
        <v>8.1249999999999993E-6</v>
      </c>
      <c r="I26" s="22" t="s">
        <v>13</v>
      </c>
      <c r="J26" s="22" t="s">
        <v>15</v>
      </c>
    </row>
    <row r="27" spans="1:12">
      <c r="A27" s="22" t="s">
        <v>6238</v>
      </c>
      <c r="B27" s="22" t="s">
        <v>6285</v>
      </c>
      <c r="C27" s="22" t="s">
        <v>6286</v>
      </c>
      <c r="I27" s="22" t="s">
        <v>13</v>
      </c>
      <c r="J27" s="22" t="s">
        <v>15</v>
      </c>
    </row>
    <row r="28" spans="1:12">
      <c r="A28" s="22" t="s">
        <v>6238</v>
      </c>
      <c r="B28" s="22" t="s">
        <v>6287</v>
      </c>
      <c r="C28" s="22" t="s">
        <v>6288</v>
      </c>
      <c r="J28" s="22" t="s">
        <v>15</v>
      </c>
    </row>
    <row r="29" spans="1:12">
      <c r="A29" s="22" t="s">
        <v>6238</v>
      </c>
      <c r="B29" s="22" t="s">
        <v>6289</v>
      </c>
      <c r="C29" s="22" t="s">
        <v>6290</v>
      </c>
      <c r="I29" s="22" t="s">
        <v>13</v>
      </c>
      <c r="J29" s="22" t="s">
        <v>15</v>
      </c>
    </row>
    <row r="30" spans="1:12">
      <c r="A30" s="22" t="s">
        <v>6238</v>
      </c>
      <c r="B30" s="22" t="s">
        <v>6291</v>
      </c>
      <c r="C30" s="22" t="s">
        <v>1002</v>
      </c>
      <c r="I30" s="22" t="s">
        <v>13</v>
      </c>
      <c r="J30" s="22" t="s">
        <v>15</v>
      </c>
    </row>
    <row r="31" spans="1:12">
      <c r="A31" s="22" t="s">
        <v>6238</v>
      </c>
      <c r="B31" s="22" t="s">
        <v>6292</v>
      </c>
      <c r="C31" s="22" t="s">
        <v>6293</v>
      </c>
      <c r="G31" s="22">
        <v>8.9609999999999994E-6</v>
      </c>
      <c r="H31" s="22">
        <v>1.219E-5</v>
      </c>
      <c r="I31" s="22" t="s">
        <v>13</v>
      </c>
      <c r="J31" s="22" t="s">
        <v>15</v>
      </c>
    </row>
    <row r="32" spans="1:12">
      <c r="A32" s="22" t="s">
        <v>6238</v>
      </c>
      <c r="B32" s="22" t="s">
        <v>6294</v>
      </c>
      <c r="C32" s="22" t="s">
        <v>6295</v>
      </c>
      <c r="G32" s="22">
        <v>0</v>
      </c>
      <c r="H32" s="22">
        <v>2.0319999999999999E-5</v>
      </c>
      <c r="I32" s="22" t="s">
        <v>13</v>
      </c>
      <c r="J32" s="22" t="s">
        <v>15</v>
      </c>
    </row>
    <row r="33" spans="1:10">
      <c r="A33" s="22" t="s">
        <v>6238</v>
      </c>
      <c r="B33" s="22" t="s">
        <v>35</v>
      </c>
      <c r="C33" s="22" t="s">
        <v>6296</v>
      </c>
      <c r="G33" s="22">
        <v>0</v>
      </c>
      <c r="H33" s="22">
        <v>4.0659999999999997E-6</v>
      </c>
      <c r="J33" s="22" t="s">
        <v>15</v>
      </c>
    </row>
    <row r="34" spans="1:10">
      <c r="A34" s="22" t="s">
        <v>6238</v>
      </c>
      <c r="B34" s="22" t="s">
        <v>6297</v>
      </c>
      <c r="C34" s="22" t="s">
        <v>6298</v>
      </c>
      <c r="J34" s="22" t="s">
        <v>15</v>
      </c>
    </row>
    <row r="35" spans="1:10">
      <c r="A35" s="22" t="s">
        <v>6238</v>
      </c>
      <c r="B35" s="22" t="s">
        <v>1983</v>
      </c>
      <c r="C35" s="22" t="s">
        <v>6299</v>
      </c>
      <c r="I35" s="22" t="s">
        <v>13</v>
      </c>
      <c r="J35" s="22" t="s">
        <v>15</v>
      </c>
    </row>
    <row r="36" spans="1:10">
      <c r="A36" s="22" t="s">
        <v>6238</v>
      </c>
      <c r="B36" s="22" t="s">
        <v>6300</v>
      </c>
      <c r="C36" s="22" t="s">
        <v>1042</v>
      </c>
      <c r="I36" s="22" t="s">
        <v>13</v>
      </c>
      <c r="J36" s="22" t="s">
        <v>15</v>
      </c>
    </row>
    <row r="37" spans="1:10">
      <c r="A37" s="22" t="s">
        <v>6238</v>
      </c>
      <c r="B37" s="22" t="s">
        <v>35</v>
      </c>
      <c r="C37" s="22" t="s">
        <v>6301</v>
      </c>
      <c r="G37" s="22">
        <v>3.608E-5</v>
      </c>
      <c r="H37" s="22">
        <v>1.6350000000000001E-5</v>
      </c>
      <c r="J37" s="22" t="s">
        <v>15</v>
      </c>
    </row>
    <row r="38" spans="1:10">
      <c r="A38" s="22" t="s">
        <v>6238</v>
      </c>
      <c r="B38" s="22" t="s">
        <v>6302</v>
      </c>
      <c r="C38" s="22" t="s">
        <v>6303</v>
      </c>
      <c r="J38" s="22" t="s">
        <v>15</v>
      </c>
    </row>
    <row r="39" spans="1:10">
      <c r="A39" s="22" t="s">
        <v>6238</v>
      </c>
      <c r="B39" s="22" t="s">
        <v>6304</v>
      </c>
      <c r="C39" s="22" t="s">
        <v>6305</v>
      </c>
      <c r="G39" s="22">
        <v>0</v>
      </c>
      <c r="H39" s="22">
        <v>8.1249999999999993E-6</v>
      </c>
      <c r="I39" s="22" t="s">
        <v>13</v>
      </c>
      <c r="J39" s="22" t="s">
        <v>15</v>
      </c>
    </row>
    <row r="40" spans="1:10">
      <c r="A40" s="22" t="s">
        <v>6238</v>
      </c>
      <c r="B40" s="22" t="s">
        <v>6306</v>
      </c>
      <c r="C40" s="22" t="s">
        <v>6307</v>
      </c>
      <c r="G40" s="22">
        <v>7.8960000000000003E-5</v>
      </c>
      <c r="H40" s="22">
        <v>3.6090000000000002E-5</v>
      </c>
      <c r="I40" s="22" t="s">
        <v>13</v>
      </c>
      <c r="J40" s="22" t="s">
        <v>15</v>
      </c>
    </row>
    <row r="41" spans="1:10">
      <c r="A41" s="22" t="s">
        <v>6238</v>
      </c>
      <c r="B41" s="22" t="s">
        <v>6308</v>
      </c>
      <c r="C41" s="22" t="s">
        <v>6309</v>
      </c>
      <c r="G41" s="22">
        <v>5.9049999999999999E-5</v>
      </c>
      <c r="H41" s="22">
        <v>2.3900000000000002E-5</v>
      </c>
      <c r="J41" s="22" t="s">
        <v>22</v>
      </c>
    </row>
    <row r="42" spans="1:10">
      <c r="A42" s="22" t="s">
        <v>6238</v>
      </c>
      <c r="B42" s="22" t="s">
        <v>6310</v>
      </c>
      <c r="C42" s="22" t="s">
        <v>6311</v>
      </c>
      <c r="J42" s="22" t="s">
        <v>22</v>
      </c>
    </row>
    <row r="43" spans="1:10">
      <c r="A43" s="22" t="s">
        <v>6238</v>
      </c>
      <c r="B43" s="22" t="s">
        <v>6312</v>
      </c>
      <c r="C43" s="22" t="s">
        <v>6313</v>
      </c>
      <c r="J43" s="22" t="s">
        <v>22</v>
      </c>
    </row>
    <row r="44" spans="1:10">
      <c r="A44" s="22" t="s">
        <v>6238</v>
      </c>
      <c r="B44" s="22" t="s">
        <v>507</v>
      </c>
      <c r="C44" s="22" t="s">
        <v>6314</v>
      </c>
      <c r="J44" s="22" t="s">
        <v>22</v>
      </c>
    </row>
    <row r="45" spans="1:10">
      <c r="A45" s="22" t="s">
        <v>6238</v>
      </c>
      <c r="B45" s="22" t="s">
        <v>35</v>
      </c>
      <c r="C45" s="22" t="s">
        <v>6315</v>
      </c>
      <c r="I45" s="22" t="s">
        <v>13</v>
      </c>
      <c r="J45" s="22" t="s">
        <v>22</v>
      </c>
    </row>
    <row r="46" spans="1:10">
      <c r="A46" s="22" t="s">
        <v>6238</v>
      </c>
      <c r="B46" s="22" t="s">
        <v>6316</v>
      </c>
      <c r="C46" s="22" t="s">
        <v>6317</v>
      </c>
      <c r="I46" s="22" t="s">
        <v>13</v>
      </c>
    </row>
    <row r="47" spans="1:10">
      <c r="A47" s="22" t="s">
        <v>6238</v>
      </c>
      <c r="B47" s="22" t="s">
        <v>6318</v>
      </c>
      <c r="C47" s="22" t="s">
        <v>6319</v>
      </c>
      <c r="I47" s="22" t="s">
        <v>13</v>
      </c>
    </row>
    <row r="48" spans="1:10">
      <c r="A48" s="22" t="s">
        <v>6238</v>
      </c>
      <c r="B48" s="22" t="s">
        <v>6320</v>
      </c>
      <c r="C48" s="22" t="s">
        <v>6321</v>
      </c>
      <c r="I48" s="22" t="s">
        <v>13</v>
      </c>
    </row>
    <row r="49" spans="1:9">
      <c r="A49" s="22" t="s">
        <v>6238</v>
      </c>
      <c r="B49" s="22" t="s">
        <v>6322</v>
      </c>
      <c r="C49" s="22" t="s">
        <v>6323</v>
      </c>
      <c r="I49" s="22" t="s">
        <v>13</v>
      </c>
    </row>
    <row r="50" spans="1:9">
      <c r="A50" s="22" t="s">
        <v>6238</v>
      </c>
      <c r="B50" s="22" t="s">
        <v>6324</v>
      </c>
      <c r="C50" s="22" t="s">
        <v>6325</v>
      </c>
      <c r="I50" s="22" t="s">
        <v>13</v>
      </c>
    </row>
    <row r="51" spans="1:9">
      <c r="A51" s="22" t="s">
        <v>6238</v>
      </c>
      <c r="B51" s="22" t="s">
        <v>6326</v>
      </c>
      <c r="C51" s="22" t="s">
        <v>6327</v>
      </c>
      <c r="G51" s="22">
        <v>0</v>
      </c>
      <c r="H51" s="22">
        <v>8.1280000000000008E-6</v>
      </c>
      <c r="I51" s="22" t="s">
        <v>13</v>
      </c>
    </row>
    <row r="52" spans="1:9">
      <c r="A52" s="22" t="s">
        <v>6238</v>
      </c>
      <c r="B52" s="22" t="s">
        <v>6328</v>
      </c>
      <c r="C52" s="22" t="s">
        <v>6329</v>
      </c>
      <c r="I52" s="22" t="s">
        <v>13</v>
      </c>
    </row>
    <row r="53" spans="1:9">
      <c r="A53" s="22" t="s">
        <v>6238</v>
      </c>
      <c r="B53" s="22" t="s">
        <v>6330</v>
      </c>
      <c r="C53" s="22" t="s">
        <v>6331</v>
      </c>
      <c r="G53" s="22">
        <v>0</v>
      </c>
      <c r="H53" s="22">
        <v>1.219E-5</v>
      </c>
      <c r="I53" s="22" t="s">
        <v>13</v>
      </c>
    </row>
    <row r="54" spans="1:9">
      <c r="A54" s="22" t="s">
        <v>6238</v>
      </c>
      <c r="B54" s="22" t="s">
        <v>6332</v>
      </c>
      <c r="C54" s="22" t="s">
        <v>6333</v>
      </c>
      <c r="I54" s="22" t="s">
        <v>13</v>
      </c>
    </row>
    <row r="55" spans="1:9">
      <c r="A55" s="22" t="s">
        <v>6238</v>
      </c>
      <c r="B55" s="22" t="s">
        <v>6334</v>
      </c>
      <c r="C55" s="22" t="s">
        <v>6335</v>
      </c>
      <c r="I55" s="22" t="s">
        <v>13</v>
      </c>
    </row>
    <row r="56" spans="1:9">
      <c r="A56" s="22" t="s">
        <v>6238</v>
      </c>
      <c r="B56" s="22" t="s">
        <v>6336</v>
      </c>
      <c r="C56" s="22" t="s">
        <v>6337</v>
      </c>
      <c r="I56" s="22" t="s">
        <v>13</v>
      </c>
    </row>
    <row r="57" spans="1:9">
      <c r="A57" s="22" t="s">
        <v>6238</v>
      </c>
      <c r="B57" s="22" t="s">
        <v>6338</v>
      </c>
      <c r="C57" s="22" t="s">
        <v>6339</v>
      </c>
      <c r="I57" s="22" t="s">
        <v>13</v>
      </c>
    </row>
    <row r="58" spans="1:9">
      <c r="A58" s="22" t="s">
        <v>6238</v>
      </c>
      <c r="B58" s="22" t="s">
        <v>6340</v>
      </c>
      <c r="C58" s="22" t="s">
        <v>6341</v>
      </c>
      <c r="I58" s="22" t="s">
        <v>13</v>
      </c>
    </row>
    <row r="59" spans="1:9">
      <c r="A59" s="22" t="s">
        <v>6238</v>
      </c>
      <c r="B59" s="22" t="s">
        <v>6342</v>
      </c>
      <c r="C59" s="22" t="s">
        <v>6343</v>
      </c>
      <c r="I59" s="22" t="s">
        <v>13</v>
      </c>
    </row>
    <row r="60" spans="1:9">
      <c r="A60" s="22" t="s">
        <v>6238</v>
      </c>
      <c r="B60" s="22" t="s">
        <v>6344</v>
      </c>
      <c r="C60" s="22" t="s">
        <v>6345</v>
      </c>
      <c r="I60" s="22" t="s">
        <v>13</v>
      </c>
    </row>
    <row r="61" spans="1:9">
      <c r="A61" s="22" t="s">
        <v>6238</v>
      </c>
      <c r="B61" s="22" t="s">
        <v>6346</v>
      </c>
      <c r="C61" s="22" t="s">
        <v>6347</v>
      </c>
      <c r="G61" s="22">
        <v>6.2689999999999998E-5</v>
      </c>
      <c r="H61" s="22">
        <v>3.2490000000000002E-5</v>
      </c>
      <c r="I61" s="22" t="s">
        <v>13</v>
      </c>
    </row>
    <row r="62" spans="1:9">
      <c r="A62" s="22" t="s">
        <v>6238</v>
      </c>
      <c r="B62" s="22" t="s">
        <v>6348</v>
      </c>
      <c r="C62" s="22" t="s">
        <v>6349</v>
      </c>
      <c r="G62" s="22">
        <v>1.579E-5</v>
      </c>
      <c r="H62" s="22">
        <v>7.216E-6</v>
      </c>
      <c r="I62" s="22" t="s">
        <v>13</v>
      </c>
    </row>
    <row r="63" spans="1:9">
      <c r="A63" s="22" t="s">
        <v>6238</v>
      </c>
      <c r="B63" s="22" t="s">
        <v>6350</v>
      </c>
      <c r="C63" s="22" t="s">
        <v>6351</v>
      </c>
      <c r="G63" s="22">
        <v>8.9560000000000003E-6</v>
      </c>
      <c r="H63" s="22">
        <v>4.0620000000000002E-6</v>
      </c>
      <c r="I63" s="22" t="s">
        <v>13</v>
      </c>
    </row>
    <row r="64" spans="1:9">
      <c r="A64" s="22" t="s">
        <v>6238</v>
      </c>
      <c r="B64" s="22" t="s">
        <v>6352</v>
      </c>
      <c r="C64" s="22" t="s">
        <v>6353</v>
      </c>
      <c r="I64" s="22" t="s">
        <v>13</v>
      </c>
    </row>
    <row r="65" spans="1:9">
      <c r="A65" s="22" t="s">
        <v>6238</v>
      </c>
      <c r="B65" s="22" t="s">
        <v>6354</v>
      </c>
      <c r="C65" s="22" t="s">
        <v>6355</v>
      </c>
      <c r="I65" s="22" t="s">
        <v>13</v>
      </c>
    </row>
    <row r="66" spans="1:9">
      <c r="A66" s="22" t="s">
        <v>6238</v>
      </c>
      <c r="B66" s="22" t="s">
        <v>6356</v>
      </c>
      <c r="C66" s="22" t="s">
        <v>6357</v>
      </c>
      <c r="I66" s="22" t="s">
        <v>13</v>
      </c>
    </row>
    <row r="67" spans="1:9">
      <c r="A67" s="22" t="s">
        <v>6238</v>
      </c>
      <c r="B67" s="22" t="s">
        <v>6358</v>
      </c>
      <c r="C67" s="22" t="s">
        <v>6359</v>
      </c>
      <c r="I67" s="22" t="s">
        <v>13</v>
      </c>
    </row>
    <row r="68" spans="1:9">
      <c r="A68" s="22" t="s">
        <v>6238</v>
      </c>
      <c r="B68" s="22" t="s">
        <v>6360</v>
      </c>
      <c r="C68" s="22" t="s">
        <v>1978</v>
      </c>
      <c r="I68" s="22" t="s">
        <v>13</v>
      </c>
    </row>
    <row r="69" spans="1:9">
      <c r="A69" s="22" t="s">
        <v>6238</v>
      </c>
      <c r="B69" s="22" t="s">
        <v>6361</v>
      </c>
      <c r="C69" s="22" t="s">
        <v>6362</v>
      </c>
      <c r="G69" s="22">
        <v>9.0939999999999997E-6</v>
      </c>
      <c r="H69" s="22">
        <v>4.172E-6</v>
      </c>
      <c r="I69" s="22" t="s">
        <v>13</v>
      </c>
    </row>
    <row r="70" spans="1:9">
      <c r="A70" s="22" t="s">
        <v>6238</v>
      </c>
      <c r="B70" s="22" t="s">
        <v>6363</v>
      </c>
      <c r="C70" s="22" t="s">
        <v>6364</v>
      </c>
      <c r="G70" s="22">
        <v>2.3980000000000001E-5</v>
      </c>
      <c r="H70" s="22">
        <v>1.1070000000000001E-5</v>
      </c>
      <c r="I70" s="22" t="s">
        <v>13</v>
      </c>
    </row>
    <row r="71" spans="1:9">
      <c r="A71" s="22" t="s">
        <v>6238</v>
      </c>
      <c r="B71" s="22" t="s">
        <v>6365</v>
      </c>
      <c r="C71" s="22" t="s">
        <v>6366</v>
      </c>
      <c r="I71" s="22" t="s">
        <v>13</v>
      </c>
    </row>
    <row r="72" spans="1:9">
      <c r="A72" s="22" t="s">
        <v>6238</v>
      </c>
      <c r="B72" s="22" t="s">
        <v>6367</v>
      </c>
      <c r="C72" s="22" t="s">
        <v>6368</v>
      </c>
      <c r="I72" s="22" t="s">
        <v>13</v>
      </c>
    </row>
    <row r="73" spans="1:9">
      <c r="A73" s="22" t="s">
        <v>6238</v>
      </c>
      <c r="B73" s="22" t="s">
        <v>6369</v>
      </c>
      <c r="C73" s="22" t="s">
        <v>6370</v>
      </c>
      <c r="I73" s="22" t="s">
        <v>13</v>
      </c>
    </row>
    <row r="74" spans="1:9">
      <c r="A74" s="22" t="s">
        <v>6238</v>
      </c>
      <c r="B74" s="22" t="s">
        <v>6371</v>
      </c>
      <c r="C74" s="22" t="s">
        <v>6372</v>
      </c>
      <c r="I74" s="22" t="s">
        <v>13</v>
      </c>
    </row>
    <row r="75" spans="1:9">
      <c r="A75" s="22" t="s">
        <v>6238</v>
      </c>
      <c r="B75" s="22" t="s">
        <v>6373</v>
      </c>
      <c r="C75" s="22" t="s">
        <v>6374</v>
      </c>
      <c r="I75" s="22" t="s">
        <v>13</v>
      </c>
    </row>
    <row r="76" spans="1:9">
      <c r="A76" s="22" t="s">
        <v>6238</v>
      </c>
      <c r="B76" s="22" t="s">
        <v>6375</v>
      </c>
      <c r="C76" s="22" t="s">
        <v>6376</v>
      </c>
      <c r="I76" s="22" t="s">
        <v>13</v>
      </c>
    </row>
    <row r="77" spans="1:9">
      <c r="A77" s="22" t="s">
        <v>6238</v>
      </c>
      <c r="B77" s="22" t="s">
        <v>6377</v>
      </c>
      <c r="C77" s="22" t="s">
        <v>6378</v>
      </c>
      <c r="I77" s="22" t="s">
        <v>13</v>
      </c>
    </row>
    <row r="78" spans="1:9">
      <c r="A78" s="22" t="s">
        <v>6238</v>
      </c>
      <c r="B78" s="22" t="s">
        <v>6379</v>
      </c>
      <c r="C78" s="22" t="s">
        <v>6380</v>
      </c>
      <c r="G78" s="22">
        <v>4.4799999999999998E-5</v>
      </c>
      <c r="H78" s="22">
        <v>2.438E-5</v>
      </c>
      <c r="I78" s="22" t="s">
        <v>13</v>
      </c>
    </row>
    <row r="79" spans="1:9">
      <c r="A79" s="22" t="s">
        <v>6238</v>
      </c>
      <c r="B79" s="22" t="s">
        <v>6381</v>
      </c>
      <c r="C79" s="22" t="s">
        <v>6382</v>
      </c>
      <c r="G79" s="22">
        <v>8.9609999999999994E-6</v>
      </c>
      <c r="H79" s="22">
        <v>4.0629999999999999E-6</v>
      </c>
      <c r="I79" s="22" t="s">
        <v>13</v>
      </c>
    </row>
    <row r="80" spans="1:9">
      <c r="A80" s="22" t="s">
        <v>6238</v>
      </c>
      <c r="B80" s="22" t="s">
        <v>3892</v>
      </c>
      <c r="C80" s="22" t="s">
        <v>3893</v>
      </c>
      <c r="I80" s="22" t="s">
        <v>13</v>
      </c>
    </row>
    <row r="81" spans="1:11">
      <c r="A81" s="22" t="s">
        <v>6238</v>
      </c>
      <c r="B81" s="22" t="s">
        <v>6383</v>
      </c>
      <c r="C81" s="22" t="s">
        <v>6384</v>
      </c>
      <c r="I81" s="22" t="s">
        <v>13</v>
      </c>
    </row>
    <row r="82" spans="1:11">
      <c r="A82" s="22" t="s">
        <v>6238</v>
      </c>
      <c r="B82" s="22" t="s">
        <v>6385</v>
      </c>
      <c r="C82" s="22" t="s">
        <v>6386</v>
      </c>
      <c r="G82" s="22">
        <v>0</v>
      </c>
      <c r="H82" s="22">
        <v>2.3460000000000001E-4</v>
      </c>
      <c r="I82" s="22" t="s">
        <v>13</v>
      </c>
      <c r="J82" s="22" t="s">
        <v>317</v>
      </c>
      <c r="K82" s="22" t="s">
        <v>22</v>
      </c>
    </row>
    <row r="83" spans="1:11">
      <c r="A83" s="22" t="s">
        <v>6238</v>
      </c>
      <c r="B83" s="22" t="s">
        <v>6387</v>
      </c>
      <c r="C83" s="22" t="s">
        <v>6388</v>
      </c>
      <c r="I83" s="22" t="s">
        <v>13</v>
      </c>
    </row>
    <row r="84" spans="1:11">
      <c r="A84" s="22" t="s">
        <v>6238</v>
      </c>
      <c r="B84" s="22" t="s">
        <v>6389</v>
      </c>
      <c r="C84" s="22" t="s">
        <v>6390</v>
      </c>
      <c r="G84" s="22">
        <v>0</v>
      </c>
      <c r="H84" s="22">
        <v>8.1259999999999998E-6</v>
      </c>
      <c r="I84" s="22" t="s">
        <v>13</v>
      </c>
    </row>
    <row r="85" spans="1:11">
      <c r="A85" s="22" t="s">
        <v>6238</v>
      </c>
      <c r="B85" s="22" t="s">
        <v>6391</v>
      </c>
      <c r="C85" s="22" t="s">
        <v>6392</v>
      </c>
      <c r="I85" s="22" t="s">
        <v>13</v>
      </c>
    </row>
    <row r="86" spans="1:11">
      <c r="A86" s="22" t="s">
        <v>6238</v>
      </c>
      <c r="B86" s="22" t="s">
        <v>6393</v>
      </c>
      <c r="C86" s="22" t="s">
        <v>6394</v>
      </c>
      <c r="I86" s="22" t="s">
        <v>13</v>
      </c>
    </row>
    <row r="87" spans="1:11">
      <c r="A87" s="22" t="s">
        <v>6238</v>
      </c>
      <c r="B87" s="22" t="s">
        <v>6395</v>
      </c>
      <c r="C87" s="22" t="s">
        <v>6396</v>
      </c>
      <c r="G87" s="22">
        <v>0</v>
      </c>
      <c r="H87" s="22">
        <v>6.5019999999999998E-5</v>
      </c>
      <c r="I87" s="22" t="s">
        <v>13</v>
      </c>
    </row>
    <row r="88" spans="1:11">
      <c r="A88" s="22" t="s">
        <v>6238</v>
      </c>
      <c r="B88" s="22" t="s">
        <v>6397</v>
      </c>
      <c r="C88" s="22" t="s">
        <v>6398</v>
      </c>
    </row>
    <row r="89" spans="1:11">
      <c r="A89" s="22" t="s">
        <v>6238</v>
      </c>
      <c r="B89" s="22" t="s">
        <v>6399</v>
      </c>
      <c r="C89" s="22" t="s">
        <v>6400</v>
      </c>
      <c r="G89" s="22">
        <v>7.8960000000000003E-6</v>
      </c>
      <c r="H89" s="22">
        <v>1.804E-5</v>
      </c>
      <c r="I89" s="22" t="s">
        <v>13</v>
      </c>
    </row>
    <row r="90" spans="1:11">
      <c r="A90" s="22" t="s">
        <v>6238</v>
      </c>
      <c r="B90" s="22" t="s">
        <v>6401</v>
      </c>
      <c r="C90" s="22" t="s">
        <v>6402</v>
      </c>
      <c r="I90" s="22" t="s">
        <v>13</v>
      </c>
    </row>
    <row r="91" spans="1:11">
      <c r="A91" s="22" t="s">
        <v>6238</v>
      </c>
      <c r="B91" s="22" t="s">
        <v>6403</v>
      </c>
      <c r="C91" s="22" t="s">
        <v>6404</v>
      </c>
      <c r="I91" s="22" t="s">
        <v>13</v>
      </c>
    </row>
    <row r="92" spans="1:11">
      <c r="A92" s="22" t="s">
        <v>6238</v>
      </c>
      <c r="B92" s="22" t="s">
        <v>6405</v>
      </c>
      <c r="C92" s="22" t="s">
        <v>6406</v>
      </c>
      <c r="I92" s="22" t="s">
        <v>13</v>
      </c>
    </row>
    <row r="93" spans="1:11">
      <c r="A93" s="22" t="s">
        <v>6238</v>
      </c>
      <c r="B93" s="22" t="s">
        <v>6407</v>
      </c>
      <c r="C93" s="22" t="s">
        <v>6408</v>
      </c>
      <c r="I93" s="22" t="s">
        <v>13</v>
      </c>
    </row>
    <row r="94" spans="1:11">
      <c r="A94" s="22" t="s">
        <v>6238</v>
      </c>
      <c r="B94" s="22" t="s">
        <v>6409</v>
      </c>
      <c r="C94" s="22" t="s">
        <v>6410</v>
      </c>
      <c r="I94" s="22" t="s">
        <v>13</v>
      </c>
    </row>
    <row r="95" spans="1:11">
      <c r="A95" s="22" t="s">
        <v>6238</v>
      </c>
      <c r="B95" s="22" t="s">
        <v>6411</v>
      </c>
      <c r="C95" s="22" t="s">
        <v>6412</v>
      </c>
      <c r="G95" s="22">
        <v>0</v>
      </c>
      <c r="H95" s="22">
        <v>8.123E-6</v>
      </c>
      <c r="I95" s="22" t="s">
        <v>13</v>
      </c>
    </row>
    <row r="96" spans="1:11">
      <c r="A96" s="22" t="s">
        <v>6238</v>
      </c>
      <c r="B96" s="22" t="s">
        <v>6413</v>
      </c>
      <c r="C96" s="22" t="s">
        <v>6414</v>
      </c>
      <c r="I96" s="22" t="s">
        <v>13</v>
      </c>
    </row>
    <row r="97" spans="1:9">
      <c r="A97" s="22" t="s">
        <v>6238</v>
      </c>
      <c r="B97" s="22" t="s">
        <v>6415</v>
      </c>
      <c r="C97" s="22" t="s">
        <v>6416</v>
      </c>
      <c r="I97" s="22" t="s">
        <v>13</v>
      </c>
    </row>
    <row r="98" spans="1:9">
      <c r="A98" s="22" t="s">
        <v>6238</v>
      </c>
      <c r="B98" s="22" t="s">
        <v>6417</v>
      </c>
      <c r="C98" s="22" t="s">
        <v>6418</v>
      </c>
      <c r="G98" s="22">
        <v>0</v>
      </c>
      <c r="H98" s="22">
        <v>4.0620000000000002E-6</v>
      </c>
      <c r="I98" s="22" t="s">
        <v>13</v>
      </c>
    </row>
    <row r="99" spans="1:9">
      <c r="A99" s="22" t="s">
        <v>6238</v>
      </c>
      <c r="B99" s="22" t="s">
        <v>6419</v>
      </c>
      <c r="C99" s="22" t="s">
        <v>6420</v>
      </c>
      <c r="G99" s="22">
        <v>0</v>
      </c>
      <c r="H99" s="22">
        <v>4.0620000000000002E-6</v>
      </c>
      <c r="I99" s="22" t="s">
        <v>13</v>
      </c>
    </row>
    <row r="100" spans="1:9">
      <c r="A100" s="22" t="s">
        <v>6238</v>
      </c>
      <c r="B100" s="22" t="s">
        <v>6421</v>
      </c>
      <c r="C100" s="22" t="s">
        <v>6422</v>
      </c>
      <c r="I100" s="22" t="s">
        <v>13</v>
      </c>
    </row>
    <row r="101" spans="1:9">
      <c r="A101" s="22" t="s">
        <v>6238</v>
      </c>
      <c r="B101" s="22" t="s">
        <v>6423</v>
      </c>
      <c r="C101" s="22" t="s">
        <v>6424</v>
      </c>
      <c r="I101" s="22" t="s">
        <v>13</v>
      </c>
    </row>
    <row r="102" spans="1:9">
      <c r="A102" s="22" t="s">
        <v>6238</v>
      </c>
      <c r="B102" s="22" t="s">
        <v>6425</v>
      </c>
      <c r="C102" s="22" t="s">
        <v>1576</v>
      </c>
      <c r="G102" s="22">
        <v>7.8939999999999993E-6</v>
      </c>
      <c r="H102" s="22">
        <v>7.216E-6</v>
      </c>
      <c r="I102" s="22" t="s">
        <v>13</v>
      </c>
    </row>
    <row r="103" spans="1:9">
      <c r="A103" s="22" t="s">
        <v>6238</v>
      </c>
      <c r="B103" s="22" t="s">
        <v>6426</v>
      </c>
      <c r="C103" s="22" t="s">
        <v>6427</v>
      </c>
      <c r="I103" s="22" t="s">
        <v>13</v>
      </c>
    </row>
    <row r="104" spans="1:9">
      <c r="A104" s="22" t="s">
        <v>6238</v>
      </c>
      <c r="B104" s="22" t="s">
        <v>6428</v>
      </c>
      <c r="C104" s="22" t="s">
        <v>6429</v>
      </c>
      <c r="I104" s="22" t="s">
        <v>13</v>
      </c>
    </row>
    <row r="105" spans="1:9">
      <c r="A105" s="22" t="s">
        <v>6238</v>
      </c>
      <c r="B105" s="22" t="s">
        <v>6430</v>
      </c>
      <c r="C105" s="22" t="s">
        <v>6431</v>
      </c>
      <c r="G105" s="22">
        <v>0</v>
      </c>
      <c r="H105" s="22">
        <v>4.0609999999999997E-6</v>
      </c>
      <c r="I105" s="22" t="s">
        <v>13</v>
      </c>
    </row>
    <row r="106" spans="1:9">
      <c r="A106" s="22" t="s">
        <v>6238</v>
      </c>
      <c r="B106" s="22" t="s">
        <v>6432</v>
      </c>
      <c r="C106" s="22" t="s">
        <v>6433</v>
      </c>
      <c r="I106" s="22" t="s">
        <v>13</v>
      </c>
    </row>
    <row r="107" spans="1:9">
      <c r="A107" s="22" t="s">
        <v>6238</v>
      </c>
      <c r="B107" s="22" t="s">
        <v>6434</v>
      </c>
      <c r="C107" s="22" t="s">
        <v>6435</v>
      </c>
      <c r="I107" s="22" t="s">
        <v>13</v>
      </c>
    </row>
    <row r="108" spans="1:9">
      <c r="A108" s="22" t="s">
        <v>6238</v>
      </c>
      <c r="B108" s="22" t="s">
        <v>6436</v>
      </c>
      <c r="C108" s="22" t="s">
        <v>6437</v>
      </c>
      <c r="I108" s="22" t="s">
        <v>13</v>
      </c>
    </row>
    <row r="109" spans="1:9">
      <c r="A109" s="22" t="s">
        <v>6238</v>
      </c>
      <c r="B109" s="22" t="s">
        <v>6438</v>
      </c>
      <c r="C109" s="22" t="s">
        <v>6439</v>
      </c>
      <c r="I109" s="22" t="s">
        <v>13</v>
      </c>
    </row>
    <row r="110" spans="1:9">
      <c r="A110" s="22" t="s">
        <v>6238</v>
      </c>
      <c r="B110" s="22" t="s">
        <v>6440</v>
      </c>
      <c r="C110" s="22" t="s">
        <v>6441</v>
      </c>
      <c r="G110" s="22">
        <v>2.3689999999999998E-5</v>
      </c>
      <c r="H110" s="22">
        <v>1.4430000000000001E-5</v>
      </c>
      <c r="I110" s="22" t="s">
        <v>13</v>
      </c>
    </row>
    <row r="111" spans="1:9">
      <c r="A111" s="22" t="s">
        <v>6238</v>
      </c>
      <c r="B111" s="22" t="s">
        <v>6442</v>
      </c>
      <c r="C111" s="22" t="s">
        <v>6443</v>
      </c>
      <c r="I111" s="22" t="s">
        <v>13</v>
      </c>
    </row>
    <row r="112" spans="1:9">
      <c r="A112" s="22" t="s">
        <v>6238</v>
      </c>
      <c r="B112" s="22" t="s">
        <v>6444</v>
      </c>
      <c r="C112" s="22" t="s">
        <v>6445</v>
      </c>
      <c r="G112" s="22">
        <v>4.4759999999999998E-5</v>
      </c>
      <c r="H112" s="22">
        <v>2.0299999999999999E-5</v>
      </c>
      <c r="I112" s="22" t="s">
        <v>13</v>
      </c>
    </row>
    <row r="113" spans="1:9">
      <c r="A113" s="22" t="s">
        <v>6238</v>
      </c>
      <c r="B113" s="22" t="s">
        <v>5821</v>
      </c>
      <c r="C113" s="22" t="s">
        <v>5822</v>
      </c>
      <c r="I113" s="22" t="s">
        <v>13</v>
      </c>
    </row>
    <row r="114" spans="1:9">
      <c r="A114" s="22" t="s">
        <v>6238</v>
      </c>
      <c r="B114" s="22" t="s">
        <v>6446</v>
      </c>
      <c r="C114" s="22" t="s">
        <v>6447</v>
      </c>
      <c r="G114" s="22">
        <v>0</v>
      </c>
      <c r="H114" s="22">
        <v>4.0609999999999997E-6</v>
      </c>
      <c r="I114" s="22" t="s">
        <v>13</v>
      </c>
    </row>
    <row r="115" spans="1:9">
      <c r="A115" s="22" t="s">
        <v>6238</v>
      </c>
      <c r="B115" s="22" t="s">
        <v>6448</v>
      </c>
      <c r="C115" s="22" t="s">
        <v>6449</v>
      </c>
      <c r="G115" s="22">
        <v>8.9509999999999995E-6</v>
      </c>
      <c r="H115" s="22">
        <v>4.0609999999999997E-6</v>
      </c>
      <c r="I115" s="22" t="s">
        <v>13</v>
      </c>
    </row>
    <row r="116" spans="1:9">
      <c r="A116" s="22" t="s">
        <v>6238</v>
      </c>
      <c r="B116" s="22" t="s">
        <v>6450</v>
      </c>
      <c r="C116" s="22" t="s">
        <v>6451</v>
      </c>
      <c r="I116" s="22" t="s">
        <v>13</v>
      </c>
    </row>
    <row r="117" spans="1:9">
      <c r="A117" s="22" t="s">
        <v>6238</v>
      </c>
      <c r="B117" s="22" t="s">
        <v>6452</v>
      </c>
      <c r="C117" s="22" t="s">
        <v>6453</v>
      </c>
      <c r="I117" s="22" t="s">
        <v>13</v>
      </c>
    </row>
    <row r="118" spans="1:9">
      <c r="A118" s="22" t="s">
        <v>6238</v>
      </c>
      <c r="B118" s="22" t="s">
        <v>6454</v>
      </c>
      <c r="C118" s="22" t="s">
        <v>6455</v>
      </c>
      <c r="I118" s="22" t="s">
        <v>13</v>
      </c>
    </row>
    <row r="119" spans="1:9">
      <c r="A119" s="22" t="s">
        <v>6238</v>
      </c>
      <c r="B119" s="22" t="s">
        <v>6456</v>
      </c>
      <c r="C119" s="22" t="s">
        <v>6457</v>
      </c>
      <c r="I119" s="22" t="s">
        <v>13</v>
      </c>
    </row>
    <row r="120" spans="1:9">
      <c r="A120" s="22" t="s">
        <v>6238</v>
      </c>
      <c r="B120" s="22" t="s">
        <v>35</v>
      </c>
      <c r="C120" s="22" t="s">
        <v>6458</v>
      </c>
      <c r="I120" s="22" t="s">
        <v>13</v>
      </c>
    </row>
    <row r="121" spans="1:9">
      <c r="A121" s="22" t="s">
        <v>6238</v>
      </c>
      <c r="B121" s="22" t="s">
        <v>35</v>
      </c>
      <c r="C121" s="22" t="s">
        <v>6459</v>
      </c>
      <c r="I121" s="22" t="s">
        <v>13</v>
      </c>
    </row>
    <row r="122" spans="1:9">
      <c r="A122" s="22" t="s">
        <v>6238</v>
      </c>
      <c r="B122" s="22" t="s">
        <v>35</v>
      </c>
      <c r="C122" s="22" t="s">
        <v>6460</v>
      </c>
      <c r="I122" s="22" t="s">
        <v>13</v>
      </c>
    </row>
    <row r="123" spans="1:9">
      <c r="A123" s="22" t="s">
        <v>6238</v>
      </c>
      <c r="B123" s="22" t="s">
        <v>35</v>
      </c>
      <c r="C123" s="22" t="s">
        <v>6461</v>
      </c>
      <c r="I123" s="22" t="s">
        <v>13</v>
      </c>
    </row>
    <row r="124" spans="1:9">
      <c r="A124" s="22" t="s">
        <v>6238</v>
      </c>
      <c r="B124" s="22" t="s">
        <v>35</v>
      </c>
      <c r="C124" s="22" t="s">
        <v>6462</v>
      </c>
      <c r="G124" s="22">
        <v>0</v>
      </c>
      <c r="H124" s="22">
        <v>4.0670000000000002E-6</v>
      </c>
      <c r="I124" s="22" t="s">
        <v>13</v>
      </c>
    </row>
    <row r="125" spans="1:9">
      <c r="A125" s="22" t="s">
        <v>6238</v>
      </c>
      <c r="B125" s="22" t="s">
        <v>6463</v>
      </c>
      <c r="C125" s="22" t="s">
        <v>6464</v>
      </c>
      <c r="G125" s="22">
        <v>0</v>
      </c>
      <c r="H125" s="22">
        <v>8.1219999999999995E-6</v>
      </c>
      <c r="I125" s="22" t="s">
        <v>13</v>
      </c>
    </row>
    <row r="126" spans="1:9">
      <c r="A126" s="22" t="s">
        <v>6238</v>
      </c>
      <c r="B126" s="22" t="s">
        <v>35</v>
      </c>
      <c r="C126" s="22" t="s">
        <v>6465</v>
      </c>
      <c r="I126" s="22" t="s">
        <v>13</v>
      </c>
    </row>
    <row r="127" spans="1:9">
      <c r="A127" s="22" t="s">
        <v>6238</v>
      </c>
      <c r="B127" s="22" t="s">
        <v>35</v>
      </c>
      <c r="C127" s="22" t="s">
        <v>6466</v>
      </c>
      <c r="I127" s="22" t="s">
        <v>13</v>
      </c>
    </row>
    <row r="128" spans="1:9">
      <c r="A128" s="22" t="s">
        <v>6238</v>
      </c>
      <c r="B128" s="22" t="s">
        <v>35</v>
      </c>
      <c r="C128" s="22" t="s">
        <v>6467</v>
      </c>
      <c r="I128" s="22" t="s">
        <v>13</v>
      </c>
    </row>
    <row r="129" spans="1:9">
      <c r="A129" s="22" t="s">
        <v>6238</v>
      </c>
      <c r="B129" s="22" t="s">
        <v>35</v>
      </c>
      <c r="C129" s="22" t="s">
        <v>6468</v>
      </c>
      <c r="I129" s="22" t="s">
        <v>13</v>
      </c>
    </row>
    <row r="130" spans="1:9">
      <c r="A130" s="22" t="s">
        <v>6238</v>
      </c>
      <c r="B130" s="22" t="s">
        <v>6469</v>
      </c>
      <c r="C130" s="22" t="s">
        <v>6470</v>
      </c>
      <c r="I130" s="22" t="s">
        <v>13</v>
      </c>
    </row>
    <row r="131" spans="1:9">
      <c r="A131" s="22" t="s">
        <v>6238</v>
      </c>
      <c r="B131" s="22" t="s">
        <v>6471</v>
      </c>
      <c r="C131" s="22" t="s">
        <v>6472</v>
      </c>
      <c r="I131" s="22" t="s">
        <v>13</v>
      </c>
    </row>
    <row r="132" spans="1:9">
      <c r="A132" s="22" t="s">
        <v>6238</v>
      </c>
      <c r="B132" s="22" t="s">
        <v>6473</v>
      </c>
      <c r="C132" s="22" t="s">
        <v>6062</v>
      </c>
      <c r="I132" s="22" t="s">
        <v>13</v>
      </c>
    </row>
    <row r="133" spans="1:9">
      <c r="A133" s="22" t="s">
        <v>6238</v>
      </c>
      <c r="B133" s="22" t="s">
        <v>6474</v>
      </c>
      <c r="C133" s="22" t="s">
        <v>6475</v>
      </c>
      <c r="I133" s="22" t="s">
        <v>13</v>
      </c>
    </row>
    <row r="134" spans="1:9">
      <c r="A134" s="22" t="s">
        <v>6238</v>
      </c>
      <c r="B134" s="22" t="s">
        <v>6476</v>
      </c>
      <c r="C134" s="22" t="s">
        <v>6477</v>
      </c>
      <c r="G134" s="22">
        <v>2.686E-5</v>
      </c>
      <c r="H134" s="22">
        <v>2.031E-5</v>
      </c>
      <c r="I134" s="22" t="s">
        <v>13</v>
      </c>
    </row>
    <row r="135" spans="1:9">
      <c r="A135" s="22" t="s">
        <v>6238</v>
      </c>
      <c r="B135" s="22" t="s">
        <v>6287</v>
      </c>
      <c r="C135" s="22" t="s">
        <v>6478</v>
      </c>
      <c r="I135" s="22" t="s">
        <v>13</v>
      </c>
    </row>
    <row r="136" spans="1:9">
      <c r="A136" s="22" t="s">
        <v>6238</v>
      </c>
      <c r="B136" s="22" t="s">
        <v>6479</v>
      </c>
      <c r="C136" s="22" t="s">
        <v>6480</v>
      </c>
      <c r="I136" s="22" t="s">
        <v>13</v>
      </c>
    </row>
    <row r="137" spans="1:9">
      <c r="A137" s="22" t="s">
        <v>6238</v>
      </c>
      <c r="B137" s="22" t="s">
        <v>6481</v>
      </c>
      <c r="C137" s="22" t="s">
        <v>6482</v>
      </c>
      <c r="I137" s="22" t="s">
        <v>13</v>
      </c>
    </row>
    <row r="138" spans="1:9">
      <c r="A138" s="22" t="s">
        <v>6238</v>
      </c>
      <c r="B138" s="22" t="s">
        <v>6483</v>
      </c>
      <c r="C138" s="22" t="s">
        <v>6484</v>
      </c>
      <c r="G138" s="22">
        <v>8.9660000000000002E-6</v>
      </c>
      <c r="H138" s="22">
        <v>4.0640000000000004E-6</v>
      </c>
      <c r="I138" s="22" t="s">
        <v>13</v>
      </c>
    </row>
    <row r="139" spans="1:9">
      <c r="A139" s="22" t="s">
        <v>6238</v>
      </c>
      <c r="B139" s="22" t="s">
        <v>6485</v>
      </c>
      <c r="C139" s="22" t="s">
        <v>6486</v>
      </c>
      <c r="I139" s="22" t="s">
        <v>13</v>
      </c>
    </row>
    <row r="140" spans="1:9">
      <c r="A140" s="22" t="s">
        <v>6238</v>
      </c>
      <c r="B140" s="22" t="s">
        <v>6487</v>
      </c>
      <c r="C140" s="22" t="s">
        <v>6488</v>
      </c>
      <c r="I140" s="22" t="s">
        <v>13</v>
      </c>
    </row>
    <row r="141" spans="1:9">
      <c r="A141" s="22" t="s">
        <v>6238</v>
      </c>
      <c r="B141" s="22" t="s">
        <v>6489</v>
      </c>
      <c r="C141" s="22" t="s">
        <v>6490</v>
      </c>
      <c r="G141" s="22">
        <v>1.791E-5</v>
      </c>
      <c r="H141" s="22">
        <v>8.123E-6</v>
      </c>
      <c r="I141" s="22" t="s">
        <v>13</v>
      </c>
    </row>
    <row r="142" spans="1:9">
      <c r="A142" s="22" t="s">
        <v>6238</v>
      </c>
      <c r="B142" s="22" t="s">
        <v>6491</v>
      </c>
      <c r="C142" s="22" t="s">
        <v>6492</v>
      </c>
      <c r="I142" s="22" t="s">
        <v>13</v>
      </c>
    </row>
    <row r="143" spans="1:9">
      <c r="A143" s="22" t="s">
        <v>6238</v>
      </c>
      <c r="B143" s="22" t="s">
        <v>6493</v>
      </c>
      <c r="C143" s="22" t="s">
        <v>6494</v>
      </c>
      <c r="I143" s="22" t="s">
        <v>13</v>
      </c>
    </row>
    <row r="144" spans="1:9">
      <c r="A144" s="22" t="s">
        <v>6238</v>
      </c>
      <c r="B144" s="22" t="s">
        <v>6495</v>
      </c>
      <c r="C144" s="22" t="s">
        <v>6496</v>
      </c>
      <c r="I144" s="22" t="s">
        <v>13</v>
      </c>
    </row>
    <row r="145" spans="1:12">
      <c r="A145" s="22" t="s">
        <v>6238</v>
      </c>
      <c r="B145" s="22" t="s">
        <v>6497</v>
      </c>
      <c r="C145" s="22" t="s">
        <v>6498</v>
      </c>
      <c r="G145" s="22">
        <v>0</v>
      </c>
      <c r="H145" s="22">
        <v>1.5590000000000002E-5</v>
      </c>
      <c r="I145" s="22" t="s">
        <v>13</v>
      </c>
    </row>
    <row r="146" spans="1:12">
      <c r="A146" s="22" t="s">
        <v>6238</v>
      </c>
      <c r="B146" s="22" t="s">
        <v>6499</v>
      </c>
      <c r="C146" s="22" t="s">
        <v>6500</v>
      </c>
      <c r="I146" s="22" t="s">
        <v>13</v>
      </c>
    </row>
    <row r="147" spans="1:12">
      <c r="A147" s="22" t="s">
        <v>6238</v>
      </c>
      <c r="B147" s="22" t="s">
        <v>6273</v>
      </c>
      <c r="C147" s="22" t="s">
        <v>6501</v>
      </c>
      <c r="G147" s="22">
        <v>0</v>
      </c>
      <c r="H147" s="22">
        <v>4.8420000000000004E-6</v>
      </c>
      <c r="I147" s="22" t="s">
        <v>13</v>
      </c>
    </row>
    <row r="148" spans="1:12">
      <c r="A148" s="22" t="s">
        <v>6238</v>
      </c>
      <c r="B148" s="22" t="s">
        <v>6502</v>
      </c>
      <c r="C148" s="22" t="s">
        <v>6503</v>
      </c>
      <c r="I148" s="22" t="s">
        <v>13</v>
      </c>
    </row>
    <row r="149" spans="1:12">
      <c r="A149" s="22" t="s">
        <v>6238</v>
      </c>
      <c r="B149" s="22" t="s">
        <v>6504</v>
      </c>
      <c r="C149" s="22" t="s">
        <v>6505</v>
      </c>
      <c r="G149" s="22">
        <v>0</v>
      </c>
      <c r="H149" s="22">
        <v>4.0629999999999999E-6</v>
      </c>
      <c r="I149" s="22" t="s">
        <v>13</v>
      </c>
    </row>
    <row r="150" spans="1:12">
      <c r="A150" s="22" t="s">
        <v>6238</v>
      </c>
      <c r="B150" s="22" t="s">
        <v>6506</v>
      </c>
      <c r="C150" s="22" t="s">
        <v>6507</v>
      </c>
      <c r="I150" s="22" t="s">
        <v>13</v>
      </c>
    </row>
    <row r="151" spans="1:12">
      <c r="A151" s="22" t="s">
        <v>6238</v>
      </c>
      <c r="B151" s="22" t="s">
        <v>6508</v>
      </c>
      <c r="C151" s="22" t="s">
        <v>3032</v>
      </c>
      <c r="G151" s="22">
        <v>8.9530000000000005E-6</v>
      </c>
      <c r="H151" s="22">
        <v>4.0609999999999997E-6</v>
      </c>
      <c r="I151" s="22" t="s">
        <v>13</v>
      </c>
    </row>
    <row r="152" spans="1:12">
      <c r="A152" s="22" t="s">
        <v>6238</v>
      </c>
      <c r="B152" s="22" t="s">
        <v>6509</v>
      </c>
      <c r="C152" s="22" t="s">
        <v>6510</v>
      </c>
      <c r="I152" s="22" t="s">
        <v>13</v>
      </c>
    </row>
    <row r="153" spans="1:12">
      <c r="A153" s="22" t="s">
        <v>6238</v>
      </c>
      <c r="B153" s="22" t="s">
        <v>6511</v>
      </c>
      <c r="C153" s="22" t="s">
        <v>6512</v>
      </c>
      <c r="I153" s="22" t="s">
        <v>13</v>
      </c>
    </row>
    <row r="154" spans="1:12">
      <c r="A154" s="22" t="s">
        <v>6238</v>
      </c>
      <c r="B154" s="22" t="s">
        <v>6513</v>
      </c>
      <c r="C154" s="22" t="s">
        <v>6514</v>
      </c>
      <c r="G154" s="22">
        <v>1.579E-5</v>
      </c>
      <c r="H154" s="22">
        <v>7.216E-6</v>
      </c>
      <c r="L154" s="22" t="s">
        <v>55</v>
      </c>
    </row>
    <row r="155" spans="1:12">
      <c r="A155" s="22" t="s">
        <v>6238</v>
      </c>
      <c r="B155" s="22" t="s">
        <v>6515</v>
      </c>
      <c r="C155" s="22" t="s">
        <v>6516</v>
      </c>
      <c r="G155" s="22">
        <v>9.0010000000000007E-6</v>
      </c>
      <c r="H155" s="22">
        <v>4.0890000000000002E-6</v>
      </c>
      <c r="L155" s="22" t="s">
        <v>55</v>
      </c>
    </row>
    <row r="156" spans="1:12">
      <c r="A156" s="22" t="s">
        <v>6238</v>
      </c>
      <c r="B156" s="22" t="s">
        <v>6517</v>
      </c>
      <c r="C156" s="22" t="s">
        <v>6518</v>
      </c>
      <c r="G156" s="22">
        <v>0</v>
      </c>
      <c r="H156" s="22">
        <v>4.0609999999999997E-6</v>
      </c>
      <c r="L156" s="22" t="s">
        <v>55</v>
      </c>
    </row>
    <row r="157" spans="1:12">
      <c r="A157" s="22" t="s">
        <v>6238</v>
      </c>
      <c r="B157" s="22" t="s">
        <v>6519</v>
      </c>
      <c r="C157" s="22" t="s">
        <v>6520</v>
      </c>
      <c r="G157" s="22">
        <v>8.952E-6</v>
      </c>
      <c r="H157" s="22">
        <v>4.0609999999999997E-6</v>
      </c>
      <c r="L157" s="22" t="s">
        <v>55</v>
      </c>
    </row>
    <row r="158" spans="1:12">
      <c r="A158" s="22" t="s">
        <v>6238</v>
      </c>
      <c r="B158" s="22" t="s">
        <v>6521</v>
      </c>
      <c r="C158" s="22" t="s">
        <v>6522</v>
      </c>
      <c r="G158" s="22">
        <v>0</v>
      </c>
      <c r="H158" s="22">
        <v>4.0609999999999997E-6</v>
      </c>
      <c r="L158" s="22" t="s">
        <v>55</v>
      </c>
    </row>
    <row r="159" spans="1:12">
      <c r="A159" s="22" t="s">
        <v>6238</v>
      </c>
      <c r="B159" s="22" t="s">
        <v>6523</v>
      </c>
      <c r="C159" s="22" t="s">
        <v>6524</v>
      </c>
      <c r="G159" s="22">
        <v>0</v>
      </c>
      <c r="H159" s="22">
        <v>5.9070000000000004E-6</v>
      </c>
      <c r="L159" s="22" t="s">
        <v>55</v>
      </c>
    </row>
    <row r="160" spans="1:12">
      <c r="A160" s="22" t="s">
        <v>6238</v>
      </c>
      <c r="B160" s="22" t="s">
        <v>6525</v>
      </c>
      <c r="C160" s="22" t="s">
        <v>6526</v>
      </c>
      <c r="G160" s="22">
        <v>0</v>
      </c>
      <c r="H160" s="22">
        <v>9.8770000000000005E-6</v>
      </c>
      <c r="L160" s="22" t="s">
        <v>55</v>
      </c>
    </row>
    <row r="161" spans="1:16">
      <c r="A161" s="22" t="s">
        <v>6238</v>
      </c>
      <c r="B161" s="22" t="s">
        <v>6527</v>
      </c>
      <c r="C161" s="22" t="s">
        <v>6528</v>
      </c>
      <c r="G161" s="22">
        <v>0</v>
      </c>
      <c r="H161" s="22">
        <v>4.1439999999999996E-6</v>
      </c>
      <c r="L161" s="22" t="s">
        <v>55</v>
      </c>
    </row>
    <row r="162" spans="1:16">
      <c r="A162" s="22" t="s">
        <v>6238</v>
      </c>
      <c r="B162" s="22" t="s">
        <v>6529</v>
      </c>
      <c r="C162" s="22" t="s">
        <v>6530</v>
      </c>
      <c r="G162" s="22">
        <v>0</v>
      </c>
      <c r="H162" s="22">
        <v>4.5630000000000002E-6</v>
      </c>
      <c r="L162" s="22" t="s">
        <v>55</v>
      </c>
    </row>
    <row r="163" spans="1:16">
      <c r="A163" s="22" t="s">
        <v>6238</v>
      </c>
      <c r="B163" s="22" t="s">
        <v>6531</v>
      </c>
      <c r="C163" s="22" t="s">
        <v>6532</v>
      </c>
      <c r="G163" s="22">
        <v>0</v>
      </c>
      <c r="H163" s="22">
        <v>8.9649999999999997E-6</v>
      </c>
      <c r="L163" s="22" t="s">
        <v>55</v>
      </c>
    </row>
    <row r="164" spans="1:16">
      <c r="A164" s="22" t="s">
        <v>6238</v>
      </c>
      <c r="B164" s="22" t="s">
        <v>6533</v>
      </c>
      <c r="C164" s="22" t="s">
        <v>6534</v>
      </c>
      <c r="G164" s="22">
        <v>1.3020000000000001E-5</v>
      </c>
      <c r="H164" s="22">
        <v>5.5099999999999998E-6</v>
      </c>
      <c r="L164" s="22" t="s">
        <v>55</v>
      </c>
    </row>
    <row r="165" spans="1:16">
      <c r="A165" s="22" t="s">
        <v>6238</v>
      </c>
      <c r="B165" s="22" t="s">
        <v>6535</v>
      </c>
      <c r="C165" s="22" t="s">
        <v>6536</v>
      </c>
      <c r="G165" s="22">
        <v>0</v>
      </c>
      <c r="H165" s="22">
        <v>5.6110000000000001E-6</v>
      </c>
      <c r="L165" s="22" t="s">
        <v>55</v>
      </c>
    </row>
    <row r="166" spans="1:16">
      <c r="A166" s="22" t="s">
        <v>6238</v>
      </c>
      <c r="B166" s="22" t="s">
        <v>6537</v>
      </c>
      <c r="C166" s="22" t="s">
        <v>6538</v>
      </c>
      <c r="G166" s="22">
        <v>0</v>
      </c>
      <c r="H166" s="22">
        <v>1.086E-4</v>
      </c>
      <c r="L166" s="22" t="s">
        <v>55</v>
      </c>
    </row>
    <row r="167" spans="1:16">
      <c r="A167" s="22" t="s">
        <v>6238</v>
      </c>
      <c r="B167" s="22" t="s">
        <v>6539</v>
      </c>
      <c r="C167" s="22" t="s">
        <v>6540</v>
      </c>
      <c r="G167" s="22">
        <v>0</v>
      </c>
      <c r="H167" s="22">
        <v>6.032E-6</v>
      </c>
      <c r="L167" s="22" t="s">
        <v>55</v>
      </c>
    </row>
    <row r="168" spans="1:16">
      <c r="A168" s="22" t="s">
        <v>6238</v>
      </c>
      <c r="B168" s="22" t="s">
        <v>6541</v>
      </c>
      <c r="C168" s="22" t="s">
        <v>6542</v>
      </c>
      <c r="G168" s="22">
        <v>0</v>
      </c>
      <c r="H168" s="22">
        <v>4.9709999999999997E-5</v>
      </c>
      <c r="L168" s="22" t="s">
        <v>55</v>
      </c>
    </row>
    <row r="169" spans="1:16">
      <c r="A169" s="22" t="s">
        <v>6238</v>
      </c>
      <c r="B169" s="22" t="s">
        <v>35</v>
      </c>
      <c r="C169" s="22" t="s">
        <v>6543</v>
      </c>
      <c r="G169" s="22">
        <v>9.2029999999999998E-6</v>
      </c>
      <c r="H169" s="22">
        <v>4.2440000000000004E-6</v>
      </c>
      <c r="I169" s="43"/>
      <c r="L169" s="22" t="s">
        <v>318</v>
      </c>
    </row>
    <row r="170" spans="1:16">
      <c r="A170" s="22" t="s">
        <v>6238</v>
      </c>
      <c r="B170" s="22" t="s">
        <v>35</v>
      </c>
      <c r="C170" s="22" t="s">
        <v>6544</v>
      </c>
      <c r="G170" s="22">
        <v>2.6869999999999999E-5</v>
      </c>
      <c r="H170" s="22">
        <v>1.219E-5</v>
      </c>
      <c r="I170" s="43"/>
      <c r="L170" s="22" t="s">
        <v>318</v>
      </c>
    </row>
    <row r="171" spans="1:16">
      <c r="A171" s="22" t="s">
        <v>6238</v>
      </c>
      <c r="B171" s="22" t="s">
        <v>35</v>
      </c>
      <c r="C171" s="22" t="s">
        <v>6545</v>
      </c>
      <c r="G171" s="22">
        <v>0</v>
      </c>
      <c r="H171" s="22">
        <v>4.0609999999999997E-6</v>
      </c>
      <c r="I171" s="43"/>
      <c r="L171" s="22" t="s">
        <v>318</v>
      </c>
    </row>
    <row r="172" spans="1:16">
      <c r="A172" s="22" t="s">
        <v>6238</v>
      </c>
      <c r="B172" s="22" t="s">
        <v>35</v>
      </c>
      <c r="C172" s="22" t="s">
        <v>6546</v>
      </c>
      <c r="G172" s="22">
        <v>2.6509999999999999E-5</v>
      </c>
      <c r="H172" s="22">
        <v>1.2109999999999999E-5</v>
      </c>
      <c r="L172" s="22" t="s">
        <v>318</v>
      </c>
    </row>
    <row r="176" spans="1:16">
      <c r="C176" s="24" t="s">
        <v>299</v>
      </c>
      <c r="E176" s="22">
        <f>SUM(E2:E172)</f>
        <v>23</v>
      </c>
      <c r="F176" s="22">
        <f t="shared" ref="F176:H176" si="1">SUM(F2:F172)</f>
        <v>8.1518543314138209E-4</v>
      </c>
      <c r="G176" s="22">
        <f t="shared" si="1"/>
        <v>1.2781630000000003E-3</v>
      </c>
      <c r="H176" s="22">
        <f t="shared" si="1"/>
        <v>1.3948560000000005E-3</v>
      </c>
      <c r="M176" s="27" t="s">
        <v>305</v>
      </c>
      <c r="O176" s="24" t="s">
        <v>300</v>
      </c>
      <c r="P176" s="24" t="s">
        <v>301</v>
      </c>
    </row>
    <row r="177" spans="6:16">
      <c r="M177" s="26"/>
      <c r="O177" s="22">
        <v>126706</v>
      </c>
      <c r="P177" s="22">
        <v>277206</v>
      </c>
    </row>
    <row r="178" spans="6:16">
      <c r="O178" s="22">
        <f>O177*G176</f>
        <v>161.95092107800005</v>
      </c>
      <c r="P178" s="22">
        <f>P177*H176</f>
        <v>386.66245233600017</v>
      </c>
    </row>
    <row r="179" spans="6:16">
      <c r="F179" s="22">
        <v>8.1387099999999997E-4</v>
      </c>
      <c r="G179" s="22">
        <v>5.1599199999999995E-4</v>
      </c>
      <c r="H179" s="22">
        <v>1.2209580000000001E-3</v>
      </c>
      <c r="J179" s="22">
        <f>F179*F179*100000</f>
        <v>6.6238600464100003E-2</v>
      </c>
      <c r="K179" s="22">
        <f t="shared" ref="K179:L179" si="2">G179*G179*100000</f>
        <v>2.6624774406399997E-2</v>
      </c>
      <c r="L179" s="22">
        <f t="shared" si="2"/>
        <v>0.14907384377640001</v>
      </c>
      <c r="O179" s="24" t="s">
        <v>302</v>
      </c>
    </row>
    <row r="180" spans="6:16">
      <c r="O180" s="22" t="s">
        <v>303</v>
      </c>
    </row>
    <row r="181" spans="6:16">
      <c r="F181" s="22">
        <v>1.27855E-3</v>
      </c>
      <c r="G181" s="22">
        <v>1.0893439999999999E-3</v>
      </c>
      <c r="H181" s="22">
        <v>1.49114E-3</v>
      </c>
      <c r="J181" s="22">
        <f>F181*F181*100000</f>
        <v>0.16346901024999999</v>
      </c>
      <c r="K181" s="22">
        <f t="shared" ref="K181:L181" si="3">G181*G181*100000</f>
        <v>0.11866703503359997</v>
      </c>
      <c r="L181" s="22">
        <f t="shared" si="3"/>
        <v>0.22234984995999998</v>
      </c>
      <c r="O181" s="22">
        <v>28260</v>
      </c>
    </row>
    <row r="182" spans="6:16">
      <c r="O182" s="22">
        <v>23</v>
      </c>
    </row>
    <row r="183" spans="6:16">
      <c r="F183" s="22">
        <v>1.396074E-3</v>
      </c>
      <c r="G183" s="22">
        <v>1.260513E-3</v>
      </c>
      <c r="H183" s="22">
        <v>1.542224E-3</v>
      </c>
      <c r="J183" s="22">
        <f>F183*F183*100000</f>
        <v>0.1949022613476</v>
      </c>
      <c r="K183" s="22">
        <f t="shared" ref="K183:L183" si="4">G183*G183*100000</f>
        <v>0.15888930231689999</v>
      </c>
      <c r="L183" s="22">
        <f t="shared" si="4"/>
        <v>0.23784548661759999</v>
      </c>
    </row>
    <row r="250" spans="6:8">
      <c r="F250" s="23">
        <f>SUM(F1:F249)</f>
        <v>5.1188658662827636E-3</v>
      </c>
      <c r="G250" s="23">
        <f t="shared" ref="G250:H250" si="5">SUM(G1:G249)</f>
        <v>5.4221749999999996E-3</v>
      </c>
      <c r="H250" s="23">
        <f t="shared" si="5"/>
        <v>7.0440340000000011E-3</v>
      </c>
    </row>
    <row r="251" spans="6:8">
      <c r="F251" s="22">
        <f>F250*F250</f>
        <v>2.6202787756994789E-5</v>
      </c>
      <c r="G251" s="22">
        <f>G250*G250</f>
        <v>2.9399981730624997E-5</v>
      </c>
      <c r="H251" s="22">
        <f>H250*H250</f>
        <v>4.9618414993156015E-5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1"/>
  <sheetViews>
    <sheetView topLeftCell="A32" workbookViewId="0">
      <selection activeCell="J55" sqref="J55:L59"/>
    </sheetView>
  </sheetViews>
  <sheetFormatPr baseColWidth="10" defaultColWidth="10.875" defaultRowHeight="15"/>
  <cols>
    <col min="1" max="1" width="19.875" style="22" customWidth="1"/>
    <col min="2" max="2" width="18.375" style="22" customWidth="1"/>
    <col min="3" max="3" width="20.5" style="22" customWidth="1"/>
    <col min="4" max="5" width="10.875" style="22"/>
    <col min="6" max="8" width="12" style="22" bestFit="1" customWidth="1"/>
    <col min="9" max="9" width="9.12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6547</v>
      </c>
      <c r="B2" s="22" t="s">
        <v>6548</v>
      </c>
      <c r="C2" s="22" t="s">
        <v>6549</v>
      </c>
      <c r="D2" s="22" t="s">
        <v>890</v>
      </c>
      <c r="E2" s="22">
        <v>0</v>
      </c>
      <c r="F2" s="22">
        <v>0</v>
      </c>
      <c r="G2" s="22">
        <v>1.7920000000000001E-5</v>
      </c>
      <c r="H2" s="22">
        <v>2.438E-5</v>
      </c>
      <c r="I2" s="22" t="s">
        <v>13</v>
      </c>
      <c r="J2" s="22" t="s">
        <v>15</v>
      </c>
    </row>
    <row r="3" spans="1:12">
      <c r="A3" s="22" t="s">
        <v>6547</v>
      </c>
      <c r="B3" s="22" t="s">
        <v>507</v>
      </c>
      <c r="C3" s="22" t="s">
        <v>6550</v>
      </c>
      <c r="D3" s="22" t="s">
        <v>29</v>
      </c>
      <c r="E3" s="22">
        <v>1</v>
      </c>
      <c r="F3" s="23">
        <f t="shared" ref="F3:F15" si="0">E3/28260</f>
        <v>3.5385704175513094E-5</v>
      </c>
      <c r="G3" s="22">
        <v>0</v>
      </c>
      <c r="H3" s="22">
        <v>0</v>
      </c>
      <c r="L3" s="22" t="s">
        <v>55</v>
      </c>
    </row>
    <row r="4" spans="1:12">
      <c r="A4" s="22" t="s">
        <v>6547</v>
      </c>
      <c r="B4" s="22" t="s">
        <v>6551</v>
      </c>
      <c r="C4" s="22" t="s">
        <v>6552</v>
      </c>
      <c r="D4" s="22" t="s">
        <v>29</v>
      </c>
      <c r="E4" s="22">
        <v>1</v>
      </c>
      <c r="F4" s="23">
        <f t="shared" si="0"/>
        <v>3.5385704175513094E-5</v>
      </c>
      <c r="G4" s="22">
        <v>8.952E-6</v>
      </c>
      <c r="H4" s="22">
        <v>8.1219999999999995E-6</v>
      </c>
      <c r="L4" s="22" t="s">
        <v>55</v>
      </c>
    </row>
    <row r="5" spans="1:12">
      <c r="A5" s="22" t="s">
        <v>6547</v>
      </c>
      <c r="B5" s="22" t="s">
        <v>35</v>
      </c>
      <c r="C5" s="22" t="s">
        <v>6553</v>
      </c>
      <c r="D5" s="22" t="s">
        <v>29</v>
      </c>
      <c r="E5" s="22">
        <v>1</v>
      </c>
      <c r="F5" s="23">
        <f t="shared" si="0"/>
        <v>3.5385704175513094E-5</v>
      </c>
      <c r="L5" s="22" t="s">
        <v>55</v>
      </c>
    </row>
    <row r="6" spans="1:12">
      <c r="A6" s="22" t="s">
        <v>6547</v>
      </c>
      <c r="B6" s="22" t="s">
        <v>35</v>
      </c>
      <c r="C6" s="22" t="s">
        <v>6554</v>
      </c>
      <c r="D6" s="22" t="s">
        <v>29</v>
      </c>
      <c r="E6" s="22">
        <v>1</v>
      </c>
      <c r="F6" s="23">
        <f t="shared" si="0"/>
        <v>3.5385704175513094E-5</v>
      </c>
      <c r="L6" s="22" t="s">
        <v>55</v>
      </c>
    </row>
    <row r="7" spans="1:12">
      <c r="A7" s="22" t="s">
        <v>6547</v>
      </c>
      <c r="B7" s="22" t="s">
        <v>35</v>
      </c>
      <c r="C7" s="22" t="s">
        <v>6555</v>
      </c>
      <c r="D7" s="22" t="s">
        <v>29</v>
      </c>
      <c r="E7" s="22">
        <v>1</v>
      </c>
      <c r="F7" s="23">
        <f t="shared" si="0"/>
        <v>3.5385704175513094E-5</v>
      </c>
      <c r="L7" s="22" t="s">
        <v>55</v>
      </c>
    </row>
    <row r="8" spans="1:12">
      <c r="A8" s="22" t="s">
        <v>6547</v>
      </c>
      <c r="B8" s="22" t="s">
        <v>6556</v>
      </c>
      <c r="C8" s="22" t="s">
        <v>6557</v>
      </c>
      <c r="D8" s="22" t="s">
        <v>29</v>
      </c>
      <c r="E8" s="22">
        <v>1</v>
      </c>
      <c r="F8" s="23">
        <f t="shared" si="0"/>
        <v>3.5385704175513094E-5</v>
      </c>
      <c r="L8" s="22" t="s">
        <v>71</v>
      </c>
    </row>
    <row r="9" spans="1:12">
      <c r="A9" s="22" t="s">
        <v>6547</v>
      </c>
      <c r="B9" s="22" t="s">
        <v>6558</v>
      </c>
      <c r="C9" s="22" t="s">
        <v>6559</v>
      </c>
      <c r="D9" s="22" t="s">
        <v>29</v>
      </c>
      <c r="E9" s="22">
        <v>1</v>
      </c>
      <c r="F9" s="23">
        <f t="shared" si="0"/>
        <v>3.5385704175513094E-5</v>
      </c>
      <c r="L9" s="22" t="s">
        <v>71</v>
      </c>
    </row>
    <row r="10" spans="1:12">
      <c r="A10" s="22" t="s">
        <v>6547</v>
      </c>
      <c r="B10" s="22" t="s">
        <v>6560</v>
      </c>
      <c r="C10" s="22" t="s">
        <v>6561</v>
      </c>
      <c r="D10" s="22" t="s">
        <v>29</v>
      </c>
      <c r="E10" s="22">
        <v>1</v>
      </c>
      <c r="F10" s="23">
        <f t="shared" si="0"/>
        <v>3.5385704175513094E-5</v>
      </c>
      <c r="L10" s="22" t="s">
        <v>71</v>
      </c>
    </row>
    <row r="11" spans="1:12">
      <c r="A11" s="22" t="s">
        <v>6547</v>
      </c>
      <c r="B11" s="22" t="s">
        <v>35</v>
      </c>
      <c r="C11" s="22" t="s">
        <v>6562</v>
      </c>
      <c r="D11" s="22" t="s">
        <v>29</v>
      </c>
      <c r="E11" s="22">
        <v>1</v>
      </c>
      <c r="F11" s="23">
        <f t="shared" si="0"/>
        <v>3.5385704175513094E-5</v>
      </c>
      <c r="L11" s="22" t="s">
        <v>382</v>
      </c>
    </row>
    <row r="12" spans="1:12">
      <c r="A12" s="22" t="s">
        <v>6547</v>
      </c>
      <c r="B12" s="22" t="s">
        <v>35</v>
      </c>
      <c r="C12" s="22" t="s">
        <v>6563</v>
      </c>
      <c r="D12" s="22" t="s">
        <v>29</v>
      </c>
      <c r="E12" s="22">
        <v>1</v>
      </c>
      <c r="F12" s="23">
        <f t="shared" si="0"/>
        <v>3.5385704175513094E-5</v>
      </c>
      <c r="L12" s="22" t="s">
        <v>382</v>
      </c>
    </row>
    <row r="13" spans="1:12">
      <c r="A13" s="22" t="s">
        <v>6547</v>
      </c>
      <c r="B13" s="22" t="s">
        <v>6564</v>
      </c>
      <c r="C13" s="22" t="s">
        <v>6565</v>
      </c>
      <c r="D13" s="22" t="s">
        <v>29</v>
      </c>
      <c r="E13" s="22">
        <v>2</v>
      </c>
      <c r="F13" s="23">
        <f t="shared" si="0"/>
        <v>7.0771408351026188E-5</v>
      </c>
      <c r="G13" s="22">
        <v>4.337E-5</v>
      </c>
      <c r="H13" s="22">
        <v>2.088E-5</v>
      </c>
      <c r="L13" s="22" t="s">
        <v>55</v>
      </c>
    </row>
    <row r="14" spans="1:12">
      <c r="A14" s="22" t="s">
        <v>6547</v>
      </c>
      <c r="B14" s="22" t="s">
        <v>35</v>
      </c>
      <c r="C14" s="22" t="s">
        <v>6566</v>
      </c>
      <c r="D14" s="22" t="s">
        <v>29</v>
      </c>
      <c r="E14" s="22">
        <v>3</v>
      </c>
      <c r="F14" s="23">
        <f t="shared" si="0"/>
        <v>1.0615711252653928E-4</v>
      </c>
      <c r="G14" s="22">
        <v>0</v>
      </c>
      <c r="H14" s="22">
        <v>1.516E-4</v>
      </c>
      <c r="L14" s="22" t="s">
        <v>382</v>
      </c>
    </row>
    <row r="15" spans="1:12">
      <c r="A15" s="22" t="s">
        <v>6547</v>
      </c>
      <c r="B15" s="22" t="s">
        <v>6567</v>
      </c>
      <c r="C15" s="22" t="s">
        <v>6568</v>
      </c>
      <c r="D15" s="22" t="s">
        <v>29</v>
      </c>
      <c r="E15" s="22">
        <v>16</v>
      </c>
      <c r="F15" s="23">
        <f t="shared" si="0"/>
        <v>5.661712668082095E-4</v>
      </c>
      <c r="G15" s="22">
        <v>8.7830000000000004E-4</v>
      </c>
      <c r="H15" s="22">
        <v>5.0600000000000005E-4</v>
      </c>
      <c r="J15" s="22" t="s">
        <v>22</v>
      </c>
    </row>
    <row r="16" spans="1:12">
      <c r="A16" s="22" t="s">
        <v>6547</v>
      </c>
      <c r="B16" s="22" t="s">
        <v>6569</v>
      </c>
      <c r="C16" s="22" t="s">
        <v>6570</v>
      </c>
      <c r="I16" s="22" t="s">
        <v>13</v>
      </c>
      <c r="J16" s="22" t="s">
        <v>15</v>
      </c>
    </row>
    <row r="17" spans="1:12">
      <c r="A17" s="22" t="s">
        <v>6547</v>
      </c>
      <c r="B17" s="22" t="s">
        <v>507</v>
      </c>
      <c r="C17" s="22" t="s">
        <v>6571</v>
      </c>
      <c r="G17" s="22">
        <v>0</v>
      </c>
      <c r="H17" s="22">
        <v>4.07E-6</v>
      </c>
      <c r="L17" s="22" t="s">
        <v>55</v>
      </c>
    </row>
    <row r="18" spans="1:12">
      <c r="A18" s="22" t="s">
        <v>6547</v>
      </c>
      <c r="B18" s="22" t="s">
        <v>6572</v>
      </c>
      <c r="C18" s="22" t="s">
        <v>3232</v>
      </c>
      <c r="G18" s="22">
        <v>0</v>
      </c>
      <c r="H18" s="22">
        <v>4.6009999999999997E-6</v>
      </c>
      <c r="L18" s="22" t="s">
        <v>55</v>
      </c>
    </row>
    <row r="19" spans="1:12">
      <c r="A19" s="22" t="s">
        <v>6547</v>
      </c>
      <c r="B19" s="22" t="s">
        <v>507</v>
      </c>
      <c r="C19" s="22" t="s">
        <v>6573</v>
      </c>
      <c r="G19" s="22">
        <v>8.9900000000000003E-6</v>
      </c>
      <c r="H19" s="22">
        <v>4.0709999999999996E-6</v>
      </c>
      <c r="L19" s="22" t="s">
        <v>55</v>
      </c>
    </row>
    <row r="20" spans="1:12">
      <c r="A20" s="22" t="s">
        <v>6547</v>
      </c>
      <c r="B20" s="22" t="s">
        <v>6574</v>
      </c>
      <c r="C20" s="22" t="s">
        <v>6575</v>
      </c>
      <c r="G20" s="22">
        <v>9.2629999999999992E-6</v>
      </c>
      <c r="H20" s="22">
        <v>8.4719999999999995E-6</v>
      </c>
      <c r="L20" s="22" t="s">
        <v>55</v>
      </c>
    </row>
    <row r="21" spans="1:12">
      <c r="A21" s="22" t="s">
        <v>6547</v>
      </c>
      <c r="B21" s="22" t="s">
        <v>5860</v>
      </c>
      <c r="C21" s="22" t="s">
        <v>6576</v>
      </c>
      <c r="G21" s="22">
        <v>8.9830000000000002E-6</v>
      </c>
      <c r="H21" s="22">
        <v>4.0720000000000001E-6</v>
      </c>
      <c r="L21" s="22" t="s">
        <v>55</v>
      </c>
    </row>
    <row r="22" spans="1:12">
      <c r="A22" s="22" t="s">
        <v>6547</v>
      </c>
      <c r="B22" s="22" t="s">
        <v>6577</v>
      </c>
      <c r="C22" s="22" t="s">
        <v>6578</v>
      </c>
      <c r="G22" s="22">
        <v>0</v>
      </c>
      <c r="H22" s="22">
        <v>4.0659999999999997E-6</v>
      </c>
      <c r="L22" s="22" t="s">
        <v>55</v>
      </c>
    </row>
    <row r="23" spans="1:12">
      <c r="A23" s="22" t="s">
        <v>6547</v>
      </c>
      <c r="B23" s="22" t="s">
        <v>6579</v>
      </c>
      <c r="C23" s="22" t="s">
        <v>1832</v>
      </c>
      <c r="G23" s="22">
        <v>6.2710000000000001E-5</v>
      </c>
      <c r="H23" s="22">
        <v>2.8439999999999999E-5</v>
      </c>
      <c r="L23" s="22" t="s">
        <v>55</v>
      </c>
    </row>
    <row r="24" spans="1:12">
      <c r="A24" s="22" t="s">
        <v>6547</v>
      </c>
      <c r="B24" s="22" t="s">
        <v>6580</v>
      </c>
      <c r="C24" s="22" t="s">
        <v>6581</v>
      </c>
      <c r="G24" s="22">
        <v>8.9579999999999996E-6</v>
      </c>
      <c r="H24" s="22">
        <v>4.0620000000000002E-6</v>
      </c>
      <c r="L24" s="22" t="s">
        <v>55</v>
      </c>
    </row>
    <row r="25" spans="1:12">
      <c r="A25" s="22" t="s">
        <v>6547</v>
      </c>
      <c r="B25" s="22" t="s">
        <v>6582</v>
      </c>
      <c r="C25" s="22" t="s">
        <v>5400</v>
      </c>
      <c r="G25" s="22">
        <v>8.9530000000000005E-6</v>
      </c>
      <c r="H25" s="22">
        <v>4.0609999999999997E-6</v>
      </c>
      <c r="L25" s="22" t="s">
        <v>55</v>
      </c>
    </row>
    <row r="26" spans="1:12">
      <c r="A26" s="22" t="s">
        <v>6547</v>
      </c>
      <c r="B26" s="22" t="s">
        <v>6583</v>
      </c>
      <c r="C26" s="22" t="s">
        <v>6584</v>
      </c>
      <c r="G26" s="22">
        <v>8.9649999999999997E-6</v>
      </c>
      <c r="H26" s="22">
        <v>4.0640000000000004E-6</v>
      </c>
      <c r="L26" s="22" t="s">
        <v>55</v>
      </c>
    </row>
    <row r="27" spans="1:12">
      <c r="A27" s="22" t="s">
        <v>6547</v>
      </c>
      <c r="B27" s="22" t="s">
        <v>6585</v>
      </c>
      <c r="C27" s="22" t="s">
        <v>6586</v>
      </c>
      <c r="G27" s="22">
        <v>9.1190000000000003E-6</v>
      </c>
      <c r="H27" s="22">
        <v>4.2529999999999998E-6</v>
      </c>
      <c r="L27" s="22" t="s">
        <v>55</v>
      </c>
    </row>
    <row r="28" spans="1:12">
      <c r="A28" s="22" t="s">
        <v>6547</v>
      </c>
      <c r="B28" s="22" t="s">
        <v>6587</v>
      </c>
      <c r="C28" s="22" t="s">
        <v>6588</v>
      </c>
      <c r="G28" s="22">
        <v>0</v>
      </c>
      <c r="H28" s="22">
        <v>4.0609999999999997E-6</v>
      </c>
      <c r="L28" s="22" t="s">
        <v>55</v>
      </c>
    </row>
    <row r="29" spans="1:12">
      <c r="A29" s="22" t="s">
        <v>6547</v>
      </c>
      <c r="B29" s="22" t="s">
        <v>6589</v>
      </c>
      <c r="C29" s="22" t="s">
        <v>320</v>
      </c>
      <c r="G29" s="22">
        <v>1.579E-5</v>
      </c>
      <c r="H29" s="22">
        <v>7.2169999999999997E-6</v>
      </c>
      <c r="L29" s="22" t="s">
        <v>55</v>
      </c>
    </row>
    <row r="30" spans="1:12">
      <c r="A30" s="22" t="s">
        <v>6547</v>
      </c>
      <c r="B30" s="22" t="s">
        <v>6590</v>
      </c>
      <c r="C30" s="22" t="s">
        <v>6591</v>
      </c>
      <c r="G30" s="22">
        <v>0</v>
      </c>
      <c r="H30" s="22">
        <v>8.1459999999999996E-6</v>
      </c>
      <c r="L30" s="22" t="s">
        <v>55</v>
      </c>
    </row>
    <row r="31" spans="1:12">
      <c r="A31" s="22" t="s">
        <v>6547</v>
      </c>
      <c r="B31" s="22" t="s">
        <v>6592</v>
      </c>
      <c r="C31" s="22" t="s">
        <v>6593</v>
      </c>
      <c r="G31" s="22">
        <v>1.1770000000000001E-5</v>
      </c>
      <c r="H31" s="22">
        <v>1.7159999999999998E-5</v>
      </c>
      <c r="L31" s="22" t="s">
        <v>55</v>
      </c>
    </row>
    <row r="32" spans="1:12">
      <c r="A32" s="22" t="s">
        <v>6547</v>
      </c>
      <c r="B32" s="22" t="s">
        <v>6594</v>
      </c>
      <c r="C32" s="22" t="s">
        <v>6595</v>
      </c>
      <c r="G32" s="22">
        <v>2.351E-5</v>
      </c>
      <c r="H32" s="22">
        <v>1.1430000000000001E-5</v>
      </c>
      <c r="L32" s="22" t="s">
        <v>55</v>
      </c>
    </row>
    <row r="33" spans="1:12">
      <c r="A33" s="22" t="s">
        <v>6547</v>
      </c>
      <c r="B33" s="22" t="s">
        <v>6596</v>
      </c>
      <c r="C33" s="22" t="s">
        <v>6597</v>
      </c>
      <c r="G33" s="22">
        <v>1.1749999999999999E-5</v>
      </c>
      <c r="H33" s="22">
        <v>5.7139999999999998E-6</v>
      </c>
      <c r="L33" s="22" t="s">
        <v>55</v>
      </c>
    </row>
    <row r="34" spans="1:12">
      <c r="A34" s="22" t="s">
        <v>6547</v>
      </c>
      <c r="B34" s="22" t="s">
        <v>6598</v>
      </c>
      <c r="C34" s="22" t="s">
        <v>6599</v>
      </c>
      <c r="G34" s="22">
        <v>1.5829999999999999E-5</v>
      </c>
      <c r="H34" s="22">
        <v>7.2289999999999997E-6</v>
      </c>
      <c r="L34" s="22" t="s">
        <v>55</v>
      </c>
    </row>
    <row r="35" spans="1:12">
      <c r="A35" s="22" t="s">
        <v>6547</v>
      </c>
      <c r="B35" s="22" t="s">
        <v>6600</v>
      </c>
      <c r="C35" s="22" t="s">
        <v>5774</v>
      </c>
      <c r="G35" s="22">
        <v>0</v>
      </c>
      <c r="H35" s="22">
        <v>4.0609999999999997E-6</v>
      </c>
      <c r="L35" s="22" t="s">
        <v>55</v>
      </c>
    </row>
    <row r="36" spans="1:12">
      <c r="A36" s="22" t="s">
        <v>6547</v>
      </c>
      <c r="B36" s="22" t="s">
        <v>6601</v>
      </c>
      <c r="C36" s="22" t="s">
        <v>6602</v>
      </c>
      <c r="G36" s="22">
        <v>3.1590000000000001E-5</v>
      </c>
      <c r="H36" s="22">
        <v>1.8050000000000002E-5</v>
      </c>
      <c r="L36" s="22" t="s">
        <v>55</v>
      </c>
    </row>
    <row r="37" spans="1:12">
      <c r="A37" s="22" t="s">
        <v>6547</v>
      </c>
      <c r="B37" s="22" t="s">
        <v>6603</v>
      </c>
      <c r="C37" s="22" t="s">
        <v>6604</v>
      </c>
      <c r="G37" s="22">
        <v>0</v>
      </c>
      <c r="H37" s="22">
        <v>4.0670000000000002E-6</v>
      </c>
      <c r="L37" s="22" t="s">
        <v>55</v>
      </c>
    </row>
    <row r="38" spans="1:12">
      <c r="A38" s="22" t="s">
        <v>6547</v>
      </c>
      <c r="B38" s="22" t="s">
        <v>6605</v>
      </c>
      <c r="C38" s="22" t="s">
        <v>6606</v>
      </c>
      <c r="G38" s="22">
        <v>0</v>
      </c>
      <c r="H38" s="22">
        <v>3.2629999999999998E-5</v>
      </c>
      <c r="L38" s="22" t="s">
        <v>55</v>
      </c>
    </row>
    <row r="39" spans="1:12">
      <c r="A39" s="22" t="s">
        <v>6547</v>
      </c>
      <c r="B39" s="22" t="s">
        <v>6607</v>
      </c>
      <c r="C39" s="22" t="s">
        <v>6608</v>
      </c>
      <c r="G39" s="22">
        <v>0</v>
      </c>
      <c r="H39" s="22">
        <v>3.2289999999999997E-5</v>
      </c>
      <c r="L39" s="22" t="s">
        <v>55</v>
      </c>
    </row>
    <row r="40" spans="1:12">
      <c r="A40" s="22" t="s">
        <v>6547</v>
      </c>
      <c r="B40" s="22" t="s">
        <v>6609</v>
      </c>
      <c r="C40" s="22" t="s">
        <v>3466</v>
      </c>
      <c r="G40" s="22">
        <v>0</v>
      </c>
      <c r="H40" s="22">
        <v>3.2329999999999997E-5</v>
      </c>
      <c r="L40" s="22" t="s">
        <v>55</v>
      </c>
    </row>
    <row r="41" spans="1:12">
      <c r="A41" s="22" t="s">
        <v>6547</v>
      </c>
      <c r="B41" s="22" t="s">
        <v>6610</v>
      </c>
      <c r="C41" s="22" t="s">
        <v>6611</v>
      </c>
      <c r="G41" s="22">
        <v>6.6699999999999995E-5</v>
      </c>
      <c r="H41" s="22">
        <v>3.2310000000000001E-5</v>
      </c>
      <c r="L41" s="22" t="s">
        <v>55</v>
      </c>
    </row>
    <row r="42" spans="1:12">
      <c r="A42" s="22" t="s">
        <v>6547</v>
      </c>
      <c r="B42" s="22" t="s">
        <v>35</v>
      </c>
      <c r="C42" s="22" t="s">
        <v>6612</v>
      </c>
      <c r="G42" s="22">
        <v>0</v>
      </c>
      <c r="H42" s="22">
        <v>4.2209999999999999E-6</v>
      </c>
      <c r="L42" s="22" t="s">
        <v>1161</v>
      </c>
    </row>
    <row r="43" spans="1:12">
      <c r="A43" s="22" t="s">
        <v>6547</v>
      </c>
      <c r="B43" s="22" t="s">
        <v>35</v>
      </c>
      <c r="C43" s="22" t="s">
        <v>6613</v>
      </c>
      <c r="G43" s="22">
        <v>0</v>
      </c>
      <c r="H43" s="22">
        <v>7.2169999999999997E-6</v>
      </c>
      <c r="I43" s="43"/>
      <c r="L43" s="22" t="s">
        <v>1161</v>
      </c>
    </row>
    <row r="44" spans="1:12">
      <c r="A44" s="22" t="s">
        <v>6547</v>
      </c>
      <c r="B44" s="22" t="s">
        <v>35</v>
      </c>
      <c r="C44" s="22" t="s">
        <v>6614</v>
      </c>
      <c r="G44" s="22">
        <v>0</v>
      </c>
      <c r="H44" s="22">
        <v>4.0690000000000003E-6</v>
      </c>
      <c r="I44" s="43"/>
      <c r="L44" s="22" t="s">
        <v>1161</v>
      </c>
    </row>
    <row r="45" spans="1:12">
      <c r="A45" s="22" t="s">
        <v>6547</v>
      </c>
      <c r="B45" s="22" t="s">
        <v>35</v>
      </c>
      <c r="C45" s="22" t="s">
        <v>6615</v>
      </c>
      <c r="G45" s="22">
        <v>0</v>
      </c>
      <c r="H45" s="22">
        <v>8.7499999999999992E-6</v>
      </c>
      <c r="L45" s="22" t="s">
        <v>318</v>
      </c>
    </row>
    <row r="46" spans="1:12">
      <c r="A46" s="22" t="s">
        <v>6547</v>
      </c>
      <c r="B46" s="22" t="s">
        <v>35</v>
      </c>
      <c r="C46" s="22" t="s">
        <v>6616</v>
      </c>
      <c r="G46" s="22">
        <v>0</v>
      </c>
      <c r="H46" s="22">
        <v>4.3760000000000001E-6</v>
      </c>
      <c r="I46" s="43"/>
      <c r="L46" s="22" t="s">
        <v>318</v>
      </c>
    </row>
    <row r="47" spans="1:12">
      <c r="A47" s="22" t="s">
        <v>6547</v>
      </c>
      <c r="B47" s="22" t="s">
        <v>35</v>
      </c>
      <c r="C47" s="22" t="s">
        <v>6617</v>
      </c>
      <c r="G47" s="22">
        <v>0</v>
      </c>
      <c r="H47" s="22">
        <v>2.4490000000000001E-5</v>
      </c>
      <c r="I47" s="43"/>
      <c r="L47" s="22" t="s">
        <v>318</v>
      </c>
    </row>
    <row r="48" spans="1:12">
      <c r="A48" s="22" t="s">
        <v>6547</v>
      </c>
      <c r="B48" s="22" t="s">
        <v>35</v>
      </c>
      <c r="C48" s="22" t="s">
        <v>6618</v>
      </c>
      <c r="G48" s="22">
        <v>0</v>
      </c>
      <c r="H48" s="22">
        <v>4.0690000000000003E-6</v>
      </c>
      <c r="L48" s="22" t="s">
        <v>318</v>
      </c>
    </row>
    <row r="52" spans="3:16">
      <c r="C52" s="24" t="s">
        <v>299</v>
      </c>
      <c r="E52" s="22">
        <f>SUM(E2:E48)</f>
        <v>31</v>
      </c>
      <c r="F52" s="22">
        <f t="shared" ref="F52:H52" si="1">SUM(F2:F48)</f>
        <v>1.096956829440906E-3</v>
      </c>
      <c r="G52" s="22">
        <f t="shared" si="1"/>
        <v>1.251423E-3</v>
      </c>
      <c r="H52" s="22">
        <f t="shared" si="1"/>
        <v>1.059101E-3</v>
      </c>
      <c r="M52" s="27" t="s">
        <v>305</v>
      </c>
      <c r="O52" s="24" t="s">
        <v>300</v>
      </c>
      <c r="P52" s="24" t="s">
        <v>301</v>
      </c>
    </row>
    <row r="53" spans="3:16">
      <c r="M53" s="26"/>
      <c r="O53" s="22">
        <v>126374</v>
      </c>
      <c r="P53" s="22">
        <v>276656</v>
      </c>
    </row>
    <row r="54" spans="3:16">
      <c r="O54" s="22">
        <f>O53*G52</f>
        <v>158.14733020200001</v>
      </c>
      <c r="P54" s="22">
        <f>P53*H52</f>
        <v>293.00664625600001</v>
      </c>
    </row>
    <row r="55" spans="3:16">
      <c r="F55" s="22">
        <v>1.096957E-3</v>
      </c>
      <c r="G55" s="22">
        <v>7.4544699999999999E-4</v>
      </c>
      <c r="H55" s="22">
        <v>1.556684E-3</v>
      </c>
      <c r="J55" s="22">
        <f>F55*F55*100000</f>
        <v>0.12033146598489999</v>
      </c>
      <c r="K55" s="22">
        <f t="shared" ref="K55:L55" si="2">G55*G55*100000</f>
        <v>5.5569122980899999E-2</v>
      </c>
      <c r="L55" s="22">
        <f t="shared" si="2"/>
        <v>0.24232650758560004</v>
      </c>
      <c r="O55" s="24" t="s">
        <v>302</v>
      </c>
    </row>
    <row r="56" spans="3:16">
      <c r="O56" s="22" t="s">
        <v>303</v>
      </c>
    </row>
    <row r="57" spans="3:16">
      <c r="F57" s="22">
        <v>1.2502570000000001E-3</v>
      </c>
      <c r="G57" s="22">
        <v>1.063004E-3</v>
      </c>
      <c r="H57" s="22">
        <v>1.4609639999999999E-3</v>
      </c>
      <c r="J57" s="22">
        <f>F57*F57*100000</f>
        <v>0.1563142566049</v>
      </c>
      <c r="K57" s="22">
        <f t="shared" ref="K57:L57" si="3">G57*G57*100000</f>
        <v>0.1129977504016</v>
      </c>
      <c r="L57" s="22">
        <f t="shared" si="3"/>
        <v>0.21344158092959997</v>
      </c>
      <c r="O57" s="22">
        <v>28260</v>
      </c>
    </row>
    <row r="58" spans="3:16">
      <c r="O58" s="22">
        <v>31</v>
      </c>
    </row>
    <row r="59" spans="3:16">
      <c r="F59" s="22">
        <v>1.0590770000000001E-3</v>
      </c>
      <c r="G59" s="22">
        <v>9.4132299999999999E-4</v>
      </c>
      <c r="H59" s="22">
        <v>1.1874749999999999E-3</v>
      </c>
      <c r="J59" s="22">
        <f>F59*F59*100000</f>
        <v>0.11216440919290001</v>
      </c>
      <c r="K59" s="22">
        <f t="shared" ref="K59:L59" si="4">G59*G59*100000</f>
        <v>8.8608899032899993E-2</v>
      </c>
      <c r="L59" s="22">
        <f t="shared" si="4"/>
        <v>0.14100968756249999</v>
      </c>
    </row>
    <row r="250" spans="6:8">
      <c r="F250" s="23">
        <f>SUM(F1:F249)</f>
        <v>5.6002046588818121E-3</v>
      </c>
      <c r="G250" s="23">
        <f t="shared" ref="G250:H250" si="5">SUM(G1:G249)</f>
        <v>5.2526200000000004E-3</v>
      </c>
      <c r="H250" s="23">
        <f t="shared" si="5"/>
        <v>6.3233249999999994E-3</v>
      </c>
    </row>
    <row r="251" spans="6:8">
      <c r="F251" s="22">
        <f>F250*F250</f>
        <v>3.1362292221361552E-5</v>
      </c>
      <c r="G251" s="22">
        <f>G250*G250</f>
        <v>2.7590016864400005E-5</v>
      </c>
      <c r="H251" s="22">
        <f>H250*H250</f>
        <v>3.9984439055624995E-5</v>
      </c>
    </row>
  </sheetData>
  <phoneticPr fontId="5" type="noConversion"/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workbookViewId="0">
      <selection activeCell="N32" sqref="N32"/>
    </sheetView>
  </sheetViews>
  <sheetFormatPr baseColWidth="10" defaultColWidth="10.875" defaultRowHeight="15"/>
  <cols>
    <col min="1" max="1" width="20.625" style="22" customWidth="1"/>
    <col min="2" max="2" width="18.375" style="22" customWidth="1"/>
    <col min="3" max="3" width="13.875" style="22" customWidth="1"/>
    <col min="4" max="5" width="10.875" style="22"/>
    <col min="6" max="6" width="11.875" style="22" customWidth="1"/>
    <col min="7" max="7" width="10.875" style="22"/>
    <col min="8" max="8" width="12" style="22" bestFit="1" customWidth="1"/>
    <col min="9" max="9" width="9.5" style="22" customWidth="1"/>
    <col min="10" max="10" width="11.5" style="22" customWidth="1"/>
    <col min="11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6619</v>
      </c>
      <c r="B2" s="22" t="s">
        <v>6620</v>
      </c>
      <c r="C2" s="22" t="s">
        <v>6621</v>
      </c>
      <c r="D2" s="22" t="s">
        <v>890</v>
      </c>
      <c r="E2" s="22">
        <v>0</v>
      </c>
      <c r="F2" s="22">
        <v>0</v>
      </c>
      <c r="L2" s="22" t="s">
        <v>71</v>
      </c>
    </row>
    <row r="3" spans="1:12">
      <c r="A3" s="22" t="s">
        <v>6619</v>
      </c>
      <c r="B3" s="22" t="s">
        <v>35</v>
      </c>
      <c r="C3" s="22" t="s">
        <v>6622</v>
      </c>
      <c r="D3" s="22" t="s">
        <v>890</v>
      </c>
      <c r="E3" s="22">
        <v>0</v>
      </c>
      <c r="F3" s="22">
        <v>0</v>
      </c>
      <c r="L3" s="22" t="s">
        <v>382</v>
      </c>
    </row>
    <row r="4" spans="1:12">
      <c r="A4" s="22" t="s">
        <v>6619</v>
      </c>
      <c r="B4" s="22" t="s">
        <v>2613</v>
      </c>
      <c r="C4" s="22" t="s">
        <v>2614</v>
      </c>
      <c r="D4" s="22" t="s">
        <v>29</v>
      </c>
      <c r="E4" s="22">
        <v>1</v>
      </c>
      <c r="F4" s="23">
        <f>E4/28260</f>
        <v>3.5385704175513094E-5</v>
      </c>
      <c r="G4" s="22">
        <v>1.7969999999999999E-5</v>
      </c>
      <c r="H4" s="22">
        <v>8.1419999999999993E-6</v>
      </c>
      <c r="L4" s="22" t="s">
        <v>71</v>
      </c>
    </row>
    <row r="5" spans="1:12">
      <c r="A5" s="22" t="s">
        <v>6619</v>
      </c>
      <c r="B5" s="22" t="s">
        <v>35</v>
      </c>
      <c r="C5" s="22" t="s">
        <v>6623</v>
      </c>
      <c r="D5" s="22" t="s">
        <v>29</v>
      </c>
      <c r="E5" s="22">
        <v>1</v>
      </c>
      <c r="F5" s="23">
        <f>E5/28260</f>
        <v>3.5385704175513094E-5</v>
      </c>
      <c r="L5" s="22" t="s">
        <v>382</v>
      </c>
    </row>
    <row r="6" spans="1:12">
      <c r="A6" s="22" t="s">
        <v>6619</v>
      </c>
      <c r="B6" s="22" t="s">
        <v>6624</v>
      </c>
      <c r="C6" s="22" t="s">
        <v>6625</v>
      </c>
      <c r="D6" s="22" t="s">
        <v>29</v>
      </c>
      <c r="E6" s="22">
        <v>28</v>
      </c>
      <c r="F6" s="22">
        <f>E6/28260</f>
        <v>9.9079971691436652E-4</v>
      </c>
      <c r="G6" s="22">
        <v>1.036E-3</v>
      </c>
      <c r="H6" s="22">
        <v>4.706E-4</v>
      </c>
      <c r="J6" s="22" t="s">
        <v>15</v>
      </c>
    </row>
    <row r="7" spans="1:12">
      <c r="A7" s="22" t="s">
        <v>6619</v>
      </c>
      <c r="B7" s="22" t="s">
        <v>35</v>
      </c>
      <c r="C7" s="22" t="s">
        <v>6626</v>
      </c>
      <c r="J7" s="22" t="s">
        <v>15</v>
      </c>
    </row>
    <row r="8" spans="1:12">
      <c r="A8" s="22" t="s">
        <v>6619</v>
      </c>
      <c r="B8" s="22" t="s">
        <v>6627</v>
      </c>
      <c r="C8" s="22" t="s">
        <v>6628</v>
      </c>
      <c r="J8" s="22" t="s">
        <v>296</v>
      </c>
    </row>
    <row r="9" spans="1:12">
      <c r="A9" s="22" t="s">
        <v>6619</v>
      </c>
      <c r="B9" s="22" t="s">
        <v>35</v>
      </c>
      <c r="C9" s="22" t="s">
        <v>6629</v>
      </c>
      <c r="J9" s="22" t="s">
        <v>15</v>
      </c>
    </row>
    <row r="10" spans="1:12">
      <c r="A10" s="22" t="s">
        <v>6619</v>
      </c>
      <c r="B10" s="22" t="s">
        <v>6630</v>
      </c>
      <c r="C10" s="22" t="s">
        <v>6631</v>
      </c>
      <c r="G10" s="22">
        <v>3.4780000000000002E-5</v>
      </c>
      <c r="H10" s="22">
        <v>1.312E-5</v>
      </c>
      <c r="L10" s="22" t="s">
        <v>55</v>
      </c>
    </row>
    <row r="11" spans="1:12">
      <c r="A11" s="22" t="s">
        <v>6619</v>
      </c>
      <c r="B11" s="22" t="s">
        <v>6632</v>
      </c>
      <c r="C11" s="22" t="s">
        <v>6633</v>
      </c>
      <c r="G11" s="22">
        <v>0</v>
      </c>
      <c r="H11" s="22">
        <v>4.1749999999999998E-6</v>
      </c>
      <c r="L11" s="22" t="s">
        <v>55</v>
      </c>
    </row>
    <row r="12" spans="1:12">
      <c r="A12" s="22" t="s">
        <v>6619</v>
      </c>
      <c r="B12" s="22" t="s">
        <v>6634</v>
      </c>
      <c r="C12" s="22" t="s">
        <v>6635</v>
      </c>
      <c r="G12" s="22">
        <v>1.7960000000000001E-5</v>
      </c>
      <c r="H12" s="22">
        <v>1.223E-5</v>
      </c>
      <c r="L12" s="22" t="s">
        <v>55</v>
      </c>
    </row>
    <row r="13" spans="1:12">
      <c r="A13" s="22" t="s">
        <v>6619</v>
      </c>
      <c r="B13" s="22" t="s">
        <v>6636</v>
      </c>
      <c r="C13" s="22" t="s">
        <v>6637</v>
      </c>
      <c r="G13" s="22">
        <v>2.389E-5</v>
      </c>
      <c r="H13" s="22">
        <v>1.453E-5</v>
      </c>
      <c r="L13" s="22" t="s">
        <v>55</v>
      </c>
    </row>
    <row r="14" spans="1:12">
      <c r="A14" s="22" t="s">
        <v>6619</v>
      </c>
      <c r="B14" s="22" t="s">
        <v>6638</v>
      </c>
      <c r="C14" s="22" t="s">
        <v>4198</v>
      </c>
      <c r="G14" s="22">
        <v>2.705E-5</v>
      </c>
      <c r="H14" s="22">
        <v>1.224E-5</v>
      </c>
      <c r="L14" s="22" t="s">
        <v>55</v>
      </c>
    </row>
    <row r="15" spans="1:12">
      <c r="A15" s="22" t="s">
        <v>6619</v>
      </c>
      <c r="B15" s="22" t="s">
        <v>6639</v>
      </c>
      <c r="C15" s="22" t="s">
        <v>6640</v>
      </c>
      <c r="G15" s="22">
        <v>0</v>
      </c>
      <c r="H15" s="22">
        <v>4.0840000000000002E-6</v>
      </c>
      <c r="L15" s="22" t="s">
        <v>55</v>
      </c>
    </row>
    <row r="16" spans="1:12">
      <c r="A16" s="22" t="s">
        <v>6619</v>
      </c>
      <c r="B16" s="22" t="s">
        <v>6641</v>
      </c>
      <c r="C16" s="22" t="s">
        <v>6642</v>
      </c>
      <c r="G16" s="22">
        <v>6.6680000000000005E-5</v>
      </c>
      <c r="H16" s="22">
        <v>3.2289999999999997E-5</v>
      </c>
      <c r="L16" s="22" t="s">
        <v>55</v>
      </c>
    </row>
    <row r="17" spans="1:16">
      <c r="A17" s="22" t="s">
        <v>6619</v>
      </c>
      <c r="B17" s="22" t="s">
        <v>35</v>
      </c>
      <c r="C17" s="22" t="s">
        <v>6643</v>
      </c>
      <c r="G17" s="22">
        <v>1.8050000000000002E-5</v>
      </c>
      <c r="H17" s="22">
        <v>8.1859999999999992E-6</v>
      </c>
      <c r="L17" s="22" t="s">
        <v>318</v>
      </c>
    </row>
    <row r="18" spans="1:16">
      <c r="A18" s="22" t="s">
        <v>6619</v>
      </c>
      <c r="B18" s="22" t="s">
        <v>35</v>
      </c>
      <c r="C18" s="22" t="s">
        <v>6643</v>
      </c>
      <c r="G18" s="22">
        <v>0</v>
      </c>
      <c r="H18" s="22">
        <v>4.0940000000000001E-6</v>
      </c>
      <c r="L18" s="22" t="s">
        <v>318</v>
      </c>
    </row>
    <row r="22" spans="1:16">
      <c r="C22" s="24" t="s">
        <v>299</v>
      </c>
      <c r="E22" s="22">
        <f>SUM(E2:E21)</f>
        <v>30</v>
      </c>
      <c r="F22" s="22">
        <f t="shared" ref="F22:H22" si="0">SUM(F2:F21)</f>
        <v>1.0615711252653928E-3</v>
      </c>
      <c r="G22" s="22">
        <f t="shared" si="0"/>
        <v>1.24238E-3</v>
      </c>
      <c r="H22" s="22">
        <f t="shared" si="0"/>
        <v>5.8369100000000001E-4</v>
      </c>
      <c r="M22" s="27" t="s">
        <v>305</v>
      </c>
      <c r="O22" s="24" t="s">
        <v>300</v>
      </c>
      <c r="P22" s="24" t="s">
        <v>301</v>
      </c>
    </row>
    <row r="23" spans="1:16">
      <c r="M23" s="26"/>
      <c r="O23" s="22">
        <v>125592</v>
      </c>
      <c r="P23" s="22">
        <v>275832</v>
      </c>
    </row>
    <row r="24" spans="1:16">
      <c r="O24" s="22">
        <f>O23*G22</f>
        <v>156.03298895999998</v>
      </c>
      <c r="P24" s="22">
        <f>P23*H22</f>
        <v>161.00065591200001</v>
      </c>
    </row>
    <row r="25" spans="1:16">
      <c r="F25" s="22">
        <v>1.0615710000000001E-3</v>
      </c>
      <c r="G25" s="22">
        <v>7.1634900000000002E-4</v>
      </c>
      <c r="H25" s="22">
        <v>1.515115E-3</v>
      </c>
      <c r="J25" s="22">
        <f>F25*F25*100000</f>
        <v>0.11269329880410002</v>
      </c>
      <c r="K25" s="22">
        <f t="shared" ref="K25:L25" si="1">G25*G25*100000</f>
        <v>5.131558898010001E-2</v>
      </c>
      <c r="L25" s="22">
        <f t="shared" si="1"/>
        <v>0.22955734632249999</v>
      </c>
      <c r="O25" s="24" t="s">
        <v>302</v>
      </c>
    </row>
    <row r="26" spans="1:16">
      <c r="O26" s="22" t="s">
        <v>303</v>
      </c>
    </row>
    <row r="27" spans="1:16">
      <c r="F27" s="22">
        <v>1.242117E-3</v>
      </c>
      <c r="G27" s="22">
        <v>1.054943E-3</v>
      </c>
      <c r="H27" s="22">
        <v>1.4528950000000001E-3</v>
      </c>
      <c r="J27" s="22">
        <f>F27*F27*100000</f>
        <v>0.15428546416890002</v>
      </c>
      <c r="K27" s="22">
        <f t="shared" ref="K27:L27" si="2">G27*G27*100000</f>
        <v>0.1112904733249</v>
      </c>
      <c r="L27" s="22">
        <f t="shared" si="2"/>
        <v>0.21109038810250003</v>
      </c>
      <c r="O27" s="22">
        <v>28260</v>
      </c>
    </row>
    <row r="28" spans="1:16">
      <c r="O28" s="22">
        <v>30</v>
      </c>
    </row>
    <row r="29" spans="1:16">
      <c r="F29" s="22">
        <v>5.8368899999999997E-4</v>
      </c>
      <c r="G29" s="22">
        <v>4.9702999999999998E-4</v>
      </c>
      <c r="H29" s="22">
        <v>6.8110399999999998E-4</v>
      </c>
      <c r="J29" s="22">
        <f>F29*F29*100000</f>
        <v>3.4069284872099995E-2</v>
      </c>
      <c r="K29" s="22">
        <f t="shared" ref="K29:L29" si="3">G29*G29*100000</f>
        <v>2.4703882089999997E-2</v>
      </c>
      <c r="L29" s="22">
        <f t="shared" si="3"/>
        <v>4.6390265881599994E-2</v>
      </c>
    </row>
    <row r="100" spans="6:8">
      <c r="F100" s="23">
        <f>SUM(F1:F99)</f>
        <v>5.010519250530786E-3</v>
      </c>
      <c r="G100" s="23">
        <f t="shared" ref="G100:H100" si="4">SUM(G1:G99)</f>
        <v>4.7530819999999996E-3</v>
      </c>
      <c r="H100" s="23">
        <f t="shared" si="4"/>
        <v>4.816496E-3</v>
      </c>
    </row>
    <row r="101" spans="6:8">
      <c r="F101" s="22">
        <f>F100*F100</f>
        <v>2.510530315993959E-5</v>
      </c>
      <c r="G101" s="22">
        <f t="shared" ref="G101:H101" si="5">G100*G100</f>
        <v>2.2591788498723997E-5</v>
      </c>
      <c r="H101" s="22">
        <f t="shared" si="5"/>
        <v>2.3198633718016001E-5</v>
      </c>
    </row>
  </sheetData>
  <phoneticPr fontId="5" type="noConversion"/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opLeftCell="A60" zoomScale="98" zoomScaleNormal="98" zoomScalePageLayoutView="98" workbookViewId="0">
      <selection activeCell="H89" sqref="H89:J93"/>
    </sheetView>
  </sheetViews>
  <sheetFormatPr baseColWidth="10" defaultColWidth="10.875" defaultRowHeight="15"/>
  <cols>
    <col min="1" max="1" width="18" style="57" customWidth="1"/>
    <col min="2" max="2" width="14" style="57" customWidth="1"/>
    <col min="3" max="3" width="18" style="57" customWidth="1"/>
    <col min="4" max="4" width="18" style="58" customWidth="1"/>
    <col min="5" max="6" width="12" style="57" bestFit="1" customWidth="1"/>
    <col min="7" max="8" width="10.875" style="57"/>
    <col min="9" max="9" width="12" style="57" customWidth="1"/>
    <col min="10" max="11" width="10.875" style="57"/>
    <col min="12" max="12" width="12.625" style="57" customWidth="1"/>
    <col min="13" max="16384" width="10.875" style="57"/>
  </cols>
  <sheetData>
    <row r="1" spans="1:12" s="4" customFormat="1" ht="15.7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</row>
    <row r="2" spans="1:12">
      <c r="A2" s="14" t="s">
        <v>6644</v>
      </c>
      <c r="B2" s="14" t="s">
        <v>35</v>
      </c>
      <c r="C2" s="14" t="s">
        <v>6645</v>
      </c>
      <c r="D2" s="56">
        <v>4.6001415428167019E-4</v>
      </c>
      <c r="E2" s="14">
        <v>2.455E-4</v>
      </c>
      <c r="F2" s="14">
        <v>8.7799999999999998E-4</v>
      </c>
      <c r="G2" s="14" t="s">
        <v>29</v>
      </c>
      <c r="H2" s="14" t="s">
        <v>29</v>
      </c>
      <c r="I2" s="14" t="s">
        <v>14</v>
      </c>
      <c r="J2" s="14" t="s">
        <v>15</v>
      </c>
      <c r="K2" s="57">
        <v>13</v>
      </c>
      <c r="L2" s="56">
        <f>K2/28260</f>
        <v>4.6001415428167019E-4</v>
      </c>
    </row>
    <row r="3" spans="1:12">
      <c r="A3" s="14" t="s">
        <v>6644</v>
      </c>
      <c r="B3" s="14" t="s">
        <v>6646</v>
      </c>
      <c r="C3" s="14" t="s">
        <v>6647</v>
      </c>
      <c r="D3" s="56">
        <v>1.4154281670205238E-4</v>
      </c>
      <c r="E3" s="14">
        <v>4.1130000000000002E-4</v>
      </c>
      <c r="F3" s="14">
        <v>2.0939999999999999E-4</v>
      </c>
      <c r="G3" s="14" t="s">
        <v>13</v>
      </c>
      <c r="H3" s="14" t="s">
        <v>14</v>
      </c>
      <c r="I3" s="14" t="s">
        <v>14</v>
      </c>
      <c r="J3" s="14" t="s">
        <v>15</v>
      </c>
      <c r="K3" s="57">
        <v>4</v>
      </c>
      <c r="L3" s="56">
        <f t="shared" ref="L3:L13" si="0">K3/28260</f>
        <v>1.4154281670205238E-4</v>
      </c>
    </row>
    <row r="4" spans="1:12">
      <c r="A4" s="14" t="s">
        <v>6644</v>
      </c>
      <c r="B4" s="14" t="s">
        <v>6648</v>
      </c>
      <c r="C4" s="14" t="s">
        <v>6649</v>
      </c>
      <c r="D4" s="56">
        <v>3.5385704175513094E-5</v>
      </c>
      <c r="E4" s="14">
        <v>5.3850000000000001E-5</v>
      </c>
      <c r="F4" s="14">
        <v>2.8459999999999999E-5</v>
      </c>
      <c r="G4" s="14" t="s">
        <v>13</v>
      </c>
      <c r="H4" s="14" t="s">
        <v>29</v>
      </c>
      <c r="I4" s="14" t="s">
        <v>14</v>
      </c>
      <c r="J4" s="14" t="s">
        <v>15</v>
      </c>
      <c r="K4" s="57">
        <v>1</v>
      </c>
      <c r="L4" s="56">
        <f t="shared" si="0"/>
        <v>3.5385704175513094E-5</v>
      </c>
    </row>
    <row r="5" spans="1:12">
      <c r="A5" s="14" t="s">
        <v>6644</v>
      </c>
      <c r="B5" s="14" t="s">
        <v>6650</v>
      </c>
      <c r="C5" s="14" t="s">
        <v>6651</v>
      </c>
      <c r="D5" s="56">
        <v>3.5385704175513094E-5</v>
      </c>
      <c r="E5" s="14" t="s">
        <v>25</v>
      </c>
      <c r="F5" s="14" t="s">
        <v>25</v>
      </c>
      <c r="G5" s="14" t="s">
        <v>29</v>
      </c>
      <c r="H5" s="14" t="s">
        <v>29</v>
      </c>
      <c r="I5" s="14" t="s">
        <v>26</v>
      </c>
      <c r="J5" s="14" t="s">
        <v>15</v>
      </c>
      <c r="K5" s="57">
        <v>1</v>
      </c>
      <c r="L5" s="56">
        <f t="shared" si="0"/>
        <v>3.5385704175513094E-5</v>
      </c>
    </row>
    <row r="6" spans="1:12">
      <c r="A6" s="14" t="s">
        <v>6644</v>
      </c>
      <c r="B6" s="14" t="s">
        <v>6652</v>
      </c>
      <c r="C6" s="14" t="s">
        <v>6653</v>
      </c>
      <c r="D6" s="56">
        <v>7.0771408351026188E-5</v>
      </c>
      <c r="E6" s="14" t="s">
        <v>25</v>
      </c>
      <c r="F6" s="14" t="s">
        <v>25</v>
      </c>
      <c r="G6" s="14" t="s">
        <v>29</v>
      </c>
      <c r="H6" s="14" t="s">
        <v>29</v>
      </c>
      <c r="I6" s="14" t="s">
        <v>26</v>
      </c>
      <c r="J6" s="14" t="s">
        <v>15</v>
      </c>
      <c r="K6" s="57">
        <v>2</v>
      </c>
      <c r="L6" s="56">
        <f t="shared" si="0"/>
        <v>7.0771408351026188E-5</v>
      </c>
    </row>
    <row r="7" spans="1:12">
      <c r="A7" s="14" t="s">
        <v>6644</v>
      </c>
      <c r="B7" s="14" t="s">
        <v>35</v>
      </c>
      <c r="C7" s="14" t="s">
        <v>6654</v>
      </c>
      <c r="D7" s="56">
        <v>3.5385704175513094E-5</v>
      </c>
      <c r="E7" s="14">
        <v>8.9760000000000001E-6</v>
      </c>
      <c r="F7" s="14">
        <v>4.0659999999999997E-6</v>
      </c>
      <c r="G7" s="14" t="s">
        <v>29</v>
      </c>
      <c r="H7" s="14" t="s">
        <v>14</v>
      </c>
      <c r="I7" s="14" t="s">
        <v>14</v>
      </c>
      <c r="J7" s="14" t="s">
        <v>22</v>
      </c>
      <c r="K7" s="57">
        <v>1</v>
      </c>
      <c r="L7" s="56">
        <f t="shared" si="0"/>
        <v>3.5385704175513094E-5</v>
      </c>
    </row>
    <row r="8" spans="1:12">
      <c r="A8" s="14" t="s">
        <v>6644</v>
      </c>
      <c r="B8" s="14" t="s">
        <v>6655</v>
      </c>
      <c r="C8" s="14" t="s">
        <v>6656</v>
      </c>
      <c r="D8" s="56">
        <v>3.5385704175513094E-5</v>
      </c>
      <c r="E8" s="14" t="s">
        <v>25</v>
      </c>
      <c r="F8" s="14" t="s">
        <v>25</v>
      </c>
      <c r="G8" s="14" t="s">
        <v>13</v>
      </c>
      <c r="H8" s="14" t="s">
        <v>29</v>
      </c>
      <c r="I8" s="14" t="s">
        <v>26</v>
      </c>
      <c r="J8" s="14" t="s">
        <v>15</v>
      </c>
      <c r="K8" s="57">
        <v>1</v>
      </c>
      <c r="L8" s="56">
        <f t="shared" si="0"/>
        <v>3.5385704175513094E-5</v>
      </c>
    </row>
    <row r="9" spans="1:12">
      <c r="A9" s="14" t="s">
        <v>6644</v>
      </c>
      <c r="B9" s="14" t="s">
        <v>6657</v>
      </c>
      <c r="C9" s="14" t="s">
        <v>6658</v>
      </c>
      <c r="D9" s="56">
        <v>3.5385704175513094E-5</v>
      </c>
      <c r="E9" s="14" t="s">
        <v>25</v>
      </c>
      <c r="F9" s="14" t="s">
        <v>25</v>
      </c>
      <c r="G9" s="14" t="s">
        <v>29</v>
      </c>
      <c r="H9" s="14" t="s">
        <v>29</v>
      </c>
      <c r="I9" s="14" t="s">
        <v>26</v>
      </c>
      <c r="J9" s="14" t="s">
        <v>15</v>
      </c>
      <c r="K9" s="57">
        <v>1</v>
      </c>
      <c r="L9" s="56">
        <f t="shared" si="0"/>
        <v>3.5385704175513094E-5</v>
      </c>
    </row>
    <row r="10" spans="1:12">
      <c r="A10" s="14" t="s">
        <v>6644</v>
      </c>
      <c r="B10" s="14" t="s">
        <v>6659</v>
      </c>
      <c r="C10" s="14" t="s">
        <v>6660</v>
      </c>
      <c r="D10" s="56">
        <v>3.5385704175513094E-5</v>
      </c>
      <c r="E10" s="14" t="s">
        <v>25</v>
      </c>
      <c r="F10" s="14" t="s">
        <v>25</v>
      </c>
      <c r="G10" s="14" t="s">
        <v>29</v>
      </c>
      <c r="H10" s="14" t="s">
        <v>29</v>
      </c>
      <c r="I10" s="14" t="s">
        <v>26</v>
      </c>
      <c r="J10" s="14" t="s">
        <v>15</v>
      </c>
      <c r="K10" s="57">
        <v>1</v>
      </c>
      <c r="L10" s="56">
        <f t="shared" si="0"/>
        <v>3.5385704175513094E-5</v>
      </c>
    </row>
    <row r="11" spans="1:12">
      <c r="A11" s="14" t="s">
        <v>6644</v>
      </c>
      <c r="B11" s="14" t="s">
        <v>6661</v>
      </c>
      <c r="C11" s="14" t="s">
        <v>6662</v>
      </c>
      <c r="D11" s="56">
        <v>3.5385704175513094E-5</v>
      </c>
      <c r="E11" s="14" t="s">
        <v>25</v>
      </c>
      <c r="F11" s="14" t="s">
        <v>25</v>
      </c>
      <c r="G11" s="14" t="s">
        <v>29</v>
      </c>
      <c r="H11" s="14" t="s">
        <v>29</v>
      </c>
      <c r="I11" s="14" t="s">
        <v>26</v>
      </c>
      <c r="J11" s="14" t="s">
        <v>15</v>
      </c>
      <c r="K11" s="57">
        <v>1</v>
      </c>
      <c r="L11" s="56">
        <f t="shared" si="0"/>
        <v>3.5385704175513094E-5</v>
      </c>
    </row>
    <row r="12" spans="1:12">
      <c r="A12" s="14" t="s">
        <v>6644</v>
      </c>
      <c r="B12" s="14" t="s">
        <v>35</v>
      </c>
      <c r="C12" s="14" t="s">
        <v>6663</v>
      </c>
      <c r="D12" s="56">
        <v>3.5385704175513094E-5</v>
      </c>
      <c r="E12" s="14" t="s">
        <v>25</v>
      </c>
      <c r="F12" s="14" t="s">
        <v>25</v>
      </c>
      <c r="G12" s="14" t="s">
        <v>13</v>
      </c>
      <c r="H12" s="14" t="s">
        <v>14</v>
      </c>
      <c r="I12" s="14" t="s">
        <v>26</v>
      </c>
      <c r="J12" s="14" t="s">
        <v>22</v>
      </c>
      <c r="K12" s="57">
        <v>1</v>
      </c>
      <c r="L12" s="56">
        <f t="shared" si="0"/>
        <v>3.5385704175513094E-5</v>
      </c>
    </row>
    <row r="13" spans="1:12">
      <c r="A13" s="14" t="s">
        <v>6644</v>
      </c>
      <c r="B13" s="14" t="s">
        <v>35</v>
      </c>
      <c r="C13" s="14" t="s">
        <v>5447</v>
      </c>
      <c r="D13" s="14">
        <v>3.5385704175513094E-5</v>
      </c>
      <c r="E13" s="14" t="s">
        <v>25</v>
      </c>
      <c r="F13" s="14" t="s">
        <v>25</v>
      </c>
      <c r="G13" s="14" t="s">
        <v>29</v>
      </c>
      <c r="H13" s="14" t="s">
        <v>14</v>
      </c>
      <c r="I13" s="14" t="s">
        <v>26</v>
      </c>
      <c r="J13" s="14" t="s">
        <v>15</v>
      </c>
      <c r="K13" s="57">
        <v>1</v>
      </c>
      <c r="L13" s="56">
        <f t="shared" si="0"/>
        <v>3.5385704175513094E-5</v>
      </c>
    </row>
    <row r="14" spans="1:12">
      <c r="A14" s="14" t="s">
        <v>6644</v>
      </c>
      <c r="B14" s="14" t="s">
        <v>35</v>
      </c>
      <c r="C14" s="14" t="s">
        <v>6664</v>
      </c>
      <c r="D14" s="56" t="s">
        <v>25</v>
      </c>
      <c r="E14" s="14" t="s">
        <v>25</v>
      </c>
      <c r="F14" s="14" t="s">
        <v>25</v>
      </c>
      <c r="G14" s="14" t="s">
        <v>29</v>
      </c>
      <c r="H14" s="14" t="s">
        <v>14</v>
      </c>
      <c r="I14" s="14" t="s">
        <v>26</v>
      </c>
      <c r="J14" s="14" t="s">
        <v>22</v>
      </c>
    </row>
    <row r="15" spans="1:12">
      <c r="A15" s="14" t="s">
        <v>6644</v>
      </c>
      <c r="B15" s="14" t="s">
        <v>35</v>
      </c>
      <c r="C15" s="14" t="s">
        <v>5838</v>
      </c>
      <c r="D15" s="56" t="s">
        <v>25</v>
      </c>
      <c r="E15" s="14" t="s">
        <v>25</v>
      </c>
      <c r="F15" s="14" t="s">
        <v>25</v>
      </c>
      <c r="G15" s="14" t="s">
        <v>29</v>
      </c>
      <c r="H15" s="14" t="s">
        <v>14</v>
      </c>
      <c r="I15" s="14" t="s">
        <v>26</v>
      </c>
      <c r="J15" s="14" t="s">
        <v>22</v>
      </c>
    </row>
    <row r="16" spans="1:12">
      <c r="A16" s="14" t="s">
        <v>6644</v>
      </c>
      <c r="B16" s="14" t="s">
        <v>35</v>
      </c>
      <c r="C16" s="14" t="s">
        <v>94</v>
      </c>
      <c r="D16" s="56" t="s">
        <v>25</v>
      </c>
      <c r="E16" s="14">
        <v>2.6780000000000001E-5</v>
      </c>
      <c r="F16" s="14">
        <v>3.3869999999999999E-5</v>
      </c>
      <c r="G16" s="14" t="s">
        <v>29</v>
      </c>
      <c r="H16" s="14" t="s">
        <v>14</v>
      </c>
      <c r="I16" s="14" t="s">
        <v>14</v>
      </c>
      <c r="J16" s="14" t="s">
        <v>22</v>
      </c>
    </row>
    <row r="17" spans="1:10">
      <c r="A17" s="14" t="s">
        <v>6644</v>
      </c>
      <c r="B17" s="14" t="s">
        <v>35</v>
      </c>
      <c r="C17" s="14" t="s">
        <v>6665</v>
      </c>
      <c r="D17" s="14" t="s">
        <v>25</v>
      </c>
      <c r="E17" s="14" t="s">
        <v>25</v>
      </c>
      <c r="F17" s="14" t="s">
        <v>25</v>
      </c>
      <c r="G17" s="14" t="s">
        <v>13</v>
      </c>
      <c r="H17" s="14" t="s">
        <v>14</v>
      </c>
      <c r="I17" s="14" t="s">
        <v>26</v>
      </c>
      <c r="J17" s="14" t="s">
        <v>15</v>
      </c>
    </row>
    <row r="18" spans="1:10">
      <c r="A18" s="10" t="s">
        <v>6666</v>
      </c>
      <c r="B18" s="14" t="s">
        <v>35</v>
      </c>
      <c r="C18" s="14" t="s">
        <v>6667</v>
      </c>
      <c r="D18" s="14" t="s">
        <v>25</v>
      </c>
      <c r="E18" s="14" t="s">
        <v>25</v>
      </c>
      <c r="F18" s="14" t="s">
        <v>25</v>
      </c>
      <c r="G18" s="14" t="s">
        <v>13</v>
      </c>
      <c r="H18" s="14" t="s">
        <v>13</v>
      </c>
      <c r="I18" s="14" t="s">
        <v>26</v>
      </c>
      <c r="J18" s="14" t="s">
        <v>15</v>
      </c>
    </row>
    <row r="19" spans="1:10">
      <c r="A19" s="14" t="s">
        <v>6644</v>
      </c>
      <c r="B19" s="14" t="s">
        <v>35</v>
      </c>
      <c r="C19" s="14" t="s">
        <v>6668</v>
      </c>
      <c r="D19" s="14" t="s">
        <v>25</v>
      </c>
      <c r="E19" s="14">
        <v>3.1640000000000002E-5</v>
      </c>
      <c r="F19" s="14">
        <v>1.4440000000000001E-5</v>
      </c>
      <c r="G19" s="14" t="s">
        <v>29</v>
      </c>
      <c r="H19" s="14" t="s">
        <v>14</v>
      </c>
      <c r="I19" s="14" t="s">
        <v>14</v>
      </c>
      <c r="J19" s="14" t="s">
        <v>15</v>
      </c>
    </row>
    <row r="20" spans="1:10">
      <c r="A20" s="14" t="s">
        <v>6644</v>
      </c>
      <c r="B20" s="14" t="s">
        <v>6669</v>
      </c>
      <c r="C20" s="14" t="s">
        <v>6670</v>
      </c>
      <c r="D20" s="14" t="s">
        <v>25</v>
      </c>
      <c r="E20" s="14">
        <v>1.3449999999999999E-4</v>
      </c>
      <c r="F20" s="14">
        <v>8.3059999999999994E-5</v>
      </c>
      <c r="G20" s="14" t="s">
        <v>13</v>
      </c>
      <c r="H20" s="14" t="s">
        <v>14</v>
      </c>
      <c r="I20" s="14" t="s">
        <v>14</v>
      </c>
      <c r="J20" s="14" t="s">
        <v>15</v>
      </c>
    </row>
    <row r="21" spans="1:10">
      <c r="A21" s="14" t="s">
        <v>6644</v>
      </c>
      <c r="B21" s="14" t="s">
        <v>6671</v>
      </c>
      <c r="C21" s="14" t="s">
        <v>6672</v>
      </c>
      <c r="D21" s="14" t="s">
        <v>25</v>
      </c>
      <c r="E21" s="14" t="s">
        <v>25</v>
      </c>
      <c r="F21" s="14" t="s">
        <v>25</v>
      </c>
      <c r="G21" s="14" t="s">
        <v>29</v>
      </c>
      <c r="H21" s="14" t="s">
        <v>14</v>
      </c>
      <c r="I21" s="14" t="s">
        <v>26</v>
      </c>
      <c r="J21" s="14" t="s">
        <v>22</v>
      </c>
    </row>
    <row r="22" spans="1:10">
      <c r="A22" s="14" t="s">
        <v>6644</v>
      </c>
      <c r="B22" s="14" t="s">
        <v>6673</v>
      </c>
      <c r="C22" s="14" t="s">
        <v>6674</v>
      </c>
      <c r="D22" s="14" t="s">
        <v>25</v>
      </c>
      <c r="E22" s="14" t="s">
        <v>25</v>
      </c>
      <c r="F22" s="14" t="s">
        <v>25</v>
      </c>
      <c r="G22" s="14" t="s">
        <v>29</v>
      </c>
      <c r="H22" s="14" t="s">
        <v>14</v>
      </c>
      <c r="I22" s="14" t="s">
        <v>26</v>
      </c>
      <c r="J22" s="14" t="s">
        <v>15</v>
      </c>
    </row>
    <row r="23" spans="1:10">
      <c r="A23" s="14" t="s">
        <v>6644</v>
      </c>
      <c r="B23" s="14" t="s">
        <v>35</v>
      </c>
      <c r="C23" s="14" t="s">
        <v>6675</v>
      </c>
      <c r="D23" s="14" t="s">
        <v>25</v>
      </c>
      <c r="E23" s="14" t="s">
        <v>25</v>
      </c>
      <c r="F23" s="14" t="s">
        <v>25</v>
      </c>
      <c r="G23" s="14" t="s">
        <v>29</v>
      </c>
      <c r="H23" s="14" t="s">
        <v>14</v>
      </c>
      <c r="I23" s="14" t="s">
        <v>26</v>
      </c>
      <c r="J23" s="14" t="s">
        <v>22</v>
      </c>
    </row>
    <row r="24" spans="1:10">
      <c r="A24" s="14" t="s">
        <v>6644</v>
      </c>
      <c r="B24" s="14" t="s">
        <v>6676</v>
      </c>
      <c r="C24" s="14" t="s">
        <v>6677</v>
      </c>
      <c r="D24" s="14" t="s">
        <v>25</v>
      </c>
      <c r="E24" s="14" t="s">
        <v>25</v>
      </c>
      <c r="F24" s="14" t="s">
        <v>25</v>
      </c>
      <c r="G24" s="14" t="s">
        <v>29</v>
      </c>
      <c r="H24" s="14" t="s">
        <v>14</v>
      </c>
      <c r="I24" s="14" t="s">
        <v>26</v>
      </c>
      <c r="J24" s="14" t="s">
        <v>15</v>
      </c>
    </row>
    <row r="25" spans="1:10">
      <c r="A25" s="14" t="s">
        <v>6644</v>
      </c>
      <c r="B25" s="14" t="s">
        <v>6678</v>
      </c>
      <c r="C25" s="14" t="s">
        <v>6679</v>
      </c>
      <c r="D25" s="14" t="s">
        <v>25</v>
      </c>
      <c r="E25" s="14">
        <v>7.9100000000000005E-6</v>
      </c>
      <c r="F25" s="14">
        <v>2.5279999999999999E-5</v>
      </c>
      <c r="G25" s="14" t="s">
        <v>29</v>
      </c>
      <c r="H25" s="14" t="s">
        <v>14</v>
      </c>
      <c r="I25" s="14" t="s">
        <v>14</v>
      </c>
      <c r="J25" s="14" t="s">
        <v>15</v>
      </c>
    </row>
    <row r="26" spans="1:10">
      <c r="A26" s="14" t="s">
        <v>6644</v>
      </c>
      <c r="B26" s="14" t="s">
        <v>35</v>
      </c>
      <c r="C26" s="14" t="s">
        <v>6680</v>
      </c>
      <c r="D26" s="14" t="s">
        <v>25</v>
      </c>
      <c r="E26" s="14">
        <v>8.9749999999999996E-6</v>
      </c>
      <c r="F26" s="14">
        <v>4.0659999999999997E-6</v>
      </c>
      <c r="G26" s="14" t="s">
        <v>29</v>
      </c>
      <c r="H26" s="14" t="s">
        <v>14</v>
      </c>
      <c r="I26" s="14" t="s">
        <v>14</v>
      </c>
      <c r="J26" s="14" t="s">
        <v>22</v>
      </c>
    </row>
    <row r="27" spans="1:10">
      <c r="A27" s="14" t="s">
        <v>6644</v>
      </c>
      <c r="B27" s="14" t="s">
        <v>6681</v>
      </c>
      <c r="C27" s="14" t="s">
        <v>6682</v>
      </c>
      <c r="D27" s="14" t="s">
        <v>25</v>
      </c>
      <c r="E27" s="14" t="s">
        <v>25</v>
      </c>
      <c r="F27" s="14" t="s">
        <v>25</v>
      </c>
      <c r="G27" s="14" t="s">
        <v>29</v>
      </c>
      <c r="H27" s="14" t="s">
        <v>14</v>
      </c>
      <c r="I27" s="14" t="s">
        <v>26</v>
      </c>
      <c r="J27" s="14" t="s">
        <v>15</v>
      </c>
    </row>
    <row r="28" spans="1:10">
      <c r="A28" s="14" t="s">
        <v>6644</v>
      </c>
      <c r="B28" s="14" t="s">
        <v>6683</v>
      </c>
      <c r="C28" s="14" t="s">
        <v>6684</v>
      </c>
      <c r="D28" s="14" t="s">
        <v>25</v>
      </c>
      <c r="E28" s="14" t="s">
        <v>25</v>
      </c>
      <c r="F28" s="14" t="s">
        <v>25</v>
      </c>
      <c r="G28" s="14" t="s">
        <v>29</v>
      </c>
      <c r="H28" s="14" t="s">
        <v>14</v>
      </c>
      <c r="I28" s="14" t="s">
        <v>26</v>
      </c>
      <c r="J28" s="14" t="s">
        <v>15</v>
      </c>
    </row>
    <row r="29" spans="1:10">
      <c r="A29" s="14" t="s">
        <v>6644</v>
      </c>
      <c r="B29" s="14" t="s">
        <v>6685</v>
      </c>
      <c r="C29" s="14" t="s">
        <v>6686</v>
      </c>
      <c r="D29" s="14" t="s">
        <v>25</v>
      </c>
      <c r="E29" s="14" t="s">
        <v>25</v>
      </c>
      <c r="F29" s="14" t="s">
        <v>25</v>
      </c>
      <c r="G29" s="14" t="s">
        <v>29</v>
      </c>
      <c r="H29" s="14" t="s">
        <v>14</v>
      </c>
      <c r="I29" s="14" t="s">
        <v>26</v>
      </c>
      <c r="J29" s="14" t="s">
        <v>15</v>
      </c>
    </row>
    <row r="30" spans="1:10">
      <c r="A30" s="14" t="s">
        <v>6644</v>
      </c>
      <c r="B30" s="14" t="s">
        <v>6687</v>
      </c>
      <c r="C30" s="14" t="s">
        <v>6688</v>
      </c>
      <c r="D30" s="14" t="s">
        <v>25</v>
      </c>
      <c r="E30" s="14">
        <v>1.7929999999999999E-5</v>
      </c>
      <c r="F30" s="14">
        <v>8.1280000000000008E-6</v>
      </c>
      <c r="G30" s="14" t="s">
        <v>13</v>
      </c>
      <c r="H30" s="14" t="s">
        <v>14</v>
      </c>
      <c r="I30" s="14" t="s">
        <v>14</v>
      </c>
      <c r="J30" s="14" t="s">
        <v>15</v>
      </c>
    </row>
    <row r="31" spans="1:10">
      <c r="A31" s="14" t="s">
        <v>6644</v>
      </c>
      <c r="B31" s="14" t="s">
        <v>35</v>
      </c>
      <c r="C31" s="14" t="s">
        <v>6689</v>
      </c>
      <c r="D31" s="14" t="s">
        <v>25</v>
      </c>
      <c r="E31" s="14" t="s">
        <v>25</v>
      </c>
      <c r="F31" s="14" t="s">
        <v>25</v>
      </c>
      <c r="G31" s="14" t="s">
        <v>29</v>
      </c>
      <c r="H31" s="14" t="s">
        <v>14</v>
      </c>
      <c r="I31" s="14" t="s">
        <v>26</v>
      </c>
      <c r="J31" s="14" t="s">
        <v>22</v>
      </c>
    </row>
    <row r="32" spans="1:10">
      <c r="A32" s="14" t="s">
        <v>6644</v>
      </c>
      <c r="B32" s="14" t="s">
        <v>6690</v>
      </c>
      <c r="C32" s="14" t="s">
        <v>6691</v>
      </c>
      <c r="D32" s="14" t="s">
        <v>25</v>
      </c>
      <c r="E32" s="14" t="s">
        <v>25</v>
      </c>
      <c r="F32" s="14" t="s">
        <v>25</v>
      </c>
      <c r="G32" s="14" t="s">
        <v>29</v>
      </c>
      <c r="H32" s="14" t="s">
        <v>14</v>
      </c>
      <c r="I32" s="14" t="s">
        <v>26</v>
      </c>
      <c r="J32" s="14" t="s">
        <v>15</v>
      </c>
    </row>
    <row r="33" spans="1:10">
      <c r="A33" s="14" t="s">
        <v>6644</v>
      </c>
      <c r="B33" s="14" t="s">
        <v>6692</v>
      </c>
      <c r="C33" s="14" t="s">
        <v>6439</v>
      </c>
      <c r="D33" s="14" t="s">
        <v>25</v>
      </c>
      <c r="E33" s="14" t="s">
        <v>25</v>
      </c>
      <c r="F33" s="14" t="s">
        <v>25</v>
      </c>
      <c r="G33" s="14" t="s">
        <v>13</v>
      </c>
      <c r="H33" s="14" t="s">
        <v>14</v>
      </c>
      <c r="I33" s="14" t="s">
        <v>26</v>
      </c>
      <c r="J33" s="14" t="s">
        <v>15</v>
      </c>
    </row>
    <row r="34" spans="1:10">
      <c r="A34" s="14" t="s">
        <v>6644</v>
      </c>
      <c r="B34" s="14" t="s">
        <v>6693</v>
      </c>
      <c r="C34" s="14" t="s">
        <v>6694</v>
      </c>
      <c r="D34" s="14" t="s">
        <v>25</v>
      </c>
      <c r="E34" s="14">
        <v>7.9369999999999994E-5</v>
      </c>
      <c r="F34" s="14">
        <v>4.3439999999999997E-5</v>
      </c>
      <c r="G34" s="14" t="s">
        <v>13</v>
      </c>
      <c r="H34" s="14" t="s">
        <v>14</v>
      </c>
      <c r="I34" s="14" t="s">
        <v>14</v>
      </c>
      <c r="J34" s="14" t="s">
        <v>30</v>
      </c>
    </row>
    <row r="35" spans="1:10">
      <c r="A35" s="14" t="s">
        <v>6644</v>
      </c>
      <c r="B35" s="14" t="s">
        <v>6695</v>
      </c>
      <c r="C35" s="14" t="s">
        <v>6696</v>
      </c>
      <c r="D35" s="14" t="s">
        <v>25</v>
      </c>
      <c r="E35" s="14" t="s">
        <v>25</v>
      </c>
      <c r="F35" s="14" t="s">
        <v>25</v>
      </c>
      <c r="G35" s="14" t="s">
        <v>13</v>
      </c>
      <c r="H35" s="14" t="s">
        <v>14</v>
      </c>
      <c r="I35" s="14" t="s">
        <v>26</v>
      </c>
      <c r="J35" s="14" t="s">
        <v>15</v>
      </c>
    </row>
    <row r="36" spans="1:10">
      <c r="A36" s="14" t="s">
        <v>6644</v>
      </c>
      <c r="B36" s="14" t="s">
        <v>6697</v>
      </c>
      <c r="C36" s="14" t="s">
        <v>6698</v>
      </c>
      <c r="D36" s="14" t="s">
        <v>25</v>
      </c>
      <c r="E36" s="14" t="s">
        <v>25</v>
      </c>
      <c r="F36" s="14" t="s">
        <v>25</v>
      </c>
      <c r="G36" s="14" t="s">
        <v>29</v>
      </c>
      <c r="H36" s="14" t="s">
        <v>14</v>
      </c>
      <c r="I36" s="14" t="s">
        <v>26</v>
      </c>
      <c r="J36" s="14" t="s">
        <v>15</v>
      </c>
    </row>
    <row r="37" spans="1:10">
      <c r="A37" s="14" t="s">
        <v>6644</v>
      </c>
      <c r="B37" s="14" t="s">
        <v>35</v>
      </c>
      <c r="C37" s="14" t="s">
        <v>6699</v>
      </c>
      <c r="D37" s="14" t="s">
        <v>25</v>
      </c>
      <c r="E37" s="14">
        <v>6.6610000000000001E-5</v>
      </c>
      <c r="F37" s="14">
        <v>6.4579999999999995E-5</v>
      </c>
      <c r="G37" s="14" t="s">
        <v>29</v>
      </c>
      <c r="H37" s="14" t="s">
        <v>14</v>
      </c>
      <c r="I37" s="14" t="s">
        <v>14</v>
      </c>
      <c r="J37" s="14" t="s">
        <v>30</v>
      </c>
    </row>
    <row r="38" spans="1:10">
      <c r="A38" s="14" t="s">
        <v>6644</v>
      </c>
      <c r="B38" s="14" t="s">
        <v>6700</v>
      </c>
      <c r="C38" s="14" t="s">
        <v>6701</v>
      </c>
      <c r="D38" s="14" t="s">
        <v>25</v>
      </c>
      <c r="E38" s="14">
        <v>0</v>
      </c>
      <c r="F38" s="14">
        <v>4.1350000000000002E-6</v>
      </c>
      <c r="G38" s="14" t="s">
        <v>13</v>
      </c>
      <c r="H38" s="14" t="s">
        <v>14</v>
      </c>
      <c r="I38" s="14" t="s">
        <v>14</v>
      </c>
      <c r="J38" s="14" t="s">
        <v>15</v>
      </c>
    </row>
    <row r="39" spans="1:10">
      <c r="A39" s="14" t="s">
        <v>6644</v>
      </c>
      <c r="B39" s="14" t="s">
        <v>35</v>
      </c>
      <c r="C39" s="14" t="s">
        <v>6702</v>
      </c>
      <c r="D39" s="14" t="s">
        <v>25</v>
      </c>
      <c r="E39" s="14" t="s">
        <v>25</v>
      </c>
      <c r="F39" s="14" t="s">
        <v>25</v>
      </c>
      <c r="G39" s="14" t="s">
        <v>29</v>
      </c>
      <c r="H39" s="14" t="s">
        <v>14</v>
      </c>
      <c r="I39" s="14" t="s">
        <v>26</v>
      </c>
      <c r="J39" s="14" t="s">
        <v>22</v>
      </c>
    </row>
    <row r="40" spans="1:10">
      <c r="A40" s="14" t="s">
        <v>6644</v>
      </c>
      <c r="B40" s="14" t="s">
        <v>6703</v>
      </c>
      <c r="C40" s="14" t="s">
        <v>6704</v>
      </c>
      <c r="D40" s="14" t="s">
        <v>25</v>
      </c>
      <c r="E40" s="14" t="s">
        <v>25</v>
      </c>
      <c r="F40" s="14" t="s">
        <v>25</v>
      </c>
      <c r="G40" s="14" t="s">
        <v>13</v>
      </c>
      <c r="H40" s="14" t="s">
        <v>29</v>
      </c>
      <c r="I40" s="14" t="s">
        <v>26</v>
      </c>
      <c r="J40" s="14" t="s">
        <v>15</v>
      </c>
    </row>
    <row r="41" spans="1:10">
      <c r="A41" s="14" t="s">
        <v>6644</v>
      </c>
      <c r="B41" s="14" t="s">
        <v>6705</v>
      </c>
      <c r="C41" s="14" t="s">
        <v>6706</v>
      </c>
      <c r="D41" s="14" t="s">
        <v>25</v>
      </c>
      <c r="E41" s="14" t="s">
        <v>25</v>
      </c>
      <c r="F41" s="14" t="s">
        <v>25</v>
      </c>
      <c r="G41" s="14" t="s">
        <v>13</v>
      </c>
      <c r="H41" s="14" t="s">
        <v>29</v>
      </c>
      <c r="I41" s="14" t="s">
        <v>26</v>
      </c>
      <c r="J41" s="14" t="s">
        <v>15</v>
      </c>
    </row>
    <row r="42" spans="1:10">
      <c r="A42" s="14" t="s">
        <v>6644</v>
      </c>
      <c r="B42" s="14" t="s">
        <v>6707</v>
      </c>
      <c r="C42" s="14" t="s">
        <v>6708</v>
      </c>
      <c r="D42" s="14" t="s">
        <v>25</v>
      </c>
      <c r="E42" s="14" t="s">
        <v>25</v>
      </c>
      <c r="F42" s="14" t="s">
        <v>25</v>
      </c>
      <c r="G42" s="14" t="s">
        <v>13</v>
      </c>
      <c r="H42" s="14" t="s">
        <v>29</v>
      </c>
      <c r="I42" s="14" t="s">
        <v>26</v>
      </c>
      <c r="J42" s="14" t="s">
        <v>15</v>
      </c>
    </row>
    <row r="43" spans="1:10">
      <c r="A43" s="14" t="s">
        <v>6644</v>
      </c>
      <c r="B43" s="14" t="s">
        <v>6709</v>
      </c>
      <c r="C43" s="14" t="s">
        <v>6710</v>
      </c>
      <c r="D43" s="14" t="s">
        <v>25</v>
      </c>
      <c r="E43" s="14">
        <v>7.892E-6</v>
      </c>
      <c r="F43" s="14">
        <v>7.2150000000000004E-6</v>
      </c>
      <c r="G43" s="14" t="s">
        <v>13</v>
      </c>
      <c r="H43" s="14" t="s">
        <v>29</v>
      </c>
      <c r="I43" s="14" t="s">
        <v>14</v>
      </c>
      <c r="J43" s="14" t="s">
        <v>15</v>
      </c>
    </row>
    <row r="44" spans="1:10">
      <c r="A44" s="14" t="s">
        <v>6644</v>
      </c>
      <c r="B44" s="14" t="s">
        <v>6711</v>
      </c>
      <c r="C44" s="14" t="s">
        <v>6712</v>
      </c>
      <c r="D44" s="14" t="s">
        <v>25</v>
      </c>
      <c r="E44" s="14" t="s">
        <v>25</v>
      </c>
      <c r="F44" s="14" t="s">
        <v>25</v>
      </c>
      <c r="G44" s="14" t="s">
        <v>13</v>
      </c>
      <c r="H44" s="14" t="s">
        <v>29</v>
      </c>
      <c r="I44" s="14" t="s">
        <v>26</v>
      </c>
      <c r="J44" s="14" t="s">
        <v>15</v>
      </c>
    </row>
    <row r="45" spans="1:10">
      <c r="A45" s="14" t="s">
        <v>6644</v>
      </c>
      <c r="B45" s="14" t="s">
        <v>6713</v>
      </c>
      <c r="C45" s="14" t="s">
        <v>6714</v>
      </c>
      <c r="D45" s="14" t="s">
        <v>25</v>
      </c>
      <c r="E45" s="14" t="s">
        <v>25</v>
      </c>
      <c r="F45" s="14" t="s">
        <v>25</v>
      </c>
      <c r="G45" s="14" t="s">
        <v>13</v>
      </c>
      <c r="H45" s="14" t="s">
        <v>29</v>
      </c>
      <c r="I45" s="14" t="s">
        <v>26</v>
      </c>
      <c r="J45" s="14" t="s">
        <v>15</v>
      </c>
    </row>
    <row r="46" spans="1:10">
      <c r="A46" s="14" t="s">
        <v>6644</v>
      </c>
      <c r="B46" s="14" t="s">
        <v>6715</v>
      </c>
      <c r="C46" s="14" t="s">
        <v>6716</v>
      </c>
      <c r="D46" s="14" t="s">
        <v>25</v>
      </c>
      <c r="E46" s="14">
        <v>1.5820000000000001E-5</v>
      </c>
      <c r="F46" s="14">
        <v>1.083E-5</v>
      </c>
      <c r="G46" s="14" t="s">
        <v>13</v>
      </c>
      <c r="H46" s="14" t="s">
        <v>29</v>
      </c>
      <c r="I46" s="14" t="s">
        <v>14</v>
      </c>
      <c r="J46" s="14" t="s">
        <v>15</v>
      </c>
    </row>
    <row r="47" spans="1:10">
      <c r="A47" s="14" t="s">
        <v>6644</v>
      </c>
      <c r="B47" s="14" t="s">
        <v>6717</v>
      </c>
      <c r="C47" s="14" t="s">
        <v>6718</v>
      </c>
      <c r="D47" s="14" t="s">
        <v>25</v>
      </c>
      <c r="E47" s="14" t="s">
        <v>25</v>
      </c>
      <c r="F47" s="14" t="s">
        <v>25</v>
      </c>
      <c r="G47" s="14" t="s">
        <v>13</v>
      </c>
      <c r="H47" s="14" t="s">
        <v>29</v>
      </c>
      <c r="I47" s="14" t="s">
        <v>26</v>
      </c>
      <c r="J47" s="14" t="s">
        <v>15</v>
      </c>
    </row>
    <row r="48" spans="1:10">
      <c r="A48" s="14" t="s">
        <v>6644</v>
      </c>
      <c r="B48" s="14" t="s">
        <v>6719</v>
      </c>
      <c r="C48" s="14" t="s">
        <v>6720</v>
      </c>
      <c r="D48" s="14" t="s">
        <v>25</v>
      </c>
      <c r="E48" s="14" t="s">
        <v>25</v>
      </c>
      <c r="F48" s="14" t="s">
        <v>25</v>
      </c>
      <c r="G48" s="14" t="s">
        <v>13</v>
      </c>
      <c r="H48" s="14" t="s">
        <v>29</v>
      </c>
      <c r="I48" s="14" t="s">
        <v>26</v>
      </c>
      <c r="J48" s="14" t="s">
        <v>15</v>
      </c>
    </row>
    <row r="49" spans="1:10">
      <c r="A49" s="14" t="s">
        <v>6644</v>
      </c>
      <c r="B49" s="14" t="s">
        <v>35</v>
      </c>
      <c r="C49" s="14" t="s">
        <v>6721</v>
      </c>
      <c r="D49" s="14" t="s">
        <v>25</v>
      </c>
      <c r="E49" s="14" t="s">
        <v>25</v>
      </c>
      <c r="F49" s="14" t="s">
        <v>25</v>
      </c>
      <c r="G49" s="14" t="s">
        <v>13</v>
      </c>
      <c r="H49" s="14" t="s">
        <v>29</v>
      </c>
      <c r="I49" s="14" t="s">
        <v>26</v>
      </c>
      <c r="J49" s="14" t="s">
        <v>15</v>
      </c>
    </row>
    <row r="50" spans="1:10">
      <c r="A50" s="14" t="s">
        <v>6644</v>
      </c>
      <c r="B50" s="14" t="s">
        <v>35</v>
      </c>
      <c r="C50" s="14" t="s">
        <v>6722</v>
      </c>
      <c r="D50" s="14" t="s">
        <v>25</v>
      </c>
      <c r="E50" s="14" t="s">
        <v>25</v>
      </c>
      <c r="F50" s="14" t="s">
        <v>25</v>
      </c>
      <c r="G50" s="14" t="s">
        <v>13</v>
      </c>
      <c r="H50" s="14" t="s">
        <v>29</v>
      </c>
      <c r="I50" s="14" t="s">
        <v>26</v>
      </c>
      <c r="J50" s="14" t="s">
        <v>15</v>
      </c>
    </row>
    <row r="51" spans="1:10">
      <c r="A51" s="14" t="s">
        <v>6644</v>
      </c>
      <c r="B51" s="14" t="s">
        <v>35</v>
      </c>
      <c r="C51" s="14" t="s">
        <v>6723</v>
      </c>
      <c r="D51" s="14" t="s">
        <v>25</v>
      </c>
      <c r="E51" s="14">
        <v>2.694E-5</v>
      </c>
      <c r="F51" s="14">
        <v>1.6269999999999998E-5</v>
      </c>
      <c r="G51" s="14" t="s">
        <v>13</v>
      </c>
      <c r="H51" s="14" t="s">
        <v>29</v>
      </c>
      <c r="I51" s="14" t="s">
        <v>14</v>
      </c>
      <c r="J51" s="14" t="s">
        <v>15</v>
      </c>
    </row>
    <row r="52" spans="1:10">
      <c r="A52" s="14" t="s">
        <v>6644</v>
      </c>
      <c r="B52" s="14" t="s">
        <v>35</v>
      </c>
      <c r="C52" s="14" t="s">
        <v>6724</v>
      </c>
      <c r="D52" s="14" t="s">
        <v>25</v>
      </c>
      <c r="E52" s="14">
        <v>9.6719999999999999E-6</v>
      </c>
      <c r="F52" s="14">
        <v>4.3499999999999999E-6</v>
      </c>
      <c r="G52" s="14" t="s">
        <v>13</v>
      </c>
      <c r="H52" s="14" t="s">
        <v>29</v>
      </c>
      <c r="I52" s="14" t="s">
        <v>14</v>
      </c>
      <c r="J52" s="14" t="s">
        <v>15</v>
      </c>
    </row>
    <row r="53" spans="1:10">
      <c r="A53" s="14" t="s">
        <v>6644</v>
      </c>
      <c r="B53" s="14" t="s">
        <v>6725</v>
      </c>
      <c r="C53" s="14" t="s">
        <v>6726</v>
      </c>
      <c r="D53" s="14" t="s">
        <v>25</v>
      </c>
      <c r="E53" s="14" t="s">
        <v>25</v>
      </c>
      <c r="F53" s="14" t="s">
        <v>25</v>
      </c>
      <c r="G53" s="14" t="s">
        <v>13</v>
      </c>
      <c r="H53" s="14" t="s">
        <v>29</v>
      </c>
      <c r="I53" s="14" t="s">
        <v>26</v>
      </c>
      <c r="J53" s="14" t="s">
        <v>15</v>
      </c>
    </row>
    <row r="54" spans="1:10">
      <c r="A54" s="14" t="s">
        <v>6644</v>
      </c>
      <c r="B54" s="14" t="s">
        <v>6727</v>
      </c>
      <c r="C54" s="14" t="s">
        <v>6728</v>
      </c>
      <c r="D54" s="14" t="s">
        <v>25</v>
      </c>
      <c r="E54" s="14" t="s">
        <v>25</v>
      </c>
      <c r="F54" s="14" t="s">
        <v>25</v>
      </c>
      <c r="G54" s="14" t="s">
        <v>13</v>
      </c>
      <c r="H54" s="14" t="s">
        <v>29</v>
      </c>
      <c r="I54" s="14" t="s">
        <v>26</v>
      </c>
      <c r="J54" s="14" t="s">
        <v>15</v>
      </c>
    </row>
    <row r="55" spans="1:10">
      <c r="A55" s="14" t="s">
        <v>6644</v>
      </c>
      <c r="B55" s="14" t="s">
        <v>6729</v>
      </c>
      <c r="C55" s="14" t="s">
        <v>6730</v>
      </c>
      <c r="D55" s="14" t="s">
        <v>25</v>
      </c>
      <c r="E55" s="14" t="s">
        <v>25</v>
      </c>
      <c r="F55" s="14" t="s">
        <v>25</v>
      </c>
      <c r="G55" s="14" t="s">
        <v>13</v>
      </c>
      <c r="H55" s="14" t="s">
        <v>29</v>
      </c>
      <c r="I55" s="14" t="s">
        <v>26</v>
      </c>
      <c r="J55" s="14" t="s">
        <v>15</v>
      </c>
    </row>
    <row r="56" spans="1:10">
      <c r="A56" s="14" t="s">
        <v>6644</v>
      </c>
      <c r="B56" s="14" t="s">
        <v>6731</v>
      </c>
      <c r="C56" s="14" t="s">
        <v>6732</v>
      </c>
      <c r="D56" s="14" t="s">
        <v>25</v>
      </c>
      <c r="E56" s="14" t="s">
        <v>25</v>
      </c>
      <c r="F56" s="14" t="s">
        <v>25</v>
      </c>
      <c r="G56" s="14" t="s">
        <v>13</v>
      </c>
      <c r="H56" s="14" t="s">
        <v>29</v>
      </c>
      <c r="I56" s="14" t="s">
        <v>26</v>
      </c>
      <c r="J56" s="14" t="s">
        <v>15</v>
      </c>
    </row>
    <row r="57" spans="1:10">
      <c r="A57" s="14" t="s">
        <v>6644</v>
      </c>
      <c r="B57" s="14" t="s">
        <v>6733</v>
      </c>
      <c r="C57" s="14" t="s">
        <v>3438</v>
      </c>
      <c r="D57" s="14" t="s">
        <v>25</v>
      </c>
      <c r="E57" s="14">
        <v>8.9749999999999996E-6</v>
      </c>
      <c r="F57" s="14">
        <v>4.0659999999999997E-6</v>
      </c>
      <c r="G57" s="14" t="s">
        <v>29</v>
      </c>
      <c r="H57" s="14" t="s">
        <v>29</v>
      </c>
      <c r="I57" s="14" t="s">
        <v>14</v>
      </c>
      <c r="J57" s="14" t="s">
        <v>15</v>
      </c>
    </row>
    <row r="58" spans="1:10">
      <c r="A58" s="14" t="s">
        <v>6644</v>
      </c>
      <c r="B58" s="14" t="s">
        <v>6734</v>
      </c>
      <c r="C58" s="14" t="s">
        <v>6735</v>
      </c>
      <c r="D58" s="14" t="s">
        <v>25</v>
      </c>
      <c r="E58" s="14">
        <v>0</v>
      </c>
      <c r="F58" s="14">
        <v>4.0670000000000002E-6</v>
      </c>
      <c r="G58" s="14" t="s">
        <v>29</v>
      </c>
      <c r="H58" s="14" t="s">
        <v>29</v>
      </c>
      <c r="I58" s="14" t="s">
        <v>14</v>
      </c>
      <c r="J58" s="14" t="s">
        <v>15</v>
      </c>
    </row>
    <row r="59" spans="1:10">
      <c r="A59" s="14" t="s">
        <v>6644</v>
      </c>
      <c r="B59" s="14" t="s">
        <v>6736</v>
      </c>
      <c r="C59" s="14" t="s">
        <v>6737</v>
      </c>
      <c r="D59" s="14" t="s">
        <v>25</v>
      </c>
      <c r="E59" s="14">
        <v>0</v>
      </c>
      <c r="F59" s="14">
        <v>4.0609999999999997E-6</v>
      </c>
      <c r="G59" s="14" t="s">
        <v>29</v>
      </c>
      <c r="H59" s="14" t="s">
        <v>29</v>
      </c>
      <c r="I59" s="14" t="s">
        <v>14</v>
      </c>
      <c r="J59" s="14" t="s">
        <v>15</v>
      </c>
    </row>
    <row r="60" spans="1:10">
      <c r="A60" s="14" t="s">
        <v>6644</v>
      </c>
      <c r="B60" s="14" t="s">
        <v>6738</v>
      </c>
      <c r="C60" s="14" t="s">
        <v>6739</v>
      </c>
      <c r="D60" s="14" t="s">
        <v>25</v>
      </c>
      <c r="E60" s="14">
        <v>0</v>
      </c>
      <c r="F60" s="14">
        <v>4.0609999999999997E-6</v>
      </c>
      <c r="G60" s="14" t="s">
        <v>29</v>
      </c>
      <c r="H60" s="14" t="s">
        <v>29</v>
      </c>
      <c r="I60" s="14" t="s">
        <v>14</v>
      </c>
      <c r="J60" s="14" t="s">
        <v>15</v>
      </c>
    </row>
    <row r="61" spans="1:10">
      <c r="A61" s="14" t="s">
        <v>6644</v>
      </c>
      <c r="B61" s="14" t="s">
        <v>6740</v>
      </c>
      <c r="C61" s="14" t="s">
        <v>6741</v>
      </c>
      <c r="D61" s="14" t="s">
        <v>25</v>
      </c>
      <c r="E61" s="14">
        <v>1.579E-5</v>
      </c>
      <c r="F61" s="14">
        <v>7.2150000000000004E-6</v>
      </c>
      <c r="G61" s="14" t="s">
        <v>29</v>
      </c>
      <c r="H61" s="14" t="s">
        <v>29</v>
      </c>
      <c r="I61" s="14" t="s">
        <v>14</v>
      </c>
      <c r="J61" s="14" t="s">
        <v>15</v>
      </c>
    </row>
    <row r="62" spans="1:10">
      <c r="A62" s="14" t="s">
        <v>6644</v>
      </c>
      <c r="B62" s="14" t="s">
        <v>6742</v>
      </c>
      <c r="C62" s="14" t="s">
        <v>6743</v>
      </c>
      <c r="D62" s="14" t="s">
        <v>25</v>
      </c>
      <c r="E62" s="14">
        <v>0</v>
      </c>
      <c r="F62" s="14">
        <v>4.0690000000000003E-6</v>
      </c>
      <c r="G62" s="14" t="s">
        <v>29</v>
      </c>
      <c r="H62" s="14" t="s">
        <v>29</v>
      </c>
      <c r="I62" s="14" t="s">
        <v>14</v>
      </c>
      <c r="J62" s="14" t="s">
        <v>15</v>
      </c>
    </row>
    <row r="63" spans="1:10">
      <c r="A63" s="14" t="s">
        <v>6644</v>
      </c>
      <c r="B63" s="14" t="s">
        <v>6744</v>
      </c>
      <c r="C63" s="14" t="s">
        <v>6745</v>
      </c>
      <c r="D63" s="14" t="s">
        <v>25</v>
      </c>
      <c r="E63" s="14">
        <v>0</v>
      </c>
      <c r="F63" s="14">
        <v>6.1680000000000001E-6</v>
      </c>
      <c r="G63" s="14" t="s">
        <v>29</v>
      </c>
      <c r="H63" s="14" t="s">
        <v>29</v>
      </c>
      <c r="I63" s="14" t="s">
        <v>14</v>
      </c>
      <c r="J63" s="14" t="s">
        <v>15</v>
      </c>
    </row>
    <row r="64" spans="1:10">
      <c r="A64" s="14" t="s">
        <v>6644</v>
      </c>
      <c r="B64" s="14" t="s">
        <v>6746</v>
      </c>
      <c r="C64" s="14" t="s">
        <v>6747</v>
      </c>
      <c r="D64" s="14" t="s">
        <v>25</v>
      </c>
      <c r="E64" s="14">
        <v>0</v>
      </c>
      <c r="F64" s="14">
        <v>3.2280000000000003E-5</v>
      </c>
      <c r="G64" s="14" t="s">
        <v>29</v>
      </c>
      <c r="H64" s="14" t="s">
        <v>29</v>
      </c>
      <c r="I64" s="14" t="s">
        <v>14</v>
      </c>
      <c r="J64" s="14" t="s">
        <v>15</v>
      </c>
    </row>
    <row r="65" spans="1:10">
      <c r="A65" s="14" t="s">
        <v>6644</v>
      </c>
      <c r="B65" s="14" t="s">
        <v>6748</v>
      </c>
      <c r="C65" s="14" t="s">
        <v>6749</v>
      </c>
      <c r="D65" s="14" t="s">
        <v>25</v>
      </c>
      <c r="E65" s="14">
        <v>0</v>
      </c>
      <c r="F65" s="14">
        <v>4.0659999999999997E-6</v>
      </c>
      <c r="G65" s="14" t="s">
        <v>29</v>
      </c>
      <c r="H65" s="14" t="s">
        <v>29</v>
      </c>
      <c r="I65" s="14" t="s">
        <v>14</v>
      </c>
      <c r="J65" s="14" t="s">
        <v>15</v>
      </c>
    </row>
    <row r="66" spans="1:10">
      <c r="A66" s="14" t="s">
        <v>6644</v>
      </c>
      <c r="B66" s="14" t="s">
        <v>6750</v>
      </c>
      <c r="C66" s="14" t="s">
        <v>6751</v>
      </c>
      <c r="D66" s="14" t="s">
        <v>25</v>
      </c>
      <c r="E66" s="14">
        <v>0</v>
      </c>
      <c r="F66" s="14">
        <v>8.1480000000000006E-6</v>
      </c>
      <c r="G66" s="14" t="s">
        <v>29</v>
      </c>
      <c r="H66" s="14" t="s">
        <v>29</v>
      </c>
      <c r="I66" s="14" t="s">
        <v>14</v>
      </c>
      <c r="J66" s="14" t="s">
        <v>15</v>
      </c>
    </row>
    <row r="67" spans="1:10">
      <c r="A67" s="14" t="s">
        <v>6644</v>
      </c>
      <c r="B67" s="14" t="s">
        <v>6752</v>
      </c>
      <c r="C67" s="14" t="s">
        <v>6753</v>
      </c>
      <c r="D67" s="14" t="s">
        <v>25</v>
      </c>
      <c r="E67" s="14">
        <v>1.7900000000000001E-5</v>
      </c>
      <c r="F67" s="14">
        <v>8.1210000000000007E-6</v>
      </c>
      <c r="G67" s="14" t="s">
        <v>29</v>
      </c>
      <c r="H67" s="14" t="s">
        <v>29</v>
      </c>
      <c r="I67" s="14" t="s">
        <v>14</v>
      </c>
      <c r="J67" s="14" t="s">
        <v>15</v>
      </c>
    </row>
    <row r="68" spans="1:10">
      <c r="A68" s="14" t="s">
        <v>6644</v>
      </c>
      <c r="B68" s="14" t="s">
        <v>6754</v>
      </c>
      <c r="C68" s="14" t="s">
        <v>6755</v>
      </c>
      <c r="D68" s="14" t="s">
        <v>25</v>
      </c>
      <c r="E68" s="14">
        <v>0</v>
      </c>
      <c r="F68" s="14">
        <v>4.0609999999999997E-6</v>
      </c>
      <c r="G68" s="14" t="s">
        <v>29</v>
      </c>
      <c r="H68" s="14" t="s">
        <v>29</v>
      </c>
      <c r="I68" s="14" t="s">
        <v>14</v>
      </c>
      <c r="J68" s="14" t="s">
        <v>15</v>
      </c>
    </row>
    <row r="69" spans="1:10">
      <c r="A69" s="14" t="s">
        <v>6644</v>
      </c>
      <c r="B69" s="14" t="s">
        <v>6756</v>
      </c>
      <c r="C69" s="14" t="s">
        <v>3889</v>
      </c>
      <c r="D69" s="14" t="s">
        <v>25</v>
      </c>
      <c r="E69" s="14">
        <v>8.9590000000000001E-6</v>
      </c>
      <c r="F69" s="14">
        <v>4.0620000000000002E-6</v>
      </c>
      <c r="G69" s="14" t="s">
        <v>29</v>
      </c>
      <c r="H69" s="14" t="s">
        <v>29</v>
      </c>
      <c r="I69" s="14" t="s">
        <v>14</v>
      </c>
      <c r="J69" s="14" t="s">
        <v>15</v>
      </c>
    </row>
    <row r="70" spans="1:10">
      <c r="A70" s="14" t="s">
        <v>6644</v>
      </c>
      <c r="B70" s="14" t="s">
        <v>262</v>
      </c>
      <c r="C70" s="14" t="s">
        <v>263</v>
      </c>
      <c r="D70" s="14" t="s">
        <v>25</v>
      </c>
      <c r="E70" s="14">
        <v>0</v>
      </c>
      <c r="F70" s="14">
        <v>4.0659999999999997E-6</v>
      </c>
      <c r="G70" s="14" t="s">
        <v>29</v>
      </c>
      <c r="H70" s="14" t="s">
        <v>29</v>
      </c>
      <c r="I70" s="14" t="s">
        <v>14</v>
      </c>
      <c r="J70" s="14" t="s">
        <v>15</v>
      </c>
    </row>
    <row r="71" spans="1:10">
      <c r="A71" s="14" t="s">
        <v>6644</v>
      </c>
      <c r="B71" s="14" t="s">
        <v>6757</v>
      </c>
      <c r="C71" s="14" t="s">
        <v>6758</v>
      </c>
      <c r="D71" s="14" t="s">
        <v>25</v>
      </c>
      <c r="E71" s="14">
        <v>0</v>
      </c>
      <c r="F71" s="14">
        <v>4.0659999999999997E-6</v>
      </c>
      <c r="G71" s="14" t="s">
        <v>29</v>
      </c>
      <c r="H71" s="14" t="s">
        <v>29</v>
      </c>
      <c r="I71" s="14" t="s">
        <v>14</v>
      </c>
      <c r="J71" s="14" t="s">
        <v>15</v>
      </c>
    </row>
    <row r="72" spans="1:10">
      <c r="A72" s="14" t="s">
        <v>6644</v>
      </c>
      <c r="B72" s="14" t="s">
        <v>6759</v>
      </c>
      <c r="C72" s="14" t="s">
        <v>6760</v>
      </c>
      <c r="D72" s="14" t="s">
        <v>25</v>
      </c>
      <c r="E72" s="14">
        <v>8.9949999999999994E-6</v>
      </c>
      <c r="F72" s="14">
        <v>4.0729999999999998E-6</v>
      </c>
      <c r="G72" s="14" t="s">
        <v>29</v>
      </c>
      <c r="H72" s="14" t="s">
        <v>29</v>
      </c>
      <c r="I72" s="14" t="s">
        <v>14</v>
      </c>
      <c r="J72" s="14" t="s">
        <v>15</v>
      </c>
    </row>
    <row r="73" spans="1:10">
      <c r="A73" s="14" t="s">
        <v>6644</v>
      </c>
      <c r="B73" s="14" t="s">
        <v>6761</v>
      </c>
      <c r="C73" s="14" t="s">
        <v>6762</v>
      </c>
      <c r="D73" s="14" t="s">
        <v>25</v>
      </c>
      <c r="E73" s="14">
        <v>0</v>
      </c>
      <c r="F73" s="14">
        <v>4.0659999999999997E-6</v>
      </c>
      <c r="G73" s="14" t="s">
        <v>29</v>
      </c>
      <c r="H73" s="14" t="s">
        <v>29</v>
      </c>
      <c r="I73" s="14" t="s">
        <v>14</v>
      </c>
      <c r="J73" s="14" t="s">
        <v>15</v>
      </c>
    </row>
    <row r="74" spans="1:10">
      <c r="A74" s="14" t="s">
        <v>6644</v>
      </c>
      <c r="B74" s="14" t="s">
        <v>6763</v>
      </c>
      <c r="C74" s="14" t="s">
        <v>6764</v>
      </c>
      <c r="D74" s="14" t="s">
        <v>25</v>
      </c>
      <c r="E74" s="14">
        <v>0</v>
      </c>
      <c r="F74" s="14" t="s">
        <v>6765</v>
      </c>
      <c r="G74" s="14" t="s">
        <v>29</v>
      </c>
      <c r="H74" s="14" t="s">
        <v>29</v>
      </c>
      <c r="I74" s="14" t="s">
        <v>14</v>
      </c>
      <c r="J74" s="14" t="s">
        <v>15</v>
      </c>
    </row>
    <row r="75" spans="1:10">
      <c r="A75" s="14" t="s">
        <v>6644</v>
      </c>
      <c r="B75" s="14" t="s">
        <v>35</v>
      </c>
      <c r="C75" s="14" t="s">
        <v>6766</v>
      </c>
      <c r="D75" s="14" t="s">
        <v>25</v>
      </c>
      <c r="E75" s="14">
        <v>0</v>
      </c>
      <c r="F75" s="14">
        <v>4.0659999999999997E-6</v>
      </c>
      <c r="G75" s="14" t="s">
        <v>29</v>
      </c>
      <c r="H75" s="14" t="s">
        <v>29</v>
      </c>
      <c r="I75" s="14" t="s">
        <v>13</v>
      </c>
      <c r="J75" s="14" t="s">
        <v>22</v>
      </c>
    </row>
    <row r="76" spans="1:10">
      <c r="A76" s="14" t="s">
        <v>6644</v>
      </c>
      <c r="B76" s="14" t="s">
        <v>35</v>
      </c>
      <c r="C76" s="14" t="s">
        <v>6767</v>
      </c>
      <c r="D76" s="14" t="s">
        <v>25</v>
      </c>
      <c r="E76" s="14">
        <v>0</v>
      </c>
      <c r="F76" s="14">
        <v>4.0659999999999997E-6</v>
      </c>
      <c r="G76" s="14" t="s">
        <v>29</v>
      </c>
      <c r="H76" s="14" t="s">
        <v>29</v>
      </c>
      <c r="I76" s="14" t="s">
        <v>13</v>
      </c>
      <c r="J76" s="14" t="s">
        <v>22</v>
      </c>
    </row>
    <row r="77" spans="1:10">
      <c r="A77" s="14" t="s">
        <v>6644</v>
      </c>
      <c r="B77" s="14" t="s">
        <v>35</v>
      </c>
      <c r="C77" s="14" t="s">
        <v>6768</v>
      </c>
      <c r="D77" s="14" t="s">
        <v>25</v>
      </c>
      <c r="E77" s="14">
        <v>0</v>
      </c>
      <c r="F77" s="14">
        <v>4.0659999999999997E-6</v>
      </c>
      <c r="G77" s="14" t="s">
        <v>29</v>
      </c>
      <c r="H77" s="14" t="s">
        <v>29</v>
      </c>
      <c r="I77" s="14" t="s">
        <v>13</v>
      </c>
      <c r="J77" s="14" t="s">
        <v>22</v>
      </c>
    </row>
    <row r="78" spans="1:10">
      <c r="A78" s="14" t="s">
        <v>6644</v>
      </c>
      <c r="B78" s="14" t="s">
        <v>35</v>
      </c>
      <c r="C78" s="14" t="s">
        <v>6769</v>
      </c>
      <c r="D78" s="14" t="s">
        <v>25</v>
      </c>
      <c r="E78" s="14">
        <v>8.9749999999999996E-6</v>
      </c>
      <c r="F78" s="14">
        <v>4.0659999999999997E-6</v>
      </c>
      <c r="G78" s="14" t="s">
        <v>29</v>
      </c>
      <c r="H78" s="14" t="s">
        <v>29</v>
      </c>
      <c r="I78" s="14" t="s">
        <v>13</v>
      </c>
      <c r="J78" s="14" t="s">
        <v>22</v>
      </c>
    </row>
    <row r="79" spans="1:10">
      <c r="A79" s="14" t="s">
        <v>6644</v>
      </c>
      <c r="B79" s="14" t="s">
        <v>35</v>
      </c>
      <c r="C79" s="14" t="s">
        <v>6770</v>
      </c>
      <c r="D79" s="14" t="s">
        <v>25</v>
      </c>
      <c r="E79" s="14">
        <v>0</v>
      </c>
      <c r="F79" s="14">
        <v>4.0849999999999999E-6</v>
      </c>
      <c r="G79" s="14" t="s">
        <v>29</v>
      </c>
      <c r="H79" s="14" t="s">
        <v>29</v>
      </c>
      <c r="I79" s="14" t="s">
        <v>13</v>
      </c>
      <c r="J79" s="14" t="s">
        <v>22</v>
      </c>
    </row>
    <row r="80" spans="1:10">
      <c r="A80" s="14" t="s">
        <v>6644</v>
      </c>
      <c r="B80" s="14" t="s">
        <v>6771</v>
      </c>
      <c r="C80" s="14" t="s">
        <v>6772</v>
      </c>
      <c r="D80" s="14" t="s">
        <v>25</v>
      </c>
      <c r="E80" s="14" t="s">
        <v>25</v>
      </c>
      <c r="F80" s="14" t="s">
        <v>25</v>
      </c>
      <c r="G80" s="14" t="s">
        <v>29</v>
      </c>
      <c r="H80" s="14" t="s">
        <v>13</v>
      </c>
      <c r="I80" s="14" t="s">
        <v>29</v>
      </c>
      <c r="J80" s="14" t="s">
        <v>15</v>
      </c>
    </row>
    <row r="81" spans="1:12">
      <c r="A81" s="14" t="s">
        <v>6644</v>
      </c>
      <c r="B81" s="14" t="s">
        <v>35</v>
      </c>
      <c r="C81" s="14" t="s">
        <v>6773</v>
      </c>
      <c r="D81" s="14" t="s">
        <v>25</v>
      </c>
      <c r="E81" s="14" t="s">
        <v>25</v>
      </c>
      <c r="F81" s="14" t="s">
        <v>25</v>
      </c>
      <c r="G81" s="14" t="s">
        <v>29</v>
      </c>
      <c r="H81" s="14" t="s">
        <v>13</v>
      </c>
      <c r="I81" s="14" t="s">
        <v>29</v>
      </c>
      <c r="J81" s="14" t="s">
        <v>22</v>
      </c>
    </row>
    <row r="82" spans="1:12">
      <c r="A82" s="14" t="s">
        <v>6644</v>
      </c>
      <c r="B82" s="14" t="s">
        <v>6774</v>
      </c>
      <c r="C82" s="14" t="s">
        <v>6775</v>
      </c>
      <c r="D82" s="14" t="s">
        <v>25</v>
      </c>
      <c r="E82" s="14" t="s">
        <v>25</v>
      </c>
      <c r="F82" s="14" t="s">
        <v>25</v>
      </c>
      <c r="G82" s="14" t="s">
        <v>29</v>
      </c>
      <c r="H82" s="14" t="s">
        <v>13</v>
      </c>
      <c r="I82" s="14" t="s">
        <v>29</v>
      </c>
      <c r="J82" s="14" t="s">
        <v>15</v>
      </c>
    </row>
    <row r="83" spans="1:12">
      <c r="A83" s="14" t="s">
        <v>6644</v>
      </c>
      <c r="B83" s="14" t="s">
        <v>6776</v>
      </c>
      <c r="C83" s="14" t="s">
        <v>6777</v>
      </c>
      <c r="D83" s="14" t="s">
        <v>25</v>
      </c>
      <c r="E83" s="14" t="s">
        <v>25</v>
      </c>
      <c r="F83" s="14" t="s">
        <v>25</v>
      </c>
      <c r="G83" s="14" t="s">
        <v>29</v>
      </c>
      <c r="H83" s="14" t="s">
        <v>13</v>
      </c>
      <c r="I83" s="14" t="s">
        <v>29</v>
      </c>
      <c r="J83" s="14" t="s">
        <v>22</v>
      </c>
    </row>
    <row r="84" spans="1:12">
      <c r="A84" s="14" t="s">
        <v>6644</v>
      </c>
      <c r="B84" s="14" t="s">
        <v>6778</v>
      </c>
      <c r="C84" s="14" t="s">
        <v>6779</v>
      </c>
      <c r="D84" s="14" t="s">
        <v>25</v>
      </c>
      <c r="E84" s="57">
        <v>1.7960000000000001E-5</v>
      </c>
      <c r="F84" s="57">
        <v>3.2530000000000002E-5</v>
      </c>
      <c r="G84" s="14" t="s">
        <v>29</v>
      </c>
      <c r="H84" s="14" t="s">
        <v>13</v>
      </c>
      <c r="I84" s="14" t="s">
        <v>13</v>
      </c>
      <c r="J84" s="14" t="s">
        <v>15</v>
      </c>
    </row>
    <row r="85" spans="1:12">
      <c r="A85" s="14"/>
      <c r="B85" s="14"/>
      <c r="C85" s="14"/>
      <c r="E85" s="14"/>
      <c r="F85" s="14"/>
      <c r="G85" s="14"/>
      <c r="H85" s="14"/>
      <c r="I85" s="14"/>
      <c r="J85" s="14"/>
      <c r="K85" s="57">
        <f>SUM(K2:K84)</f>
        <v>28</v>
      </c>
    </row>
    <row r="86" spans="1:12">
      <c r="C86" s="73" t="s">
        <v>4464</v>
      </c>
      <c r="D86" s="61">
        <f>SUM(D2:D84)</f>
        <v>9.9079971691436674E-4</v>
      </c>
      <c r="E86" s="61">
        <f t="shared" ref="E86:F86" si="1">SUM(E2:E84)</f>
        <v>1.2412189999999998E-3</v>
      </c>
      <c r="F86" s="61">
        <f t="shared" si="1"/>
        <v>1.6031850000000011E-3</v>
      </c>
      <c r="K86" s="18" t="s">
        <v>300</v>
      </c>
      <c r="L86" s="18" t="s">
        <v>301</v>
      </c>
    </row>
    <row r="87" spans="1:12">
      <c r="K87" s="17">
        <v>111376</v>
      </c>
      <c r="L87" s="17">
        <v>245916</v>
      </c>
    </row>
    <row r="88" spans="1:12">
      <c r="D88" s="14"/>
      <c r="E88" s="14"/>
      <c r="F88" s="14"/>
      <c r="K88" s="17">
        <f>E86*K87</f>
        <v>138.24200734399997</v>
      </c>
      <c r="L88" s="17">
        <f>F86*L87</f>
        <v>394.24884246000028</v>
      </c>
    </row>
    <row r="89" spans="1:12">
      <c r="D89" s="14">
        <v>9.9080000000000001E-4</v>
      </c>
      <c r="E89" s="14">
        <v>6.5847699999999998E-4</v>
      </c>
      <c r="F89" s="14">
        <v>1.4316660000000001E-3</v>
      </c>
      <c r="H89" s="20">
        <f>D89*D89*100000</f>
        <v>9.8168463999999997E-2</v>
      </c>
      <c r="I89" s="20">
        <f t="shared" ref="I89:J89" si="2">E89*E89*100000</f>
        <v>4.3359195952899998E-2</v>
      </c>
      <c r="J89" s="20">
        <f t="shared" si="2"/>
        <v>0.20496675355560001</v>
      </c>
      <c r="K89" s="18" t="s">
        <v>302</v>
      </c>
      <c r="L89" s="18"/>
    </row>
    <row r="90" spans="1:12">
      <c r="D90" s="14"/>
      <c r="E90" s="14"/>
      <c r="F90" s="14"/>
      <c r="H90" s="20"/>
      <c r="I90" s="20"/>
      <c r="J90" s="20"/>
      <c r="K90" s="17" t="s">
        <v>303</v>
      </c>
      <c r="L90" s="17"/>
    </row>
    <row r="91" spans="1:12">
      <c r="D91" s="14">
        <v>1.2390459999999999E-3</v>
      </c>
      <c r="E91" s="14">
        <v>1.0410490000000001E-3</v>
      </c>
      <c r="F91" s="14">
        <v>1.463703E-3</v>
      </c>
      <c r="H91" s="20">
        <f>D91*D91*100000</f>
        <v>0.15352349901159998</v>
      </c>
      <c r="I91" s="20">
        <f t="shared" ref="I91:J91" si="3">E91*E91*100000</f>
        <v>0.10837830204010002</v>
      </c>
      <c r="J91" s="20">
        <f t="shared" si="3"/>
        <v>0.21424264722090003</v>
      </c>
      <c r="K91" s="17">
        <v>28260</v>
      </c>
      <c r="L91" s="17"/>
    </row>
    <row r="92" spans="1:12">
      <c r="A92" s="14"/>
      <c r="B92" s="14"/>
      <c r="C92" s="14"/>
      <c r="D92" s="14"/>
      <c r="E92" s="14"/>
      <c r="F92" s="14"/>
      <c r="G92" s="14"/>
      <c r="H92" s="20"/>
      <c r="I92" s="20"/>
      <c r="J92" s="20"/>
      <c r="K92" s="57">
        <v>28</v>
      </c>
    </row>
    <row r="93" spans="1:12">
      <c r="D93" s="14">
        <v>1.6021729999999999E-3</v>
      </c>
      <c r="E93" s="14">
        <v>1.4479670000000001E-3</v>
      </c>
      <c r="F93" s="14">
        <v>1.7683099999999999E-3</v>
      </c>
      <c r="H93" s="20">
        <f>D93*D93*100000</f>
        <v>0.25669583219289999</v>
      </c>
      <c r="I93" s="20">
        <f t="shared" ref="I93:J93" si="4">E93*E93*100000</f>
        <v>0.20966084330890003</v>
      </c>
      <c r="J93" s="20">
        <f t="shared" si="4"/>
        <v>0.31269202560999998</v>
      </c>
    </row>
  </sheetData>
  <phoneticPr fontId="5" type="noConversion"/>
  <pageMargins left="0.7" right="0.7" top="0.78740157499999996" bottom="0.78740157499999996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opLeftCell="A83" zoomScale="98" zoomScaleNormal="98" zoomScalePageLayoutView="98" workbookViewId="0">
      <selection activeCell="H97" sqref="H97:J101"/>
    </sheetView>
  </sheetViews>
  <sheetFormatPr baseColWidth="10" defaultColWidth="10.875" defaultRowHeight="15"/>
  <cols>
    <col min="1" max="1" width="17.625" style="57" customWidth="1"/>
    <col min="2" max="2" width="14.5" style="57" customWidth="1"/>
    <col min="3" max="3" width="11.125" style="57" customWidth="1"/>
    <col min="4" max="4" width="11.625" style="58" customWidth="1"/>
    <col min="5" max="5" width="13.625" style="57" customWidth="1"/>
    <col min="6" max="6" width="13" style="57" customWidth="1"/>
    <col min="7" max="12" width="10.875" style="57"/>
    <col min="13" max="13" width="12.625" style="57" customWidth="1"/>
    <col min="14" max="16384" width="10.875" style="57"/>
  </cols>
  <sheetData>
    <row r="1" spans="1:13" s="4" customFormat="1" ht="15.75">
      <c r="A1" s="1" t="s">
        <v>0</v>
      </c>
      <c r="B1" s="1" t="s">
        <v>1</v>
      </c>
      <c r="C1" s="1" t="s">
        <v>2</v>
      </c>
      <c r="D1" s="1" t="s">
        <v>6780</v>
      </c>
      <c r="E1" s="2" t="s">
        <v>3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</row>
    <row r="2" spans="1:13">
      <c r="A2" s="14" t="s">
        <v>6781</v>
      </c>
      <c r="B2" s="14" t="s">
        <v>6782</v>
      </c>
      <c r="C2" s="14" t="s">
        <v>6783</v>
      </c>
      <c r="D2" s="56">
        <v>2.1231422505307854E-4</v>
      </c>
      <c r="E2" s="14">
        <v>2.6869999999999999E-5</v>
      </c>
      <c r="F2" s="14">
        <v>1.219E-5</v>
      </c>
      <c r="G2" s="14" t="s">
        <v>29</v>
      </c>
      <c r="H2" s="14" t="s">
        <v>29</v>
      </c>
      <c r="I2" s="14" t="s">
        <v>14</v>
      </c>
      <c r="J2" s="14" t="s">
        <v>15</v>
      </c>
      <c r="L2" s="57">
        <v>5.9999999999999991</v>
      </c>
      <c r="M2" s="56">
        <f>L2/28260</f>
        <v>2.1231422505307854E-4</v>
      </c>
    </row>
    <row r="3" spans="1:13">
      <c r="A3" s="14" t="s">
        <v>6781</v>
      </c>
      <c r="B3" s="14" t="s">
        <v>6784</v>
      </c>
      <c r="C3" s="14" t="s">
        <v>6785</v>
      </c>
      <c r="D3" s="56">
        <v>1.4154281670205238E-4</v>
      </c>
      <c r="E3" s="14">
        <v>8.954E-5</v>
      </c>
      <c r="F3" s="14">
        <v>4.4669999999999998E-5</v>
      </c>
      <c r="G3" s="14" t="s">
        <v>13</v>
      </c>
      <c r="H3" s="14" t="s">
        <v>14</v>
      </c>
      <c r="I3" s="14" t="s">
        <v>14</v>
      </c>
      <c r="J3" s="14" t="s">
        <v>15</v>
      </c>
      <c r="K3" s="58"/>
      <c r="L3" s="57">
        <v>4</v>
      </c>
      <c r="M3" s="56">
        <f t="shared" ref="M3:M24" si="0">L3/28260</f>
        <v>1.4154281670205238E-4</v>
      </c>
    </row>
    <row r="4" spans="1:13">
      <c r="A4" s="14" t="s">
        <v>6781</v>
      </c>
      <c r="B4" s="14" t="s">
        <v>6786</v>
      </c>
      <c r="C4" s="14" t="s">
        <v>6787</v>
      </c>
      <c r="D4" s="56">
        <v>1.4154281670205238E-4</v>
      </c>
      <c r="E4" s="14" t="s">
        <v>25</v>
      </c>
      <c r="F4" s="14" t="s">
        <v>25</v>
      </c>
      <c r="G4" s="14" t="s">
        <v>29</v>
      </c>
      <c r="H4" s="14" t="s">
        <v>29</v>
      </c>
      <c r="I4" s="14" t="s">
        <v>26</v>
      </c>
      <c r="J4" s="14" t="s">
        <v>15</v>
      </c>
      <c r="L4" s="57">
        <v>4</v>
      </c>
      <c r="M4" s="56">
        <f t="shared" si="0"/>
        <v>1.4154281670205238E-4</v>
      </c>
    </row>
    <row r="5" spans="1:13">
      <c r="A5" s="14" t="s">
        <v>6781</v>
      </c>
      <c r="B5" s="14" t="s">
        <v>6788</v>
      </c>
      <c r="C5" s="14" t="s">
        <v>6789</v>
      </c>
      <c r="D5" s="56">
        <v>7.0771408351026188E-5</v>
      </c>
      <c r="E5" s="14">
        <v>7.8930000000000005E-6</v>
      </c>
      <c r="F5" s="14">
        <v>7.2150000000000004E-6</v>
      </c>
      <c r="G5" s="14" t="s">
        <v>29</v>
      </c>
      <c r="H5" s="14" t="s">
        <v>14</v>
      </c>
      <c r="I5" s="14" t="s">
        <v>14</v>
      </c>
      <c r="J5" s="14" t="s">
        <v>15</v>
      </c>
      <c r="L5" s="57">
        <v>2</v>
      </c>
      <c r="M5" s="56">
        <f t="shared" si="0"/>
        <v>7.0771408351026188E-5</v>
      </c>
    </row>
    <row r="6" spans="1:13">
      <c r="A6" s="14" t="s">
        <v>6781</v>
      </c>
      <c r="B6" s="14" t="s">
        <v>35</v>
      </c>
      <c r="C6" s="14" t="s">
        <v>6790</v>
      </c>
      <c r="D6" s="56">
        <v>7.0771408351026188E-5</v>
      </c>
      <c r="E6" s="14" t="s">
        <v>25</v>
      </c>
      <c r="F6" s="14" t="s">
        <v>25</v>
      </c>
      <c r="G6" s="14" t="s">
        <v>29</v>
      </c>
      <c r="H6" s="14" t="s">
        <v>29</v>
      </c>
      <c r="I6" s="14" t="s">
        <v>26</v>
      </c>
      <c r="J6" s="14" t="s">
        <v>22</v>
      </c>
      <c r="L6" s="57">
        <v>2</v>
      </c>
      <c r="M6" s="56">
        <f t="shared" si="0"/>
        <v>7.0771408351026188E-5</v>
      </c>
    </row>
    <row r="7" spans="1:13">
      <c r="A7" s="14" t="s">
        <v>6781</v>
      </c>
      <c r="B7" s="14" t="s">
        <v>6791</v>
      </c>
      <c r="C7" s="14" t="s">
        <v>6792</v>
      </c>
      <c r="D7" s="56">
        <v>3.5385704175513094E-5</v>
      </c>
      <c r="E7" s="14" t="s">
        <v>25</v>
      </c>
      <c r="F7" s="14" t="s">
        <v>25</v>
      </c>
      <c r="G7" s="14" t="s">
        <v>29</v>
      </c>
      <c r="H7" s="14" t="s">
        <v>29</v>
      </c>
      <c r="I7" s="14" t="s">
        <v>26</v>
      </c>
      <c r="J7" s="14" t="s">
        <v>15</v>
      </c>
      <c r="L7" s="57">
        <v>1</v>
      </c>
      <c r="M7" s="56">
        <f t="shared" si="0"/>
        <v>3.5385704175513094E-5</v>
      </c>
    </row>
    <row r="8" spans="1:13">
      <c r="A8" s="14" t="s">
        <v>6781</v>
      </c>
      <c r="B8" s="14" t="s">
        <v>6793</v>
      </c>
      <c r="C8" s="14" t="s">
        <v>6794</v>
      </c>
      <c r="D8" s="56">
        <v>7.0771408351026188E-5</v>
      </c>
      <c r="E8" s="14">
        <v>1.791E-5</v>
      </c>
      <c r="F8" s="14">
        <v>1.219E-5</v>
      </c>
      <c r="G8" s="14" t="s">
        <v>29</v>
      </c>
      <c r="H8" s="14" t="s">
        <v>29</v>
      </c>
      <c r="I8" s="14" t="s">
        <v>14</v>
      </c>
      <c r="J8" s="14" t="s">
        <v>15</v>
      </c>
      <c r="L8" s="57">
        <v>2</v>
      </c>
      <c r="M8" s="56">
        <f t="shared" si="0"/>
        <v>7.0771408351026188E-5</v>
      </c>
    </row>
    <row r="9" spans="1:13">
      <c r="A9" s="14" t="s">
        <v>6781</v>
      </c>
      <c r="B9" s="14" t="s">
        <v>6795</v>
      </c>
      <c r="C9" s="14" t="s">
        <v>6796</v>
      </c>
      <c r="D9" s="56">
        <v>7.0771408351026188E-5</v>
      </c>
      <c r="E9" s="14">
        <v>0</v>
      </c>
      <c r="F9" s="14">
        <v>4.7089999999999998E-5</v>
      </c>
      <c r="G9" s="14" t="s">
        <v>29</v>
      </c>
      <c r="H9" s="14" t="s">
        <v>29</v>
      </c>
      <c r="I9" s="14" t="s">
        <v>14</v>
      </c>
      <c r="J9" s="14" t="s">
        <v>15</v>
      </c>
      <c r="L9" s="57">
        <v>2</v>
      </c>
      <c r="M9" s="56">
        <f t="shared" si="0"/>
        <v>7.0771408351026188E-5</v>
      </c>
    </row>
    <row r="10" spans="1:13">
      <c r="A10" s="14" t="s">
        <v>6781</v>
      </c>
      <c r="B10" s="14" t="s">
        <v>6797</v>
      </c>
      <c r="C10" s="14" t="s">
        <v>6798</v>
      </c>
      <c r="D10" s="56">
        <v>7.0771408351026188E-5</v>
      </c>
      <c r="E10" s="14">
        <v>7.8909999999999995E-6</v>
      </c>
      <c r="F10" s="14">
        <v>1.4430000000000001E-5</v>
      </c>
      <c r="G10" s="14" t="s">
        <v>29</v>
      </c>
      <c r="H10" s="14" t="s">
        <v>14</v>
      </c>
      <c r="I10" s="14" t="s">
        <v>14</v>
      </c>
      <c r="J10" s="14" t="s">
        <v>22</v>
      </c>
      <c r="L10" s="57">
        <v>2</v>
      </c>
      <c r="M10" s="56">
        <f t="shared" si="0"/>
        <v>7.0771408351026188E-5</v>
      </c>
    </row>
    <row r="11" spans="1:13">
      <c r="A11" s="14" t="s">
        <v>6781</v>
      </c>
      <c r="B11" s="14" t="s">
        <v>6799</v>
      </c>
      <c r="C11" s="14" t="s">
        <v>1868</v>
      </c>
      <c r="D11" s="56">
        <v>3.5385704175513094E-5</v>
      </c>
      <c r="E11" s="14">
        <v>0</v>
      </c>
      <c r="F11" s="14">
        <v>3.102E-4</v>
      </c>
      <c r="G11" s="14" t="s">
        <v>26</v>
      </c>
      <c r="H11" s="14" t="s">
        <v>14</v>
      </c>
      <c r="I11" s="14" t="s">
        <v>14</v>
      </c>
      <c r="J11" s="14" t="s">
        <v>22</v>
      </c>
      <c r="L11" s="57">
        <v>1</v>
      </c>
      <c r="M11" s="56">
        <f t="shared" si="0"/>
        <v>3.5385704175513094E-5</v>
      </c>
    </row>
    <row r="12" spans="1:13">
      <c r="A12" s="14" t="s">
        <v>6781</v>
      </c>
      <c r="B12" s="14" t="s">
        <v>6800</v>
      </c>
      <c r="C12" s="14" t="s">
        <v>6801</v>
      </c>
      <c r="D12" s="56">
        <v>3.5385704175513094E-5</v>
      </c>
      <c r="E12" s="14" t="s">
        <v>25</v>
      </c>
      <c r="F12" s="14" t="s">
        <v>25</v>
      </c>
      <c r="G12" s="14" t="s">
        <v>13</v>
      </c>
      <c r="H12" s="14" t="s">
        <v>29</v>
      </c>
      <c r="I12" s="14" t="s">
        <v>26</v>
      </c>
      <c r="J12" s="14" t="s">
        <v>15</v>
      </c>
      <c r="L12" s="57">
        <v>1</v>
      </c>
      <c r="M12" s="56">
        <f t="shared" si="0"/>
        <v>3.5385704175513094E-5</v>
      </c>
    </row>
    <row r="13" spans="1:13">
      <c r="A13" s="14" t="s">
        <v>6781</v>
      </c>
      <c r="B13" s="14" t="s">
        <v>35</v>
      </c>
      <c r="C13" s="14" t="s">
        <v>6802</v>
      </c>
      <c r="D13" s="56">
        <v>3.5385704175513094E-5</v>
      </c>
      <c r="E13" s="14">
        <v>8.969E-6</v>
      </c>
      <c r="F13" s="14">
        <v>4.065E-6</v>
      </c>
      <c r="G13" s="14" t="s">
        <v>13</v>
      </c>
      <c r="H13" s="14" t="s">
        <v>29</v>
      </c>
      <c r="I13" s="14" t="s">
        <v>14</v>
      </c>
      <c r="J13" s="14" t="s">
        <v>15</v>
      </c>
      <c r="L13" s="57">
        <v>1</v>
      </c>
      <c r="M13" s="56">
        <f t="shared" si="0"/>
        <v>3.5385704175513094E-5</v>
      </c>
    </row>
    <row r="14" spans="1:13">
      <c r="A14" s="14" t="s">
        <v>6781</v>
      </c>
      <c r="B14" s="14" t="s">
        <v>6803</v>
      </c>
      <c r="C14" s="14" t="s">
        <v>6804</v>
      </c>
      <c r="D14" s="56">
        <v>3.5385704175513094E-5</v>
      </c>
      <c r="E14" s="14">
        <v>0</v>
      </c>
      <c r="F14" s="14">
        <v>4.0640000000000004E-6</v>
      </c>
      <c r="G14" s="14" t="s">
        <v>29</v>
      </c>
      <c r="H14" s="14" t="s">
        <v>29</v>
      </c>
      <c r="I14" s="14" t="s">
        <v>14</v>
      </c>
      <c r="J14" s="14" t="s">
        <v>15</v>
      </c>
      <c r="L14" s="57">
        <v>1</v>
      </c>
      <c r="M14" s="56">
        <f t="shared" si="0"/>
        <v>3.5385704175513094E-5</v>
      </c>
    </row>
    <row r="15" spans="1:13">
      <c r="A15" s="14" t="s">
        <v>6781</v>
      </c>
      <c r="B15" s="14" t="s">
        <v>6805</v>
      </c>
      <c r="C15" s="14" t="s">
        <v>6806</v>
      </c>
      <c r="D15" s="56">
        <v>3.5385704175513094E-5</v>
      </c>
      <c r="E15" s="14" t="s">
        <v>25</v>
      </c>
      <c r="F15" s="14" t="s">
        <v>25</v>
      </c>
      <c r="G15" s="14" t="s">
        <v>29</v>
      </c>
      <c r="H15" s="14" t="s">
        <v>29</v>
      </c>
      <c r="I15" s="14" t="s">
        <v>26</v>
      </c>
      <c r="J15" s="14" t="s">
        <v>15</v>
      </c>
      <c r="L15" s="57">
        <v>1</v>
      </c>
      <c r="M15" s="56">
        <f t="shared" si="0"/>
        <v>3.5385704175513094E-5</v>
      </c>
    </row>
    <row r="16" spans="1:13">
      <c r="A16" s="14" t="s">
        <v>6781</v>
      </c>
      <c r="B16" s="14" t="s">
        <v>6807</v>
      </c>
      <c r="C16" s="14" t="s">
        <v>6808</v>
      </c>
      <c r="D16" s="56">
        <v>3.5385704175513094E-5</v>
      </c>
      <c r="E16" s="14" t="s">
        <v>25</v>
      </c>
      <c r="F16" s="14" t="s">
        <v>25</v>
      </c>
      <c r="G16" s="14" t="s">
        <v>29</v>
      </c>
      <c r="H16" s="14" t="s">
        <v>29</v>
      </c>
      <c r="I16" s="14" t="s">
        <v>26</v>
      </c>
      <c r="J16" s="14" t="s">
        <v>15</v>
      </c>
      <c r="L16" s="57">
        <v>1</v>
      </c>
      <c r="M16" s="56">
        <f t="shared" si="0"/>
        <v>3.5385704175513094E-5</v>
      </c>
    </row>
    <row r="17" spans="1:13">
      <c r="A17" s="14" t="s">
        <v>6781</v>
      </c>
      <c r="B17" s="14" t="s">
        <v>35</v>
      </c>
      <c r="C17" s="14" t="s">
        <v>6809</v>
      </c>
      <c r="D17" s="56">
        <v>3.5385704175513094E-5</v>
      </c>
      <c r="E17" s="14">
        <v>1.194E-4</v>
      </c>
      <c r="F17" s="14">
        <v>5.7939999999999998E-5</v>
      </c>
      <c r="G17" s="14" t="s">
        <v>29</v>
      </c>
      <c r="H17" s="14" t="s">
        <v>29</v>
      </c>
      <c r="I17" s="14" t="s">
        <v>14</v>
      </c>
      <c r="J17" s="14" t="s">
        <v>15</v>
      </c>
      <c r="L17" s="57">
        <v>1</v>
      </c>
      <c r="M17" s="56">
        <f t="shared" si="0"/>
        <v>3.5385704175513094E-5</v>
      </c>
    </row>
    <row r="18" spans="1:13">
      <c r="A18" s="14" t="s">
        <v>6781</v>
      </c>
      <c r="B18" s="14" t="s">
        <v>6810</v>
      </c>
      <c r="C18" s="14" t="s">
        <v>6811</v>
      </c>
      <c r="D18" s="56">
        <v>3.5385704175513094E-5</v>
      </c>
      <c r="E18" s="14" t="s">
        <v>25</v>
      </c>
      <c r="F18" s="14" t="s">
        <v>25</v>
      </c>
      <c r="G18" s="14" t="s">
        <v>29</v>
      </c>
      <c r="H18" s="14" t="s">
        <v>29</v>
      </c>
      <c r="I18" s="14" t="s">
        <v>26</v>
      </c>
      <c r="J18" s="14" t="s">
        <v>15</v>
      </c>
      <c r="L18" s="57">
        <v>1</v>
      </c>
      <c r="M18" s="56">
        <f t="shared" si="0"/>
        <v>3.5385704175513094E-5</v>
      </c>
    </row>
    <row r="19" spans="1:13">
      <c r="A19" s="14" t="s">
        <v>6781</v>
      </c>
      <c r="B19" s="14" t="s">
        <v>6812</v>
      </c>
      <c r="C19" s="14" t="s">
        <v>6813</v>
      </c>
      <c r="D19" s="56">
        <v>3.5385704175513094E-5</v>
      </c>
      <c r="E19" s="14">
        <v>0</v>
      </c>
      <c r="F19" s="14">
        <v>4.0609999999999997E-6</v>
      </c>
      <c r="G19" s="14" t="s">
        <v>29</v>
      </c>
      <c r="H19" s="14" t="s">
        <v>29</v>
      </c>
      <c r="I19" s="14" t="s">
        <v>14</v>
      </c>
      <c r="J19" s="14" t="s">
        <v>15</v>
      </c>
      <c r="L19" s="57">
        <v>1</v>
      </c>
      <c r="M19" s="56">
        <f t="shared" si="0"/>
        <v>3.5385704175513094E-5</v>
      </c>
    </row>
    <row r="20" spans="1:13">
      <c r="A20" s="14" t="s">
        <v>6781</v>
      </c>
      <c r="B20" s="14" t="s">
        <v>6814</v>
      </c>
      <c r="C20" s="14" t="s">
        <v>6815</v>
      </c>
      <c r="D20" s="56">
        <v>3.5385704175513094E-5</v>
      </c>
      <c r="E20" s="14" t="s">
        <v>25</v>
      </c>
      <c r="F20" s="14" t="s">
        <v>25</v>
      </c>
      <c r="G20" s="14" t="s">
        <v>29</v>
      </c>
      <c r="H20" s="14" t="s">
        <v>29</v>
      </c>
      <c r="I20" s="14" t="s">
        <v>26</v>
      </c>
      <c r="J20" s="14" t="s">
        <v>15</v>
      </c>
      <c r="L20" s="57">
        <v>1</v>
      </c>
      <c r="M20" s="56">
        <f t="shared" si="0"/>
        <v>3.5385704175513094E-5</v>
      </c>
    </row>
    <row r="21" spans="1:13">
      <c r="A21" s="14" t="s">
        <v>6781</v>
      </c>
      <c r="B21" s="14" t="s">
        <v>35</v>
      </c>
      <c r="C21" s="14" t="s">
        <v>6816</v>
      </c>
      <c r="D21" s="56">
        <v>3.5385704175513094E-5</v>
      </c>
      <c r="E21" s="14" t="s">
        <v>25</v>
      </c>
      <c r="F21" s="14" t="s">
        <v>25</v>
      </c>
      <c r="G21" s="14" t="s">
        <v>29</v>
      </c>
      <c r="H21" s="14" t="s">
        <v>29</v>
      </c>
      <c r="I21" s="14" t="s">
        <v>29</v>
      </c>
      <c r="J21" s="14" t="s">
        <v>41</v>
      </c>
      <c r="L21" s="57">
        <v>1</v>
      </c>
      <c r="M21" s="56">
        <f t="shared" si="0"/>
        <v>3.5385704175513094E-5</v>
      </c>
    </row>
    <row r="22" spans="1:13">
      <c r="A22" s="14" t="s">
        <v>6781</v>
      </c>
      <c r="B22" s="14" t="s">
        <v>35</v>
      </c>
      <c r="C22" s="14" t="s">
        <v>6817</v>
      </c>
      <c r="D22" s="56">
        <v>3.5385704175513094E-5</v>
      </c>
      <c r="E22" s="14" t="s">
        <v>25</v>
      </c>
      <c r="F22" s="14" t="s">
        <v>25</v>
      </c>
      <c r="G22" s="14" t="s">
        <v>29</v>
      </c>
      <c r="H22" s="14" t="s">
        <v>29</v>
      </c>
      <c r="I22" s="14" t="s">
        <v>29</v>
      </c>
      <c r="J22" s="14" t="s">
        <v>41</v>
      </c>
      <c r="L22" s="57">
        <v>1</v>
      </c>
      <c r="M22" s="56">
        <f t="shared" si="0"/>
        <v>3.5385704175513094E-5</v>
      </c>
    </row>
    <row r="23" spans="1:13">
      <c r="A23" s="14" t="s">
        <v>6781</v>
      </c>
      <c r="B23" s="57" t="s">
        <v>6818</v>
      </c>
      <c r="C23" s="57" t="s">
        <v>6819</v>
      </c>
      <c r="D23" s="56">
        <v>3.5385704175513094E-5</v>
      </c>
      <c r="E23" s="14" t="s">
        <v>25</v>
      </c>
      <c r="F23" s="14" t="s">
        <v>25</v>
      </c>
      <c r="G23" s="14" t="s">
        <v>29</v>
      </c>
      <c r="H23" s="14" t="s">
        <v>29</v>
      </c>
      <c r="I23" s="14" t="s">
        <v>29</v>
      </c>
      <c r="J23" s="57" t="s">
        <v>15</v>
      </c>
      <c r="K23" s="57" t="s">
        <v>55</v>
      </c>
      <c r="L23" s="57">
        <v>1</v>
      </c>
      <c r="M23" s="56">
        <f t="shared" si="0"/>
        <v>3.5385704175513094E-5</v>
      </c>
    </row>
    <row r="24" spans="1:13">
      <c r="A24" s="14" t="s">
        <v>6781</v>
      </c>
      <c r="B24" s="14" t="s">
        <v>6820</v>
      </c>
      <c r="C24" s="14" t="s">
        <v>6821</v>
      </c>
      <c r="D24" s="56">
        <v>3.5385704175513094E-5</v>
      </c>
      <c r="E24" s="14">
        <v>1.7960000000000001E-5</v>
      </c>
      <c r="F24" s="14">
        <v>8.1470000000000001E-6</v>
      </c>
      <c r="G24" s="14" t="s">
        <v>29</v>
      </c>
      <c r="H24" s="14" t="s">
        <v>29</v>
      </c>
      <c r="I24" s="14" t="s">
        <v>14</v>
      </c>
      <c r="J24" s="14" t="s">
        <v>15</v>
      </c>
      <c r="L24" s="57">
        <v>1</v>
      </c>
      <c r="M24" s="56">
        <f t="shared" si="0"/>
        <v>3.5385704175513094E-5</v>
      </c>
    </row>
    <row r="25" spans="1:13">
      <c r="A25" s="14" t="s">
        <v>6781</v>
      </c>
      <c r="B25" s="14" t="s">
        <v>6822</v>
      </c>
      <c r="C25" s="14" t="s">
        <v>6823</v>
      </c>
      <c r="D25" s="14" t="s">
        <v>25</v>
      </c>
      <c r="E25" s="14" t="s">
        <v>25</v>
      </c>
      <c r="F25" s="14" t="s">
        <v>25</v>
      </c>
      <c r="G25" s="14" t="s">
        <v>29</v>
      </c>
      <c r="H25" s="14" t="s">
        <v>14</v>
      </c>
      <c r="I25" s="14" t="s">
        <v>26</v>
      </c>
      <c r="J25" s="14" t="s">
        <v>15</v>
      </c>
    </row>
    <row r="26" spans="1:13">
      <c r="A26" s="14" t="s">
        <v>6781</v>
      </c>
      <c r="B26" s="14" t="s">
        <v>6824</v>
      </c>
      <c r="C26" s="14" t="s">
        <v>6825</v>
      </c>
      <c r="D26" s="14" t="s">
        <v>25</v>
      </c>
      <c r="E26" s="14">
        <v>3.947E-5</v>
      </c>
      <c r="F26" s="14">
        <v>1.804E-5</v>
      </c>
      <c r="G26" s="14" t="s">
        <v>13</v>
      </c>
      <c r="H26" s="14" t="s">
        <v>14</v>
      </c>
      <c r="I26" s="14" t="s">
        <v>14</v>
      </c>
      <c r="J26" s="14" t="s">
        <v>15</v>
      </c>
      <c r="K26" s="58"/>
      <c r="L26" s="58"/>
    </row>
    <row r="27" spans="1:13">
      <c r="A27" s="14" t="s">
        <v>6781</v>
      </c>
      <c r="B27" s="14" t="s">
        <v>6826</v>
      </c>
      <c r="C27" s="14" t="s">
        <v>6827</v>
      </c>
      <c r="D27" s="14" t="s">
        <v>25</v>
      </c>
      <c r="E27" s="14">
        <v>8.9539999999999993E-6</v>
      </c>
      <c r="F27" s="14">
        <v>8.123E-6</v>
      </c>
      <c r="G27" s="14" t="s">
        <v>29</v>
      </c>
      <c r="H27" s="14" t="s">
        <v>14</v>
      </c>
      <c r="I27" s="14" t="s">
        <v>14</v>
      </c>
      <c r="J27" s="14" t="s">
        <v>22</v>
      </c>
    </row>
    <row r="28" spans="1:13">
      <c r="A28" s="14" t="s">
        <v>6781</v>
      </c>
      <c r="B28" s="14" t="s">
        <v>6828</v>
      </c>
      <c r="C28" s="14" t="s">
        <v>3591</v>
      </c>
      <c r="D28" s="14" t="s">
        <v>25</v>
      </c>
      <c r="E28" s="14">
        <v>6.6600000000000006E-5</v>
      </c>
      <c r="F28" s="14">
        <v>3.2270000000000001E-5</v>
      </c>
      <c r="G28" s="14" t="s">
        <v>29</v>
      </c>
      <c r="H28" s="14" t="s">
        <v>14</v>
      </c>
      <c r="I28" s="14" t="s">
        <v>14</v>
      </c>
      <c r="J28" s="14" t="s">
        <v>15</v>
      </c>
    </row>
    <row r="29" spans="1:13">
      <c r="A29" s="14" t="s">
        <v>6781</v>
      </c>
      <c r="B29" s="14" t="s">
        <v>6829</v>
      </c>
      <c r="C29" s="14" t="s">
        <v>6830</v>
      </c>
      <c r="D29" s="14" t="s">
        <v>25</v>
      </c>
      <c r="E29" s="14">
        <v>3.5809999999999998E-5</v>
      </c>
      <c r="F29" s="14">
        <v>1.624E-5</v>
      </c>
      <c r="G29" s="14" t="s">
        <v>13</v>
      </c>
      <c r="H29" s="14" t="s">
        <v>14</v>
      </c>
      <c r="I29" s="14" t="s">
        <v>14</v>
      </c>
      <c r="J29" s="14" t="s">
        <v>15</v>
      </c>
    </row>
    <row r="30" spans="1:13">
      <c r="A30" s="14" t="s">
        <v>6781</v>
      </c>
      <c r="B30" s="14" t="s">
        <v>6831</v>
      </c>
      <c r="C30" s="14" t="s">
        <v>6832</v>
      </c>
      <c r="D30" s="14" t="s">
        <v>25</v>
      </c>
      <c r="E30" s="14">
        <v>0</v>
      </c>
      <c r="F30" s="14">
        <v>7.2239999999999998E-6</v>
      </c>
      <c r="G30" s="14" t="s">
        <v>13</v>
      </c>
      <c r="H30" s="14" t="s">
        <v>14</v>
      </c>
      <c r="I30" s="14" t="s">
        <v>14</v>
      </c>
      <c r="J30" s="14" t="s">
        <v>15</v>
      </c>
    </row>
    <row r="31" spans="1:13">
      <c r="A31" s="14" t="s">
        <v>6781</v>
      </c>
      <c r="B31" s="14" t="s">
        <v>6833</v>
      </c>
      <c r="C31" s="14" t="s">
        <v>6230</v>
      </c>
      <c r="D31" s="14" t="s">
        <v>25</v>
      </c>
      <c r="E31" s="14">
        <v>3.5830000000000001E-5</v>
      </c>
      <c r="F31" s="14">
        <v>3.6560000000000002E-5</v>
      </c>
      <c r="G31" s="14" t="s">
        <v>29</v>
      </c>
      <c r="H31" s="14" t="s">
        <v>14</v>
      </c>
      <c r="I31" s="14" t="s">
        <v>14</v>
      </c>
      <c r="J31" s="14" t="s">
        <v>22</v>
      </c>
    </row>
    <row r="32" spans="1:13">
      <c r="A32" s="14" t="s">
        <v>6781</v>
      </c>
      <c r="B32" s="14" t="s">
        <v>6834</v>
      </c>
      <c r="C32" s="14" t="s">
        <v>6835</v>
      </c>
      <c r="D32" s="14" t="s">
        <v>25</v>
      </c>
      <c r="E32" s="14">
        <v>3.5830000000000001E-5</v>
      </c>
      <c r="F32" s="14">
        <v>2.031E-5</v>
      </c>
      <c r="G32" s="14" t="s">
        <v>29</v>
      </c>
      <c r="H32" s="14" t="s">
        <v>14</v>
      </c>
      <c r="I32" s="14" t="s">
        <v>14</v>
      </c>
      <c r="J32" s="14" t="s">
        <v>22</v>
      </c>
    </row>
    <row r="33" spans="1:10">
      <c r="A33" s="14" t="s">
        <v>6781</v>
      </c>
      <c r="B33" s="14" t="s">
        <v>6836</v>
      </c>
      <c r="C33" s="14" t="s">
        <v>6837</v>
      </c>
      <c r="D33" s="14" t="s">
        <v>25</v>
      </c>
      <c r="E33" s="14">
        <v>4.7450000000000001E-5</v>
      </c>
      <c r="F33" s="14">
        <v>2.889E-5</v>
      </c>
      <c r="G33" s="14" t="s">
        <v>29</v>
      </c>
      <c r="H33" s="14" t="s">
        <v>14</v>
      </c>
      <c r="I33" s="14" t="s">
        <v>14</v>
      </c>
      <c r="J33" s="14" t="s">
        <v>22</v>
      </c>
    </row>
    <row r="34" spans="1:10">
      <c r="A34" s="14" t="s">
        <v>6781</v>
      </c>
      <c r="B34" s="14" t="s">
        <v>6838</v>
      </c>
      <c r="C34" s="14" t="s">
        <v>6839</v>
      </c>
      <c r="D34" s="14" t="s">
        <v>25</v>
      </c>
      <c r="E34" s="14" t="s">
        <v>25</v>
      </c>
      <c r="F34" s="14" t="s">
        <v>25</v>
      </c>
      <c r="G34" s="14" t="s">
        <v>13</v>
      </c>
      <c r="H34" s="14" t="s">
        <v>14</v>
      </c>
      <c r="I34" s="14" t="s">
        <v>26</v>
      </c>
      <c r="J34" s="14" t="s">
        <v>15</v>
      </c>
    </row>
    <row r="35" spans="1:10">
      <c r="A35" s="14" t="s">
        <v>6781</v>
      </c>
      <c r="B35" s="14" t="s">
        <v>6840</v>
      </c>
      <c r="C35" s="14" t="s">
        <v>6260</v>
      </c>
      <c r="D35" s="14" t="s">
        <v>25</v>
      </c>
      <c r="E35" s="14" t="s">
        <v>25</v>
      </c>
      <c r="F35" s="14" t="s">
        <v>25</v>
      </c>
      <c r="G35" s="14" t="s">
        <v>29</v>
      </c>
      <c r="H35" s="14" t="s">
        <v>14</v>
      </c>
      <c r="I35" s="14" t="s">
        <v>26</v>
      </c>
      <c r="J35" s="14" t="s">
        <v>22</v>
      </c>
    </row>
    <row r="36" spans="1:10">
      <c r="A36" s="14" t="s">
        <v>6781</v>
      </c>
      <c r="B36" s="14" t="s">
        <v>6841</v>
      </c>
      <c r="C36" s="14" t="s">
        <v>6842</v>
      </c>
      <c r="D36" s="14" t="s">
        <v>25</v>
      </c>
      <c r="E36" s="14">
        <v>8.9570000000000008E-6</v>
      </c>
      <c r="F36" s="14">
        <v>4.0629999999999999E-6</v>
      </c>
      <c r="G36" s="14" t="s">
        <v>29</v>
      </c>
      <c r="H36" s="14" t="s">
        <v>14</v>
      </c>
      <c r="I36" s="14" t="s">
        <v>14</v>
      </c>
      <c r="J36" s="14" t="s">
        <v>15</v>
      </c>
    </row>
    <row r="37" spans="1:10">
      <c r="A37" s="14" t="s">
        <v>6781</v>
      </c>
      <c r="B37" s="14" t="s">
        <v>6843</v>
      </c>
      <c r="C37" s="14" t="s">
        <v>6844</v>
      </c>
      <c r="D37" s="14" t="s">
        <v>25</v>
      </c>
      <c r="E37" s="14">
        <v>4.7360000000000001E-5</v>
      </c>
      <c r="F37" s="14">
        <v>7.216E-5</v>
      </c>
      <c r="G37" s="14" t="s">
        <v>13</v>
      </c>
      <c r="H37" s="14" t="s">
        <v>14</v>
      </c>
      <c r="I37" s="14" t="s">
        <v>14</v>
      </c>
      <c r="J37" s="14" t="s">
        <v>15</v>
      </c>
    </row>
    <row r="38" spans="1:10">
      <c r="A38" s="14" t="s">
        <v>6781</v>
      </c>
      <c r="B38" s="14" t="s">
        <v>6845</v>
      </c>
      <c r="C38" s="14" t="s">
        <v>6846</v>
      </c>
      <c r="D38" s="14" t="s">
        <v>25</v>
      </c>
      <c r="E38" s="14">
        <v>4.4790000000000003E-5</v>
      </c>
      <c r="F38" s="14">
        <v>2.438E-5</v>
      </c>
      <c r="G38" s="14" t="s">
        <v>29</v>
      </c>
      <c r="H38" s="14" t="s">
        <v>14</v>
      </c>
      <c r="I38" s="14" t="s">
        <v>14</v>
      </c>
      <c r="J38" s="14" t="s">
        <v>15</v>
      </c>
    </row>
    <row r="39" spans="1:10">
      <c r="A39" s="14" t="s">
        <v>6781</v>
      </c>
      <c r="B39" s="14" t="s">
        <v>6847</v>
      </c>
      <c r="C39" s="14" t="s">
        <v>6848</v>
      </c>
      <c r="D39" s="14" t="s">
        <v>25</v>
      </c>
      <c r="E39" s="14" t="s">
        <v>25</v>
      </c>
      <c r="F39" s="14" t="s">
        <v>25</v>
      </c>
      <c r="G39" s="14" t="s">
        <v>13</v>
      </c>
      <c r="H39" s="14" t="s">
        <v>29</v>
      </c>
      <c r="I39" s="14" t="s">
        <v>26</v>
      </c>
      <c r="J39" s="14" t="s">
        <v>15</v>
      </c>
    </row>
    <row r="40" spans="1:10">
      <c r="A40" s="14" t="s">
        <v>6781</v>
      </c>
      <c r="B40" s="14" t="s">
        <v>6849</v>
      </c>
      <c r="C40" s="14" t="s">
        <v>6850</v>
      </c>
      <c r="D40" s="14" t="s">
        <v>25</v>
      </c>
      <c r="E40" s="14">
        <v>8.9590000000000001E-6</v>
      </c>
      <c r="F40" s="14">
        <v>4.0629999999999999E-6</v>
      </c>
      <c r="G40" s="14" t="s">
        <v>13</v>
      </c>
      <c r="H40" s="14" t="s">
        <v>29</v>
      </c>
      <c r="I40" s="14" t="s">
        <v>14</v>
      </c>
      <c r="J40" s="14" t="s">
        <v>15</v>
      </c>
    </row>
    <row r="41" spans="1:10">
      <c r="A41" s="14" t="s">
        <v>6781</v>
      </c>
      <c r="B41" s="14" t="s">
        <v>6851</v>
      </c>
      <c r="C41" s="14" t="s">
        <v>6852</v>
      </c>
      <c r="D41" s="14" t="s">
        <v>25</v>
      </c>
      <c r="E41" s="14">
        <v>0</v>
      </c>
      <c r="F41" s="14">
        <v>4.0629999999999999E-6</v>
      </c>
      <c r="G41" s="14" t="s">
        <v>13</v>
      </c>
      <c r="H41" s="14" t="s">
        <v>29</v>
      </c>
      <c r="I41" s="14" t="s">
        <v>14</v>
      </c>
      <c r="J41" s="14" t="s">
        <v>15</v>
      </c>
    </row>
    <row r="42" spans="1:10">
      <c r="A42" s="14" t="s">
        <v>6781</v>
      </c>
      <c r="B42" s="14" t="s">
        <v>3408</v>
      </c>
      <c r="C42" s="14" t="s">
        <v>3409</v>
      </c>
      <c r="D42" s="14" t="s">
        <v>25</v>
      </c>
      <c r="E42" s="14" t="s">
        <v>25</v>
      </c>
      <c r="F42" s="14" t="s">
        <v>25</v>
      </c>
      <c r="G42" s="14" t="s">
        <v>13</v>
      </c>
      <c r="H42" s="14" t="s">
        <v>29</v>
      </c>
      <c r="I42" s="14" t="s">
        <v>26</v>
      </c>
      <c r="J42" s="14" t="s">
        <v>15</v>
      </c>
    </row>
    <row r="43" spans="1:10">
      <c r="A43" s="14" t="s">
        <v>6781</v>
      </c>
      <c r="B43" s="14" t="s">
        <v>6853</v>
      </c>
      <c r="C43" s="14" t="s">
        <v>6854</v>
      </c>
      <c r="D43" s="14" t="s">
        <v>25</v>
      </c>
      <c r="E43" s="14">
        <v>2.6889999999999998E-5</v>
      </c>
      <c r="F43" s="14">
        <v>1.22E-5</v>
      </c>
      <c r="G43" s="14" t="s">
        <v>13</v>
      </c>
      <c r="H43" s="14" t="s">
        <v>29</v>
      </c>
      <c r="I43" s="14" t="s">
        <v>14</v>
      </c>
      <c r="J43" s="14" t="s">
        <v>15</v>
      </c>
    </row>
    <row r="44" spans="1:10">
      <c r="A44" s="14" t="s">
        <v>6781</v>
      </c>
      <c r="B44" s="14" t="s">
        <v>6855</v>
      </c>
      <c r="C44" s="14" t="s">
        <v>6856</v>
      </c>
      <c r="D44" s="14" t="s">
        <v>25</v>
      </c>
      <c r="E44" s="14" t="s">
        <v>25</v>
      </c>
      <c r="F44" s="14" t="s">
        <v>25</v>
      </c>
      <c r="G44" s="14" t="s">
        <v>13</v>
      </c>
      <c r="H44" s="14" t="s">
        <v>29</v>
      </c>
      <c r="I44" s="14" t="s">
        <v>26</v>
      </c>
      <c r="J44" s="14" t="s">
        <v>15</v>
      </c>
    </row>
    <row r="45" spans="1:10">
      <c r="A45" s="14" t="s">
        <v>6781</v>
      </c>
      <c r="B45" s="14" t="s">
        <v>6857</v>
      </c>
      <c r="C45" s="14" t="s">
        <v>6858</v>
      </c>
      <c r="D45" s="14" t="s">
        <v>25</v>
      </c>
      <c r="E45" s="14">
        <v>3.6180000000000003E-5</v>
      </c>
      <c r="F45" s="14">
        <v>1.6350000000000001E-5</v>
      </c>
      <c r="G45" s="14" t="s">
        <v>13</v>
      </c>
      <c r="H45" s="14" t="s">
        <v>29</v>
      </c>
      <c r="I45" s="14" t="s">
        <v>14</v>
      </c>
      <c r="J45" s="14" t="s">
        <v>15</v>
      </c>
    </row>
    <row r="46" spans="1:10">
      <c r="A46" s="14" t="s">
        <v>6781</v>
      </c>
      <c r="B46" s="14" t="s">
        <v>6859</v>
      </c>
      <c r="C46" s="14" t="s">
        <v>6860</v>
      </c>
      <c r="D46" s="14" t="s">
        <v>25</v>
      </c>
      <c r="E46" s="14" t="s">
        <v>25</v>
      </c>
      <c r="F46" s="14" t="s">
        <v>25</v>
      </c>
      <c r="G46" s="14" t="s">
        <v>13</v>
      </c>
      <c r="H46" s="14" t="s">
        <v>29</v>
      </c>
      <c r="I46" s="14" t="s">
        <v>26</v>
      </c>
      <c r="J46" s="14" t="s">
        <v>15</v>
      </c>
    </row>
    <row r="47" spans="1:10">
      <c r="A47" s="14" t="s">
        <v>6781</v>
      </c>
      <c r="B47" s="14" t="s">
        <v>6861</v>
      </c>
      <c r="C47" s="14" t="s">
        <v>3159</v>
      </c>
      <c r="D47" s="14" t="s">
        <v>25</v>
      </c>
      <c r="E47" s="14">
        <v>0</v>
      </c>
      <c r="F47" s="14">
        <v>4.0620000000000002E-6</v>
      </c>
      <c r="G47" s="14" t="s">
        <v>29</v>
      </c>
      <c r="H47" s="14" t="s">
        <v>29</v>
      </c>
      <c r="I47" s="14" t="s">
        <v>14</v>
      </c>
      <c r="J47" s="14" t="s">
        <v>15</v>
      </c>
    </row>
    <row r="48" spans="1:10">
      <c r="A48" s="14" t="s">
        <v>6781</v>
      </c>
      <c r="B48" s="14" t="s">
        <v>6862</v>
      </c>
      <c r="C48" s="14" t="s">
        <v>6863</v>
      </c>
      <c r="D48" s="14" t="s">
        <v>25</v>
      </c>
      <c r="E48" s="14">
        <v>0</v>
      </c>
      <c r="F48" s="14">
        <v>4.0609999999999997E-6</v>
      </c>
      <c r="G48" s="14" t="s">
        <v>29</v>
      </c>
      <c r="H48" s="14" t="s">
        <v>29</v>
      </c>
      <c r="I48" s="14" t="s">
        <v>14</v>
      </c>
      <c r="J48" s="14" t="s">
        <v>15</v>
      </c>
    </row>
    <row r="49" spans="1:10">
      <c r="A49" s="14" t="s">
        <v>6781</v>
      </c>
      <c r="B49" s="14" t="s">
        <v>6864</v>
      </c>
      <c r="C49" s="14" t="s">
        <v>6865</v>
      </c>
      <c r="D49" s="14" t="s">
        <v>25</v>
      </c>
      <c r="E49" s="14">
        <v>1.791E-5</v>
      </c>
      <c r="F49" s="14">
        <v>8.1219999999999995E-6</v>
      </c>
      <c r="G49" s="14" t="s">
        <v>29</v>
      </c>
      <c r="H49" s="14" t="s">
        <v>29</v>
      </c>
      <c r="I49" s="14" t="s">
        <v>14</v>
      </c>
      <c r="J49" s="14" t="s">
        <v>15</v>
      </c>
    </row>
    <row r="50" spans="1:10">
      <c r="A50" s="14" t="s">
        <v>6781</v>
      </c>
      <c r="B50" s="14" t="s">
        <v>6866</v>
      </c>
      <c r="C50" s="14" t="s">
        <v>6867</v>
      </c>
      <c r="D50" s="14" t="s">
        <v>25</v>
      </c>
      <c r="E50" s="14">
        <v>0</v>
      </c>
      <c r="F50" s="14">
        <v>4.0609999999999997E-6</v>
      </c>
      <c r="G50" s="14" t="s">
        <v>29</v>
      </c>
      <c r="H50" s="14" t="s">
        <v>29</v>
      </c>
      <c r="I50" s="14" t="s">
        <v>14</v>
      </c>
      <c r="J50" s="14" t="s">
        <v>15</v>
      </c>
    </row>
    <row r="51" spans="1:10">
      <c r="A51" s="10" t="s">
        <v>6868</v>
      </c>
      <c r="B51" s="14" t="s">
        <v>6869</v>
      </c>
      <c r="C51" s="14" t="s">
        <v>6870</v>
      </c>
      <c r="D51" s="14" t="s">
        <v>25</v>
      </c>
      <c r="E51" s="14">
        <v>4.4759999999999998E-5</v>
      </c>
      <c r="F51" s="14">
        <v>2.0299999999999999E-5</v>
      </c>
      <c r="G51" s="14" t="s">
        <v>14</v>
      </c>
      <c r="H51" s="14" t="s">
        <v>26</v>
      </c>
      <c r="I51" s="14" t="s">
        <v>14</v>
      </c>
      <c r="J51" s="14" t="s">
        <v>15</v>
      </c>
    </row>
    <row r="52" spans="1:10">
      <c r="A52" s="14" t="s">
        <v>6781</v>
      </c>
      <c r="B52" s="14" t="s">
        <v>6871</v>
      </c>
      <c r="C52" s="14" t="s">
        <v>6872</v>
      </c>
      <c r="D52" s="14" t="s">
        <v>25</v>
      </c>
      <c r="E52" s="14">
        <v>0</v>
      </c>
      <c r="F52" s="14">
        <v>4.065E-6</v>
      </c>
      <c r="G52" s="14" t="s">
        <v>29</v>
      </c>
      <c r="H52" s="14" t="s">
        <v>29</v>
      </c>
      <c r="I52" s="14" t="s">
        <v>14</v>
      </c>
      <c r="J52" s="14" t="s">
        <v>15</v>
      </c>
    </row>
    <row r="53" spans="1:10">
      <c r="A53" s="14" t="s">
        <v>6781</v>
      </c>
      <c r="B53" s="14" t="s">
        <v>6873</v>
      </c>
      <c r="C53" s="14" t="s">
        <v>6874</v>
      </c>
      <c r="D53" s="14" t="s">
        <v>25</v>
      </c>
      <c r="E53" s="14">
        <v>0</v>
      </c>
      <c r="F53" s="14">
        <v>4.0629999999999999E-6</v>
      </c>
      <c r="G53" s="14" t="s">
        <v>29</v>
      </c>
      <c r="H53" s="14" t="s">
        <v>29</v>
      </c>
      <c r="I53" s="14" t="s">
        <v>14</v>
      </c>
      <c r="J53" s="14" t="s">
        <v>15</v>
      </c>
    </row>
    <row r="54" spans="1:10">
      <c r="A54" s="14" t="s">
        <v>6781</v>
      </c>
      <c r="B54" s="14" t="s">
        <v>6875</v>
      </c>
      <c r="C54" s="14" t="s">
        <v>6876</v>
      </c>
      <c r="D54" s="14" t="s">
        <v>25</v>
      </c>
      <c r="E54" s="14">
        <v>8.9590000000000001E-6</v>
      </c>
      <c r="F54" s="14">
        <v>4.0629999999999999E-6</v>
      </c>
      <c r="G54" s="14" t="s">
        <v>29</v>
      </c>
      <c r="H54" s="14" t="s">
        <v>29</v>
      </c>
      <c r="I54" s="14" t="s">
        <v>14</v>
      </c>
      <c r="J54" s="14" t="s">
        <v>15</v>
      </c>
    </row>
    <row r="55" spans="1:10">
      <c r="A55" s="14" t="s">
        <v>6781</v>
      </c>
      <c r="B55" s="14" t="s">
        <v>6877</v>
      </c>
      <c r="C55" s="14" t="s">
        <v>6878</v>
      </c>
      <c r="D55" s="14" t="s">
        <v>25</v>
      </c>
      <c r="E55" s="14">
        <v>8.9619999999999999E-6</v>
      </c>
      <c r="F55" s="14">
        <v>4.0629999999999999E-6</v>
      </c>
      <c r="G55" s="14" t="s">
        <v>29</v>
      </c>
      <c r="H55" s="14" t="s">
        <v>29</v>
      </c>
      <c r="I55" s="14" t="s">
        <v>14</v>
      </c>
      <c r="J55" s="14" t="s">
        <v>15</v>
      </c>
    </row>
    <row r="56" spans="1:10">
      <c r="A56" s="14" t="s">
        <v>6781</v>
      </c>
      <c r="B56" s="14" t="s">
        <v>6879</v>
      </c>
      <c r="C56" s="14" t="s">
        <v>6880</v>
      </c>
      <c r="D56" s="14" t="s">
        <v>25</v>
      </c>
      <c r="E56" s="14">
        <v>1.5780000000000001E-5</v>
      </c>
      <c r="F56" s="14">
        <v>7.2150000000000004E-6</v>
      </c>
      <c r="G56" s="14" t="s">
        <v>29</v>
      </c>
      <c r="H56" s="14" t="s">
        <v>29</v>
      </c>
      <c r="I56" s="14" t="s">
        <v>14</v>
      </c>
      <c r="J56" s="14" t="s">
        <v>15</v>
      </c>
    </row>
    <row r="57" spans="1:10">
      <c r="A57" s="14" t="s">
        <v>6781</v>
      </c>
      <c r="B57" s="14" t="s">
        <v>6881</v>
      </c>
      <c r="C57" s="14" t="s">
        <v>6882</v>
      </c>
      <c r="D57" s="14" t="s">
        <v>25</v>
      </c>
      <c r="E57" s="14">
        <v>1.791E-5</v>
      </c>
      <c r="F57" s="14">
        <v>8.123E-6</v>
      </c>
      <c r="G57" s="14" t="s">
        <v>29</v>
      </c>
      <c r="H57" s="14" t="s">
        <v>29</v>
      </c>
      <c r="I57" s="14" t="s">
        <v>14</v>
      </c>
      <c r="J57" s="14" t="s">
        <v>15</v>
      </c>
    </row>
    <row r="58" spans="1:10">
      <c r="A58" s="14" t="s">
        <v>6781</v>
      </c>
      <c r="B58" s="14" t="s">
        <v>6883</v>
      </c>
      <c r="C58" s="14" t="s">
        <v>6884</v>
      </c>
      <c r="D58" s="14" t="s">
        <v>25</v>
      </c>
      <c r="E58" s="14">
        <v>0</v>
      </c>
      <c r="F58" s="14">
        <v>8.242E-6</v>
      </c>
      <c r="G58" s="14" t="s">
        <v>29</v>
      </c>
      <c r="H58" s="14" t="s">
        <v>29</v>
      </c>
      <c r="I58" s="14" t="s">
        <v>14</v>
      </c>
      <c r="J58" s="14" t="s">
        <v>15</v>
      </c>
    </row>
    <row r="59" spans="1:10">
      <c r="A59" s="14" t="s">
        <v>6781</v>
      </c>
      <c r="B59" s="14" t="s">
        <v>6885</v>
      </c>
      <c r="C59" s="14" t="s">
        <v>6886</v>
      </c>
      <c r="D59" s="14" t="s">
        <v>25</v>
      </c>
      <c r="E59" s="14">
        <v>0</v>
      </c>
      <c r="F59" s="14">
        <v>4.1230000000000002E-6</v>
      </c>
      <c r="G59" s="14" t="s">
        <v>29</v>
      </c>
      <c r="H59" s="14" t="s">
        <v>29</v>
      </c>
      <c r="I59" s="14" t="s">
        <v>14</v>
      </c>
      <c r="J59" s="14" t="s">
        <v>15</v>
      </c>
    </row>
    <row r="60" spans="1:10">
      <c r="A60" s="14" t="s">
        <v>6781</v>
      </c>
      <c r="B60" s="14" t="s">
        <v>6887</v>
      </c>
      <c r="C60" s="14" t="s">
        <v>6888</v>
      </c>
      <c r="D60" s="14" t="s">
        <v>25</v>
      </c>
      <c r="E60" s="14">
        <v>0</v>
      </c>
      <c r="F60" s="14">
        <v>4.0640000000000004E-6</v>
      </c>
      <c r="G60" s="14" t="s">
        <v>29</v>
      </c>
      <c r="H60" s="14" t="s">
        <v>29</v>
      </c>
      <c r="I60" s="14" t="s">
        <v>14</v>
      </c>
      <c r="J60" s="14" t="s">
        <v>15</v>
      </c>
    </row>
    <row r="61" spans="1:10">
      <c r="A61" s="14" t="s">
        <v>6781</v>
      </c>
      <c r="B61" s="14" t="s">
        <v>6889</v>
      </c>
      <c r="C61" s="14" t="s">
        <v>6890</v>
      </c>
      <c r="D61" s="14" t="s">
        <v>25</v>
      </c>
      <c r="E61" s="14">
        <v>0</v>
      </c>
      <c r="F61" s="14">
        <v>4.065E-6</v>
      </c>
      <c r="G61" s="14" t="s">
        <v>29</v>
      </c>
      <c r="H61" s="14" t="s">
        <v>29</v>
      </c>
      <c r="I61" s="14" t="s">
        <v>14</v>
      </c>
      <c r="J61" s="14" t="s">
        <v>15</v>
      </c>
    </row>
    <row r="62" spans="1:10">
      <c r="A62" s="14" t="s">
        <v>6781</v>
      </c>
      <c r="B62" s="14" t="s">
        <v>6891</v>
      </c>
      <c r="C62" s="14" t="s">
        <v>6892</v>
      </c>
      <c r="D62" s="14" t="s">
        <v>25</v>
      </c>
      <c r="E62" s="14">
        <v>0</v>
      </c>
      <c r="F62" s="14">
        <v>4.0620000000000002E-6</v>
      </c>
      <c r="G62" s="14" t="s">
        <v>29</v>
      </c>
      <c r="H62" s="14" t="s">
        <v>29</v>
      </c>
      <c r="I62" s="14" t="s">
        <v>14</v>
      </c>
      <c r="J62" s="14" t="s">
        <v>15</v>
      </c>
    </row>
    <row r="63" spans="1:10">
      <c r="A63" s="14" t="s">
        <v>6781</v>
      </c>
      <c r="B63" s="14" t="s">
        <v>6893</v>
      </c>
      <c r="C63" s="14" t="s">
        <v>6894</v>
      </c>
      <c r="D63" s="14" t="s">
        <v>25</v>
      </c>
      <c r="E63" s="14">
        <v>0</v>
      </c>
      <c r="F63" s="14">
        <v>1.219E-5</v>
      </c>
      <c r="G63" s="14" t="s">
        <v>29</v>
      </c>
      <c r="H63" s="14" t="s">
        <v>29</v>
      </c>
      <c r="I63" s="14" t="s">
        <v>14</v>
      </c>
      <c r="J63" s="14" t="s">
        <v>15</v>
      </c>
    </row>
    <row r="64" spans="1:10">
      <c r="A64" s="14" t="s">
        <v>6781</v>
      </c>
      <c r="B64" s="14" t="s">
        <v>6895</v>
      </c>
      <c r="C64" s="14" t="s">
        <v>6896</v>
      </c>
      <c r="D64" s="14" t="s">
        <v>25</v>
      </c>
      <c r="E64" s="14">
        <v>1.579E-5</v>
      </c>
      <c r="F64" s="14">
        <v>1.082E-5</v>
      </c>
      <c r="G64" s="14" t="s">
        <v>29</v>
      </c>
      <c r="H64" s="14" t="s">
        <v>29</v>
      </c>
      <c r="I64" s="14" t="s">
        <v>14</v>
      </c>
      <c r="J64" s="14" t="s">
        <v>15</v>
      </c>
    </row>
    <row r="65" spans="1:10">
      <c r="A65" s="14" t="s">
        <v>6781</v>
      </c>
      <c r="B65" s="14" t="s">
        <v>6897</v>
      </c>
      <c r="C65" s="14" t="s">
        <v>6898</v>
      </c>
      <c r="D65" s="14" t="s">
        <v>25</v>
      </c>
      <c r="E65" s="14">
        <v>0</v>
      </c>
      <c r="F65" s="14">
        <v>4.0620000000000002E-6</v>
      </c>
      <c r="G65" s="14" t="s">
        <v>29</v>
      </c>
      <c r="H65" s="14" t="s">
        <v>29</v>
      </c>
      <c r="I65" s="14" t="s">
        <v>14</v>
      </c>
      <c r="J65" s="14" t="s">
        <v>15</v>
      </c>
    </row>
    <row r="66" spans="1:10">
      <c r="A66" s="14" t="s">
        <v>6781</v>
      </c>
      <c r="B66" s="14" t="s">
        <v>6899</v>
      </c>
      <c r="C66" s="14" t="s">
        <v>6900</v>
      </c>
      <c r="D66" s="14" t="s">
        <v>25</v>
      </c>
      <c r="E66" s="14">
        <v>8.9530000000000005E-6</v>
      </c>
      <c r="F66" s="14">
        <v>4.0609999999999997E-6</v>
      </c>
      <c r="G66" s="14" t="s">
        <v>29</v>
      </c>
      <c r="H66" s="14" t="s">
        <v>29</v>
      </c>
      <c r="I66" s="14" t="s">
        <v>14</v>
      </c>
      <c r="J66" s="14" t="s">
        <v>15</v>
      </c>
    </row>
    <row r="67" spans="1:10">
      <c r="A67" s="14" t="s">
        <v>6781</v>
      </c>
      <c r="B67" s="14" t="s">
        <v>6901</v>
      </c>
      <c r="C67" s="14" t="s">
        <v>6902</v>
      </c>
      <c r="D67" s="14" t="s">
        <v>25</v>
      </c>
      <c r="E67" s="14">
        <v>0</v>
      </c>
      <c r="F67" s="14">
        <v>4.0690000000000003E-6</v>
      </c>
      <c r="G67" s="14" t="s">
        <v>29</v>
      </c>
      <c r="H67" s="14" t="s">
        <v>29</v>
      </c>
      <c r="I67" s="14" t="s">
        <v>14</v>
      </c>
      <c r="J67" s="14" t="s">
        <v>15</v>
      </c>
    </row>
    <row r="68" spans="1:10">
      <c r="A68" s="14" t="s">
        <v>6781</v>
      </c>
      <c r="B68" s="14" t="s">
        <v>6903</v>
      </c>
      <c r="C68" s="14" t="s">
        <v>6904</v>
      </c>
      <c r="D68" s="14" t="s">
        <v>25</v>
      </c>
      <c r="E68" s="14">
        <v>0</v>
      </c>
      <c r="F68" s="14">
        <v>4.065E-6</v>
      </c>
      <c r="G68" s="14" t="s">
        <v>29</v>
      </c>
      <c r="H68" s="14" t="s">
        <v>29</v>
      </c>
      <c r="I68" s="14" t="s">
        <v>14</v>
      </c>
      <c r="J68" s="14" t="s">
        <v>15</v>
      </c>
    </row>
    <row r="69" spans="1:10">
      <c r="A69" s="14" t="s">
        <v>6781</v>
      </c>
      <c r="B69" s="14" t="s">
        <v>6905</v>
      </c>
      <c r="C69" s="14" t="s">
        <v>6906</v>
      </c>
      <c r="D69" s="14" t="s">
        <v>25</v>
      </c>
      <c r="E69" s="14">
        <v>7.8970000000000008E-6</v>
      </c>
      <c r="F69" s="14">
        <v>1.083E-5</v>
      </c>
      <c r="G69" s="14" t="s">
        <v>29</v>
      </c>
      <c r="H69" s="14" t="s">
        <v>29</v>
      </c>
      <c r="I69" s="14" t="s">
        <v>14</v>
      </c>
      <c r="J69" s="14" t="s">
        <v>15</v>
      </c>
    </row>
    <row r="70" spans="1:10">
      <c r="A70" s="14" t="s">
        <v>6781</v>
      </c>
      <c r="B70" s="14" t="s">
        <v>6907</v>
      </c>
      <c r="C70" s="14" t="s">
        <v>6908</v>
      </c>
      <c r="D70" s="14" t="s">
        <v>25</v>
      </c>
      <c r="E70" s="14">
        <v>8.9639999999999992E-6</v>
      </c>
      <c r="F70" s="14">
        <v>4.0659999999999997E-6</v>
      </c>
      <c r="G70" s="14" t="s">
        <v>29</v>
      </c>
      <c r="H70" s="14" t="s">
        <v>29</v>
      </c>
      <c r="I70" s="14" t="s">
        <v>14</v>
      </c>
      <c r="J70" s="14" t="s">
        <v>15</v>
      </c>
    </row>
    <row r="71" spans="1:10">
      <c r="A71" s="14" t="s">
        <v>6781</v>
      </c>
      <c r="B71" s="14" t="s">
        <v>6909</v>
      </c>
      <c r="C71" s="14" t="s">
        <v>6910</v>
      </c>
      <c r="D71" s="14" t="s">
        <v>25</v>
      </c>
      <c r="E71" s="14">
        <v>0</v>
      </c>
      <c r="F71" s="14">
        <v>7.216E-6</v>
      </c>
      <c r="G71" s="14" t="s">
        <v>29</v>
      </c>
      <c r="H71" s="14" t="s">
        <v>29</v>
      </c>
      <c r="I71" s="14" t="s">
        <v>14</v>
      </c>
      <c r="J71" s="14" t="s">
        <v>15</v>
      </c>
    </row>
    <row r="72" spans="1:10">
      <c r="A72" s="14" t="s">
        <v>6781</v>
      </c>
      <c r="B72" s="14" t="s">
        <v>6911</v>
      </c>
      <c r="C72" s="14" t="s">
        <v>6912</v>
      </c>
      <c r="D72" s="14" t="s">
        <v>25</v>
      </c>
      <c r="E72" s="14">
        <v>0</v>
      </c>
      <c r="F72" s="14">
        <v>3.2289999999999997E-5</v>
      </c>
      <c r="G72" s="14" t="s">
        <v>29</v>
      </c>
      <c r="H72" s="14" t="s">
        <v>29</v>
      </c>
      <c r="I72" s="14" t="s">
        <v>14</v>
      </c>
      <c r="J72" s="14" t="s">
        <v>15</v>
      </c>
    </row>
    <row r="73" spans="1:10">
      <c r="A73" s="14" t="s">
        <v>6781</v>
      </c>
      <c r="B73" s="14" t="s">
        <v>6913</v>
      </c>
      <c r="C73" s="14" t="s">
        <v>6914</v>
      </c>
      <c r="D73" s="14" t="s">
        <v>25</v>
      </c>
      <c r="E73" s="14">
        <v>6.6630000000000004E-5</v>
      </c>
      <c r="F73" s="14">
        <v>3.2299999999999999E-5</v>
      </c>
      <c r="G73" s="14" t="s">
        <v>29</v>
      </c>
      <c r="H73" s="14" t="s">
        <v>29</v>
      </c>
      <c r="I73" s="14" t="s">
        <v>14</v>
      </c>
      <c r="J73" s="14" t="s">
        <v>15</v>
      </c>
    </row>
    <row r="74" spans="1:10">
      <c r="A74" s="14" t="s">
        <v>6781</v>
      </c>
      <c r="B74" s="14" t="s">
        <v>35</v>
      </c>
      <c r="C74" s="14" t="s">
        <v>6915</v>
      </c>
      <c r="D74" s="14" t="s">
        <v>25</v>
      </c>
      <c r="E74" s="14">
        <v>3.1569999999999998E-5</v>
      </c>
      <c r="F74" s="14">
        <v>1.804E-5</v>
      </c>
      <c r="G74" s="14" t="s">
        <v>29</v>
      </c>
      <c r="H74" s="14" t="s">
        <v>29</v>
      </c>
      <c r="I74" s="14" t="s">
        <v>13</v>
      </c>
      <c r="J74" s="14" t="s">
        <v>41</v>
      </c>
    </row>
    <row r="75" spans="1:10">
      <c r="A75" s="14" t="s">
        <v>6781</v>
      </c>
      <c r="B75" s="14" t="s">
        <v>35</v>
      </c>
      <c r="C75" s="14" t="s">
        <v>6916</v>
      </c>
      <c r="D75" s="14" t="s">
        <v>25</v>
      </c>
      <c r="E75" s="14">
        <v>8.9679999999999995E-6</v>
      </c>
      <c r="F75" s="14">
        <v>4.0690000000000003E-6</v>
      </c>
      <c r="G75" s="14" t="s">
        <v>29</v>
      </c>
      <c r="H75" s="14" t="s">
        <v>29</v>
      </c>
      <c r="I75" s="14" t="s">
        <v>13</v>
      </c>
      <c r="J75" s="14" t="s">
        <v>41</v>
      </c>
    </row>
    <row r="76" spans="1:10">
      <c r="A76" s="14" t="s">
        <v>6781</v>
      </c>
      <c r="B76" s="14" t="s">
        <v>35</v>
      </c>
      <c r="C76" s="14" t="s">
        <v>6917</v>
      </c>
      <c r="D76" s="14" t="s">
        <v>25</v>
      </c>
      <c r="E76" s="14">
        <v>0</v>
      </c>
      <c r="F76" s="14">
        <v>4.0690000000000003E-6</v>
      </c>
      <c r="G76" s="14" t="s">
        <v>29</v>
      </c>
      <c r="H76" s="14" t="s">
        <v>29</v>
      </c>
      <c r="I76" s="14" t="s">
        <v>13</v>
      </c>
      <c r="J76" s="14" t="s">
        <v>41</v>
      </c>
    </row>
    <row r="77" spans="1:10">
      <c r="A77" s="14" t="s">
        <v>6781</v>
      </c>
      <c r="B77" s="14" t="s">
        <v>35</v>
      </c>
      <c r="C77" s="14" t="s">
        <v>6802</v>
      </c>
      <c r="D77" s="14" t="s">
        <v>25</v>
      </c>
      <c r="E77" s="14">
        <v>8.969E-6</v>
      </c>
      <c r="F77" s="14">
        <v>4.065E-6</v>
      </c>
      <c r="G77" s="14" t="s">
        <v>29</v>
      </c>
      <c r="H77" s="14" t="s">
        <v>29</v>
      </c>
      <c r="I77" s="14" t="s">
        <v>13</v>
      </c>
      <c r="J77" s="14" t="s">
        <v>41</v>
      </c>
    </row>
    <row r="78" spans="1:10">
      <c r="A78" s="14" t="s">
        <v>6781</v>
      </c>
      <c r="B78" s="14" t="s">
        <v>35</v>
      </c>
      <c r="C78" s="14" t="s">
        <v>6918</v>
      </c>
      <c r="D78" s="14" t="s">
        <v>25</v>
      </c>
      <c r="E78" s="14">
        <v>0</v>
      </c>
      <c r="F78" s="14">
        <v>4.0640000000000004E-6</v>
      </c>
      <c r="G78" s="14" t="s">
        <v>29</v>
      </c>
      <c r="H78" s="14" t="s">
        <v>29</v>
      </c>
      <c r="I78" s="14" t="s">
        <v>13</v>
      </c>
      <c r="J78" s="14" t="s">
        <v>41</v>
      </c>
    </row>
    <row r="79" spans="1:10">
      <c r="A79" s="14" t="s">
        <v>6781</v>
      </c>
      <c r="B79" s="14" t="s">
        <v>35</v>
      </c>
      <c r="C79" s="14" t="s">
        <v>6919</v>
      </c>
      <c r="D79" s="14" t="s">
        <v>25</v>
      </c>
      <c r="E79" s="14">
        <v>0</v>
      </c>
      <c r="F79" s="14">
        <v>3.2270000000000001E-5</v>
      </c>
      <c r="G79" s="14" t="s">
        <v>29</v>
      </c>
      <c r="H79" s="14" t="s">
        <v>29</v>
      </c>
      <c r="I79" s="14" t="s">
        <v>13</v>
      </c>
      <c r="J79" s="14" t="s">
        <v>41</v>
      </c>
    </row>
    <row r="80" spans="1:10">
      <c r="A80" s="14" t="s">
        <v>6781</v>
      </c>
      <c r="B80" s="14" t="s">
        <v>35</v>
      </c>
      <c r="C80" s="14" t="s">
        <v>6920</v>
      </c>
      <c r="D80" s="14" t="s">
        <v>25</v>
      </c>
      <c r="E80" s="14">
        <v>6.6600000000000006E-5</v>
      </c>
      <c r="F80" s="14">
        <v>3.2280000000000003E-5</v>
      </c>
      <c r="G80" s="14" t="s">
        <v>29</v>
      </c>
      <c r="H80" s="14" t="s">
        <v>29</v>
      </c>
      <c r="I80" s="14" t="s">
        <v>13</v>
      </c>
      <c r="J80" s="14" t="s">
        <v>41</v>
      </c>
    </row>
    <row r="81" spans="1:12">
      <c r="A81" s="14" t="s">
        <v>6781</v>
      </c>
      <c r="B81" s="14" t="s">
        <v>35</v>
      </c>
      <c r="C81" s="14" t="s">
        <v>6921</v>
      </c>
      <c r="D81" s="14" t="s">
        <v>25</v>
      </c>
      <c r="E81" s="14">
        <v>0</v>
      </c>
      <c r="F81" s="14">
        <v>4.0640000000000004E-6</v>
      </c>
      <c r="G81" s="14" t="s">
        <v>29</v>
      </c>
      <c r="H81" s="14" t="s">
        <v>29</v>
      </c>
      <c r="I81" s="14" t="s">
        <v>13</v>
      </c>
      <c r="J81" s="14" t="s">
        <v>41</v>
      </c>
    </row>
    <row r="82" spans="1:12">
      <c r="A82" s="14" t="s">
        <v>6781</v>
      </c>
      <c r="B82" s="14" t="s">
        <v>35</v>
      </c>
      <c r="C82" s="14" t="s">
        <v>6922</v>
      </c>
      <c r="D82" s="14" t="s">
        <v>25</v>
      </c>
      <c r="E82" s="14">
        <v>8.9549999999999998E-6</v>
      </c>
      <c r="F82" s="14">
        <v>4.0620000000000002E-6</v>
      </c>
      <c r="G82" s="14" t="s">
        <v>29</v>
      </c>
      <c r="H82" s="14" t="s">
        <v>29</v>
      </c>
      <c r="I82" s="14" t="s">
        <v>13</v>
      </c>
      <c r="J82" s="14" t="s">
        <v>41</v>
      </c>
    </row>
    <row r="83" spans="1:12">
      <c r="A83" s="14" t="s">
        <v>6781</v>
      </c>
      <c r="B83" s="14" t="s">
        <v>35</v>
      </c>
      <c r="C83" s="14" t="s">
        <v>6923</v>
      </c>
      <c r="D83" s="14" t="s">
        <v>25</v>
      </c>
      <c r="E83" s="14">
        <v>1.7920000000000001E-5</v>
      </c>
      <c r="F83" s="14">
        <v>8.1349999999999992E-6</v>
      </c>
      <c r="G83" s="14" t="s">
        <v>29</v>
      </c>
      <c r="H83" s="14" t="s">
        <v>29</v>
      </c>
      <c r="I83" s="14" t="s">
        <v>13</v>
      </c>
      <c r="J83" s="14" t="s">
        <v>41</v>
      </c>
    </row>
    <row r="84" spans="1:12">
      <c r="A84" s="14" t="s">
        <v>6781</v>
      </c>
      <c r="B84" s="14" t="s">
        <v>35</v>
      </c>
      <c r="C84" s="14" t="s">
        <v>6924</v>
      </c>
      <c r="D84" s="14" t="s">
        <v>25</v>
      </c>
      <c r="E84" s="14">
        <v>8.9619999999999999E-6</v>
      </c>
      <c r="F84" s="14">
        <v>4.0670000000000002E-6</v>
      </c>
      <c r="G84" s="14" t="s">
        <v>29</v>
      </c>
      <c r="H84" s="14" t="s">
        <v>29</v>
      </c>
      <c r="I84" s="14" t="s">
        <v>13</v>
      </c>
      <c r="J84" s="14" t="s">
        <v>41</v>
      </c>
    </row>
    <row r="85" spans="1:12">
      <c r="A85" s="14" t="s">
        <v>6781</v>
      </c>
      <c r="B85" s="14" t="s">
        <v>35</v>
      </c>
      <c r="C85" s="14" t="s">
        <v>6925</v>
      </c>
      <c r="D85" s="14" t="s">
        <v>25</v>
      </c>
      <c r="E85" s="14">
        <v>7.907E-5</v>
      </c>
      <c r="F85" s="14">
        <v>3.6130000000000001E-5</v>
      </c>
      <c r="G85" s="14" t="s">
        <v>29</v>
      </c>
      <c r="H85" s="14" t="s">
        <v>29</v>
      </c>
      <c r="I85" s="14" t="s">
        <v>13</v>
      </c>
      <c r="J85" s="14" t="s">
        <v>41</v>
      </c>
    </row>
    <row r="86" spans="1:12">
      <c r="A86" s="14" t="s">
        <v>6781</v>
      </c>
      <c r="B86" s="14" t="s">
        <v>35</v>
      </c>
      <c r="C86" s="14" t="s">
        <v>6926</v>
      </c>
      <c r="D86" s="14" t="s">
        <v>25</v>
      </c>
      <c r="E86" s="14">
        <v>8.9719999999999998E-6</v>
      </c>
      <c r="F86" s="14">
        <v>4.0679999999999998E-6</v>
      </c>
      <c r="G86" s="14" t="s">
        <v>29</v>
      </c>
      <c r="H86" s="14" t="s">
        <v>29</v>
      </c>
      <c r="I86" s="14" t="s">
        <v>13</v>
      </c>
      <c r="J86" s="14" t="s">
        <v>41</v>
      </c>
    </row>
    <row r="87" spans="1:12">
      <c r="A87" s="14" t="s">
        <v>6781</v>
      </c>
      <c r="B87" s="14" t="s">
        <v>35</v>
      </c>
      <c r="C87" s="14" t="s">
        <v>6927</v>
      </c>
      <c r="D87" s="14" t="s">
        <v>25</v>
      </c>
      <c r="E87" s="14">
        <v>0</v>
      </c>
      <c r="F87" s="14">
        <v>4.0679999999999998E-6</v>
      </c>
      <c r="G87" s="14" t="s">
        <v>29</v>
      </c>
      <c r="H87" s="14" t="s">
        <v>29</v>
      </c>
      <c r="I87" s="14" t="s">
        <v>13</v>
      </c>
      <c r="J87" s="14" t="s">
        <v>41</v>
      </c>
    </row>
    <row r="88" spans="1:12">
      <c r="A88" s="14" t="s">
        <v>6781</v>
      </c>
      <c r="B88" s="14" t="s">
        <v>35</v>
      </c>
      <c r="C88" s="14" t="s">
        <v>6928</v>
      </c>
      <c r="D88" s="14" t="s">
        <v>25</v>
      </c>
      <c r="E88" s="14">
        <v>0</v>
      </c>
      <c r="F88" s="14">
        <v>4.0620000000000002E-6</v>
      </c>
      <c r="G88" s="14" t="s">
        <v>29</v>
      </c>
      <c r="H88" s="14" t="s">
        <v>29</v>
      </c>
      <c r="I88" s="14" t="s">
        <v>13</v>
      </c>
      <c r="J88" s="14" t="s">
        <v>41</v>
      </c>
    </row>
    <row r="89" spans="1:12">
      <c r="A89" s="14" t="s">
        <v>6781</v>
      </c>
      <c r="B89" s="14" t="s">
        <v>35</v>
      </c>
      <c r="C89" s="14" t="s">
        <v>6929</v>
      </c>
      <c r="D89" s="14" t="s">
        <v>25</v>
      </c>
      <c r="E89" s="14">
        <v>8.9709999999999993E-6</v>
      </c>
      <c r="F89" s="14">
        <v>4.0659999999999997E-6</v>
      </c>
      <c r="G89" s="14" t="s">
        <v>29</v>
      </c>
      <c r="H89" s="14" t="s">
        <v>29</v>
      </c>
      <c r="I89" s="14" t="s">
        <v>13</v>
      </c>
      <c r="J89" s="14" t="s">
        <v>41</v>
      </c>
    </row>
    <row r="90" spans="1:12">
      <c r="A90" s="14" t="s">
        <v>6781</v>
      </c>
      <c r="B90" s="14" t="s">
        <v>35</v>
      </c>
      <c r="C90" s="14" t="s">
        <v>6930</v>
      </c>
      <c r="D90" s="14" t="s">
        <v>25</v>
      </c>
      <c r="E90" s="14">
        <v>0</v>
      </c>
      <c r="F90" s="14">
        <v>4.065E-6</v>
      </c>
      <c r="G90" s="14" t="s">
        <v>29</v>
      </c>
      <c r="H90" s="14" t="s">
        <v>29</v>
      </c>
      <c r="I90" s="14" t="s">
        <v>13</v>
      </c>
      <c r="J90" s="14" t="s">
        <v>41</v>
      </c>
    </row>
    <row r="91" spans="1:12">
      <c r="A91" s="14" t="s">
        <v>6781</v>
      </c>
      <c r="B91" s="14" t="s">
        <v>35</v>
      </c>
      <c r="C91" s="14" t="s">
        <v>1650</v>
      </c>
      <c r="D91" s="14" t="s">
        <v>25</v>
      </c>
      <c r="E91" s="14">
        <v>8.9609999999999994E-6</v>
      </c>
      <c r="F91" s="14">
        <v>4.0640000000000004E-6</v>
      </c>
      <c r="G91" s="14" t="s">
        <v>29</v>
      </c>
      <c r="H91" s="14" t="s">
        <v>29</v>
      </c>
      <c r="I91" s="14" t="s">
        <v>13</v>
      </c>
      <c r="J91" s="14" t="s">
        <v>41</v>
      </c>
    </row>
    <row r="92" spans="1:12">
      <c r="A92" s="14" t="s">
        <v>6781</v>
      </c>
      <c r="B92" s="14" t="s">
        <v>35</v>
      </c>
      <c r="C92" s="14" t="s">
        <v>6931</v>
      </c>
      <c r="D92" s="14" t="s">
        <v>25</v>
      </c>
      <c r="E92" s="14">
        <v>0</v>
      </c>
      <c r="F92" s="14">
        <v>4.0629999999999999E-6</v>
      </c>
      <c r="G92" s="14" t="s">
        <v>29</v>
      </c>
      <c r="H92" s="14" t="s">
        <v>29</v>
      </c>
      <c r="I92" s="14" t="s">
        <v>13</v>
      </c>
      <c r="J92" s="14" t="s">
        <v>41</v>
      </c>
    </row>
    <row r="93" spans="1:12">
      <c r="L93" s="57">
        <f>SUM(L2:L92)</f>
        <v>39</v>
      </c>
    </row>
    <row r="94" spans="1:12">
      <c r="C94" s="73" t="s">
        <v>4464</v>
      </c>
      <c r="D94" s="61">
        <f>SUM(D2:D92)</f>
        <v>1.3800424628450099E-3</v>
      </c>
      <c r="E94" s="61">
        <f>SUM(E2:E92)</f>
        <v>1.219946E-3</v>
      </c>
      <c r="F94" s="61">
        <f>SUM(F2:F92)</f>
        <v>1.2376920000000003E-3</v>
      </c>
      <c r="K94" s="18" t="s">
        <v>300</v>
      </c>
      <c r="L94" s="18" t="s">
        <v>301</v>
      </c>
    </row>
    <row r="95" spans="1:12">
      <c r="K95" s="17">
        <v>124130</v>
      </c>
      <c r="L95" s="17">
        <v>273864</v>
      </c>
    </row>
    <row r="96" spans="1:12">
      <c r="K96" s="17">
        <f>E94*K95</f>
        <v>151.43189698</v>
      </c>
      <c r="L96" s="17">
        <f>F94*L95</f>
        <v>338.95928188800008</v>
      </c>
    </row>
    <row r="97" spans="4:12">
      <c r="D97" s="14">
        <v>1.3800419999999999E-3</v>
      </c>
      <c r="E97" s="14">
        <v>9.8152299999999999E-4</v>
      </c>
      <c r="F97" s="14">
        <v>1.8860859999999999E-3</v>
      </c>
      <c r="H97" s="20">
        <f>D97*D97*100000</f>
        <v>0.19045159217639998</v>
      </c>
      <c r="I97" s="20">
        <f t="shared" ref="I97:J97" si="1">E97*E97*100000</f>
        <v>9.6338739952899988E-2</v>
      </c>
      <c r="J97" s="20">
        <f t="shared" si="1"/>
        <v>0.35573203993959995</v>
      </c>
      <c r="K97" s="18" t="s">
        <v>302</v>
      </c>
      <c r="L97" s="18"/>
    </row>
    <row r="98" spans="4:12">
      <c r="D98" s="14"/>
      <c r="E98" s="14"/>
      <c r="F98" s="14"/>
      <c r="H98" s="20"/>
      <c r="I98" s="20"/>
      <c r="J98" s="20"/>
      <c r="K98" s="17" t="s">
        <v>303</v>
      </c>
      <c r="L98" s="17"/>
    </row>
    <row r="99" spans="4:12">
      <c r="D99" s="14">
        <v>1.2164669999999999E-3</v>
      </c>
      <c r="E99" s="14">
        <v>1.030272E-3</v>
      </c>
      <c r="F99" s="14">
        <v>1.4265549999999999E-3</v>
      </c>
      <c r="H99" s="20">
        <f>D99*D99*100000</f>
        <v>0.14797919620889999</v>
      </c>
      <c r="I99" s="20">
        <f t="shared" ref="I99:J99" si="2">E99*E99*100000</f>
        <v>0.10614603939840001</v>
      </c>
      <c r="J99" s="20">
        <f t="shared" si="2"/>
        <v>0.20350591680249996</v>
      </c>
      <c r="K99" s="17">
        <v>28260</v>
      </c>
      <c r="L99" s="17"/>
    </row>
    <row r="100" spans="4:12">
      <c r="D100" s="14"/>
      <c r="E100" s="14"/>
      <c r="F100" s="14"/>
      <c r="H100" s="20"/>
      <c r="I100" s="20"/>
      <c r="J100" s="20"/>
      <c r="K100" s="57">
        <v>39</v>
      </c>
    </row>
    <row r="101" spans="4:12">
      <c r="D101" s="14">
        <v>1.2378409999999999E-3</v>
      </c>
      <c r="E101" s="14">
        <v>1.1096330000000001E-3</v>
      </c>
      <c r="F101" s="14">
        <v>1.3767829999999999E-3</v>
      </c>
      <c r="H101" s="20">
        <f>D101*D101*100000</f>
        <v>0.15322503412809999</v>
      </c>
      <c r="I101" s="20">
        <f t="shared" ref="I101:J101" si="3">E101*E101*100000</f>
        <v>0.1231285394689</v>
      </c>
      <c r="J101" s="20">
        <f t="shared" si="3"/>
        <v>0.18955314290889996</v>
      </c>
    </row>
  </sheetData>
  <phoneticPr fontId="5" type="noConversion"/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19" workbookViewId="0">
      <selection activeCell="M50" sqref="M50"/>
    </sheetView>
  </sheetViews>
  <sheetFormatPr baseColWidth="10" defaultColWidth="10.875" defaultRowHeight="15"/>
  <cols>
    <col min="1" max="1" width="18.625" style="22" customWidth="1"/>
    <col min="2" max="2" width="17.875" style="22" customWidth="1"/>
    <col min="3" max="3" width="17.625" style="22" customWidth="1"/>
    <col min="4" max="5" width="10.875" style="22"/>
    <col min="6" max="6" width="12.375" style="22" customWidth="1"/>
    <col min="7" max="8" width="12" style="22" bestFit="1" customWidth="1"/>
    <col min="9" max="9" width="8.87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6932</v>
      </c>
      <c r="B2" s="22" t="s">
        <v>6933</v>
      </c>
      <c r="C2" s="22" t="s">
        <v>6934</v>
      </c>
      <c r="D2" s="22" t="s">
        <v>29</v>
      </c>
      <c r="E2" s="22">
        <v>1</v>
      </c>
      <c r="F2" s="23">
        <f>E2/28260</f>
        <v>3.5385704175513094E-5</v>
      </c>
      <c r="L2" s="22" t="s">
        <v>55</v>
      </c>
    </row>
    <row r="3" spans="1:12">
      <c r="A3" s="22" t="s">
        <v>6932</v>
      </c>
      <c r="B3" s="22" t="s">
        <v>35</v>
      </c>
      <c r="C3" s="22" t="s">
        <v>6935</v>
      </c>
      <c r="D3" s="22" t="s">
        <v>29</v>
      </c>
      <c r="E3" s="22">
        <v>1</v>
      </c>
      <c r="F3" s="23">
        <f>E3/28260</f>
        <v>3.5385704175513094E-5</v>
      </c>
      <c r="L3" s="22" t="s">
        <v>382</v>
      </c>
    </row>
    <row r="4" spans="1:12">
      <c r="A4" s="22" t="s">
        <v>6932</v>
      </c>
      <c r="B4" s="22" t="s">
        <v>6936</v>
      </c>
      <c r="C4" s="22" t="s">
        <v>6937</v>
      </c>
      <c r="D4" s="22" t="s">
        <v>29</v>
      </c>
      <c r="E4" s="22">
        <v>2</v>
      </c>
      <c r="F4" s="23">
        <f>E4/28260</f>
        <v>7.0771408351026188E-5</v>
      </c>
      <c r="G4" s="22">
        <v>0</v>
      </c>
      <c r="H4" s="22">
        <v>8.1240000000000005E-6</v>
      </c>
      <c r="I4" s="22" t="s">
        <v>13</v>
      </c>
      <c r="J4" s="22" t="s">
        <v>15</v>
      </c>
    </row>
    <row r="5" spans="1:12">
      <c r="A5" s="22" t="s">
        <v>6932</v>
      </c>
      <c r="B5" s="22" t="s">
        <v>6938</v>
      </c>
      <c r="C5" s="22" t="s">
        <v>6939</v>
      </c>
      <c r="D5" s="22" t="s">
        <v>29</v>
      </c>
      <c r="E5" s="22">
        <v>3</v>
      </c>
      <c r="F5" s="23">
        <f>E5/28260</f>
        <v>1.0615711252653928E-4</v>
      </c>
      <c r="G5" s="22">
        <v>2.3819999999999999E-4</v>
      </c>
      <c r="H5" s="22">
        <v>1.7459999999999999E-4</v>
      </c>
      <c r="I5" s="22" t="s">
        <v>13</v>
      </c>
      <c r="J5" s="22" t="s">
        <v>313</v>
      </c>
      <c r="K5" s="22" t="s">
        <v>15</v>
      </c>
    </row>
    <row r="6" spans="1:12">
      <c r="A6" s="22" t="s">
        <v>6932</v>
      </c>
      <c r="B6" s="22" t="s">
        <v>6940</v>
      </c>
      <c r="C6" s="22" t="s">
        <v>6941</v>
      </c>
      <c r="D6" s="22" t="s">
        <v>29</v>
      </c>
      <c r="E6" s="22">
        <v>14</v>
      </c>
      <c r="F6" s="23">
        <f>E6/28260</f>
        <v>4.9539985845718326E-4</v>
      </c>
      <c r="G6" s="22">
        <v>5.8009999999999995E-4</v>
      </c>
      <c r="H6" s="22">
        <v>3.7189999999999999E-4</v>
      </c>
      <c r="L6" s="22" t="s">
        <v>55</v>
      </c>
    </row>
    <row r="7" spans="1:12">
      <c r="A7" s="22" t="s">
        <v>6932</v>
      </c>
      <c r="B7" s="22" t="s">
        <v>6942</v>
      </c>
      <c r="C7" s="22" t="s">
        <v>6943</v>
      </c>
      <c r="G7" s="22">
        <v>1.01E-4</v>
      </c>
      <c r="H7" s="22">
        <v>4.952E-5</v>
      </c>
      <c r="I7" s="22" t="s">
        <v>13</v>
      </c>
      <c r="J7" s="22" t="s">
        <v>313</v>
      </c>
      <c r="K7" s="22" t="s">
        <v>15</v>
      </c>
    </row>
    <row r="8" spans="1:12">
      <c r="A8" s="22" t="s">
        <v>6932</v>
      </c>
      <c r="B8" s="22" t="s">
        <v>6944</v>
      </c>
      <c r="C8" s="22" t="s">
        <v>6945</v>
      </c>
      <c r="G8" s="22">
        <v>0</v>
      </c>
      <c r="H8" s="22">
        <v>1.219E-5</v>
      </c>
      <c r="I8" s="22" t="s">
        <v>13</v>
      </c>
      <c r="J8" s="22" t="s">
        <v>313</v>
      </c>
      <c r="K8" s="22" t="s">
        <v>15</v>
      </c>
    </row>
    <row r="9" spans="1:12">
      <c r="A9" s="22" t="s">
        <v>6932</v>
      </c>
      <c r="B9" s="22" t="s">
        <v>1549</v>
      </c>
      <c r="C9" s="22" t="s">
        <v>6946</v>
      </c>
      <c r="I9" s="22" t="s">
        <v>13</v>
      </c>
      <c r="J9" s="22" t="s">
        <v>313</v>
      </c>
      <c r="K9" s="22" t="s">
        <v>15</v>
      </c>
    </row>
    <row r="10" spans="1:12">
      <c r="A10" s="22" t="s">
        <v>6932</v>
      </c>
      <c r="B10" s="22" t="s">
        <v>6947</v>
      </c>
      <c r="C10" s="22" t="s">
        <v>6948</v>
      </c>
      <c r="G10" s="22">
        <v>7.8990000000000001E-5</v>
      </c>
      <c r="H10" s="22">
        <v>3.9700000000000003E-5</v>
      </c>
      <c r="I10" s="22" t="s">
        <v>13</v>
      </c>
      <c r="J10" s="22" t="s">
        <v>313</v>
      </c>
      <c r="K10" s="22" t="s">
        <v>15</v>
      </c>
    </row>
    <row r="11" spans="1:12">
      <c r="A11" s="22" t="s">
        <v>6932</v>
      </c>
      <c r="B11" s="22" t="s">
        <v>6949</v>
      </c>
      <c r="C11" s="22" t="s">
        <v>6950</v>
      </c>
      <c r="G11" s="22">
        <v>2.6869999999999999E-5</v>
      </c>
      <c r="H11" s="22">
        <v>1.219E-5</v>
      </c>
      <c r="L11" s="22" t="s">
        <v>55</v>
      </c>
    </row>
    <row r="12" spans="1:12">
      <c r="A12" s="22" t="s">
        <v>6932</v>
      </c>
      <c r="B12" s="22" t="s">
        <v>6951</v>
      </c>
      <c r="C12" s="22" t="s">
        <v>6952</v>
      </c>
      <c r="G12" s="22">
        <v>1.7920000000000001E-5</v>
      </c>
      <c r="H12" s="22">
        <v>8.1240000000000005E-6</v>
      </c>
      <c r="L12" s="22" t="s">
        <v>55</v>
      </c>
    </row>
    <row r="13" spans="1:12">
      <c r="A13" s="22" t="s">
        <v>6932</v>
      </c>
      <c r="B13" s="22" t="s">
        <v>6953</v>
      </c>
      <c r="C13" s="22" t="s">
        <v>6954</v>
      </c>
      <c r="G13" s="22">
        <v>0</v>
      </c>
      <c r="H13" s="22">
        <v>4.0670000000000002E-6</v>
      </c>
      <c r="L13" s="22" t="s">
        <v>55</v>
      </c>
    </row>
    <row r="14" spans="1:12">
      <c r="A14" s="22" t="s">
        <v>6932</v>
      </c>
      <c r="B14" s="22" t="s">
        <v>6955</v>
      </c>
      <c r="C14" s="22" t="s">
        <v>6956</v>
      </c>
      <c r="G14" s="22">
        <v>0</v>
      </c>
      <c r="H14" s="22">
        <v>8.1329999999999999E-6</v>
      </c>
      <c r="L14" s="22" t="s">
        <v>55</v>
      </c>
    </row>
    <row r="15" spans="1:12">
      <c r="A15" s="22" t="s">
        <v>6932</v>
      </c>
      <c r="B15" s="22" t="s">
        <v>6957</v>
      </c>
      <c r="C15" s="22" t="s">
        <v>6958</v>
      </c>
      <c r="G15" s="22">
        <v>0</v>
      </c>
      <c r="H15" s="22">
        <v>8.1370000000000002E-6</v>
      </c>
      <c r="L15" s="22" t="s">
        <v>55</v>
      </c>
    </row>
    <row r="16" spans="1:12">
      <c r="A16" s="22" t="s">
        <v>6932</v>
      </c>
      <c r="B16" s="22" t="s">
        <v>6959</v>
      </c>
      <c r="C16" s="22" t="s">
        <v>6960</v>
      </c>
      <c r="G16" s="22">
        <v>0</v>
      </c>
      <c r="H16" s="22">
        <v>1.0849999999999999E-5</v>
      </c>
      <c r="L16" s="22" t="s">
        <v>55</v>
      </c>
    </row>
    <row r="17" spans="1:12">
      <c r="A17" s="22" t="s">
        <v>6932</v>
      </c>
      <c r="B17" s="22" t="s">
        <v>6961</v>
      </c>
      <c r="C17" s="22" t="s">
        <v>6962</v>
      </c>
      <c r="G17" s="22">
        <v>0</v>
      </c>
      <c r="H17" s="22">
        <v>1.0849999999999999E-5</v>
      </c>
      <c r="L17" s="22" t="s">
        <v>55</v>
      </c>
    </row>
    <row r="18" spans="1:12">
      <c r="A18" s="22" t="s">
        <v>6932</v>
      </c>
      <c r="B18" s="22" t="s">
        <v>6963</v>
      </c>
      <c r="C18" s="22" t="s">
        <v>6964</v>
      </c>
      <c r="G18" s="22">
        <v>0</v>
      </c>
      <c r="H18" s="22">
        <v>4.2270000000000004E-6</v>
      </c>
      <c r="L18" s="22" t="s">
        <v>55</v>
      </c>
    </row>
    <row r="19" spans="1:12">
      <c r="A19" s="22" t="s">
        <v>6932</v>
      </c>
      <c r="B19" s="22" t="s">
        <v>6965</v>
      </c>
      <c r="C19" s="22" t="s">
        <v>6966</v>
      </c>
      <c r="G19" s="22">
        <v>0</v>
      </c>
      <c r="H19" s="22">
        <v>4.1239999999999998E-6</v>
      </c>
      <c r="L19" s="22" t="s">
        <v>55</v>
      </c>
    </row>
    <row r="20" spans="1:12">
      <c r="A20" s="22" t="s">
        <v>6932</v>
      </c>
      <c r="B20" s="22" t="s">
        <v>6967</v>
      </c>
      <c r="C20" s="22" t="s">
        <v>6968</v>
      </c>
      <c r="G20" s="22">
        <v>8.9879999999999993E-6</v>
      </c>
      <c r="H20" s="22">
        <v>4.0740000000000003E-6</v>
      </c>
      <c r="L20" s="22" t="s">
        <v>55</v>
      </c>
    </row>
    <row r="21" spans="1:12">
      <c r="A21" s="22" t="s">
        <v>6932</v>
      </c>
      <c r="B21" s="22" t="s">
        <v>6969</v>
      </c>
      <c r="C21" s="22" t="s">
        <v>6970</v>
      </c>
      <c r="G21" s="22">
        <v>8.9570000000000008E-6</v>
      </c>
      <c r="H21" s="22">
        <v>4.0629999999999999E-6</v>
      </c>
      <c r="L21" s="22" t="s">
        <v>55</v>
      </c>
    </row>
    <row r="22" spans="1:12">
      <c r="A22" s="22" t="s">
        <v>6932</v>
      </c>
      <c r="B22" s="22" t="s">
        <v>6971</v>
      </c>
      <c r="C22" s="22" t="s">
        <v>6972</v>
      </c>
      <c r="G22" s="22">
        <v>8.9800000000000004E-6</v>
      </c>
      <c r="H22" s="22">
        <v>4.0720000000000001E-6</v>
      </c>
      <c r="L22" s="22" t="s">
        <v>55</v>
      </c>
    </row>
    <row r="23" spans="1:12">
      <c r="A23" s="22" t="s">
        <v>6932</v>
      </c>
      <c r="B23" s="22" t="s">
        <v>6973</v>
      </c>
      <c r="C23" s="22" t="s">
        <v>6974</v>
      </c>
      <c r="G23" s="22">
        <v>8.9619999999999999E-6</v>
      </c>
      <c r="H23" s="22">
        <v>4.0629999999999999E-6</v>
      </c>
      <c r="L23" s="22" t="s">
        <v>55</v>
      </c>
    </row>
    <row r="24" spans="1:12">
      <c r="A24" s="22" t="s">
        <v>6932</v>
      </c>
      <c r="B24" s="22" t="s">
        <v>6975</v>
      </c>
      <c r="C24" s="22" t="s">
        <v>6976</v>
      </c>
      <c r="G24" s="22">
        <v>9.003E-6</v>
      </c>
      <c r="H24" s="22">
        <v>4.0759999999999996E-6</v>
      </c>
      <c r="L24" s="22" t="s">
        <v>55</v>
      </c>
    </row>
    <row r="25" spans="1:12">
      <c r="A25" s="22" t="s">
        <v>6932</v>
      </c>
      <c r="B25" s="22" t="s">
        <v>6977</v>
      </c>
      <c r="C25" s="22" t="s">
        <v>6978</v>
      </c>
      <c r="G25" s="22">
        <v>9.003E-6</v>
      </c>
      <c r="H25" s="22">
        <v>4.0759999999999996E-6</v>
      </c>
      <c r="L25" s="22" t="s">
        <v>55</v>
      </c>
    </row>
    <row r="26" spans="1:12">
      <c r="A26" s="22" t="s">
        <v>6932</v>
      </c>
      <c r="B26" s="22" t="s">
        <v>6979</v>
      </c>
      <c r="C26" s="22" t="s">
        <v>3440</v>
      </c>
      <c r="G26" s="22">
        <v>0</v>
      </c>
      <c r="H26" s="22">
        <v>6.457E-5</v>
      </c>
      <c r="L26" s="22" t="s">
        <v>55</v>
      </c>
    </row>
    <row r="27" spans="1:12">
      <c r="A27" s="22" t="s">
        <v>6932</v>
      </c>
      <c r="B27" s="22" t="s">
        <v>6980</v>
      </c>
      <c r="C27" s="22" t="s">
        <v>6981</v>
      </c>
      <c r="G27" s="22">
        <v>6.6619999999999996E-5</v>
      </c>
      <c r="H27" s="22">
        <v>6.4549999999999997E-5</v>
      </c>
      <c r="L27" s="22" t="s">
        <v>55</v>
      </c>
    </row>
    <row r="28" spans="1:12">
      <c r="A28" s="22" t="s">
        <v>6932</v>
      </c>
      <c r="B28" s="22" t="s">
        <v>35</v>
      </c>
      <c r="C28" s="22" t="s">
        <v>6982</v>
      </c>
      <c r="G28" s="22">
        <v>9.0250000000000008E-6</v>
      </c>
      <c r="H28" s="22">
        <v>4.0829999999999997E-6</v>
      </c>
      <c r="L28" s="22" t="s">
        <v>1161</v>
      </c>
    </row>
    <row r="29" spans="1:12">
      <c r="A29" s="22" t="s">
        <v>6932</v>
      </c>
      <c r="B29" s="22" t="s">
        <v>35</v>
      </c>
      <c r="C29" s="22" t="s">
        <v>6983</v>
      </c>
      <c r="G29" s="22">
        <v>0</v>
      </c>
      <c r="H29" s="22">
        <v>4.0640000000000004E-6</v>
      </c>
      <c r="J29" s="43"/>
      <c r="L29" s="22" t="s">
        <v>1161</v>
      </c>
    </row>
    <row r="30" spans="1:12">
      <c r="A30" s="22" t="s">
        <v>6932</v>
      </c>
      <c r="B30" s="22" t="s">
        <v>35</v>
      </c>
      <c r="C30" s="22" t="s">
        <v>6984</v>
      </c>
      <c r="G30" s="22">
        <v>2.686E-5</v>
      </c>
      <c r="H30" s="22">
        <v>1.219E-5</v>
      </c>
      <c r="J30" s="43"/>
      <c r="L30" s="22" t="s">
        <v>1161</v>
      </c>
    </row>
    <row r="31" spans="1:12">
      <c r="A31" s="22" t="s">
        <v>6932</v>
      </c>
      <c r="B31" s="22" t="s">
        <v>35</v>
      </c>
      <c r="C31" s="22" t="s">
        <v>6985</v>
      </c>
      <c r="G31" s="22">
        <v>0</v>
      </c>
      <c r="H31" s="22">
        <v>4.1609999999999996E-6</v>
      </c>
      <c r="J31" s="43"/>
      <c r="L31" s="22" t="s">
        <v>1161</v>
      </c>
    </row>
    <row r="32" spans="1:12">
      <c r="A32" s="22" t="s">
        <v>6932</v>
      </c>
      <c r="B32" s="22" t="s">
        <v>35</v>
      </c>
      <c r="C32" s="22" t="s">
        <v>6986</v>
      </c>
      <c r="G32" s="22">
        <v>9.115E-6</v>
      </c>
      <c r="H32" s="22">
        <v>8.3319999999999992E-6</v>
      </c>
      <c r="J32" s="43"/>
      <c r="L32" s="22" t="s">
        <v>1161</v>
      </c>
    </row>
    <row r="33" spans="1:16">
      <c r="A33" s="22" t="s">
        <v>6932</v>
      </c>
      <c r="B33" s="22" t="s">
        <v>35</v>
      </c>
      <c r="C33" s="22" t="s">
        <v>6987</v>
      </c>
      <c r="G33" s="22">
        <v>0</v>
      </c>
      <c r="H33" s="22">
        <v>3.2280000000000003E-5</v>
      </c>
      <c r="J33" s="43"/>
      <c r="L33" s="22" t="s">
        <v>1161</v>
      </c>
    </row>
    <row r="34" spans="1:16">
      <c r="A34" s="22" t="s">
        <v>6932</v>
      </c>
      <c r="B34" s="22" t="s">
        <v>35</v>
      </c>
      <c r="C34" s="22" t="s">
        <v>6935</v>
      </c>
      <c r="G34" s="22">
        <v>8.9670000000000007E-6</v>
      </c>
      <c r="H34" s="22">
        <v>4.065E-6</v>
      </c>
      <c r="J34" s="43"/>
      <c r="L34" s="22" t="s">
        <v>318</v>
      </c>
    </row>
    <row r="35" spans="1:16">
      <c r="A35" s="22" t="s">
        <v>6932</v>
      </c>
      <c r="B35" s="22" t="s">
        <v>35</v>
      </c>
      <c r="C35" s="22" t="s">
        <v>6988</v>
      </c>
      <c r="G35" s="22">
        <v>0</v>
      </c>
      <c r="H35" s="22">
        <v>4.07E-6</v>
      </c>
      <c r="L35" s="22" t="s">
        <v>318</v>
      </c>
    </row>
    <row r="36" spans="1:16">
      <c r="A36" s="22" t="s">
        <v>6932</v>
      </c>
      <c r="B36" s="22" t="s">
        <v>35</v>
      </c>
      <c r="C36" s="22" t="s">
        <v>6989</v>
      </c>
      <c r="G36" s="22">
        <v>0</v>
      </c>
      <c r="H36" s="22">
        <v>1.219E-5</v>
      </c>
      <c r="J36" s="43"/>
      <c r="L36" s="22" t="s">
        <v>318</v>
      </c>
    </row>
    <row r="37" spans="1:16">
      <c r="A37" s="22" t="s">
        <v>6932</v>
      </c>
      <c r="B37" s="22" t="s">
        <v>35</v>
      </c>
      <c r="C37" s="22" t="s">
        <v>6990</v>
      </c>
      <c r="G37" s="22">
        <v>0</v>
      </c>
      <c r="H37" s="22">
        <v>5.1449999999999999E-6</v>
      </c>
      <c r="J37" s="43"/>
      <c r="L37" s="22" t="s">
        <v>318</v>
      </c>
    </row>
    <row r="38" spans="1:16">
      <c r="A38" s="22" t="s">
        <v>6932</v>
      </c>
      <c r="B38" s="22" t="s">
        <v>35</v>
      </c>
      <c r="C38" s="22" t="s">
        <v>6991</v>
      </c>
      <c r="G38" s="22">
        <v>0</v>
      </c>
      <c r="H38" s="22">
        <v>4.4599999999999996E-6</v>
      </c>
      <c r="L38" s="22" t="s">
        <v>318</v>
      </c>
    </row>
    <row r="42" spans="1:16">
      <c r="C42" s="24" t="s">
        <v>299</v>
      </c>
      <c r="E42" s="22">
        <f>SUM(E2:E38)</f>
        <v>21</v>
      </c>
      <c r="F42" s="22">
        <f t="shared" ref="F42:H42" si="0">SUM(F2:F38)</f>
        <v>7.4309978768577489E-4</v>
      </c>
      <c r="G42" s="22">
        <f t="shared" si="0"/>
        <v>1.2175599999999999E-3</v>
      </c>
      <c r="H42" s="22">
        <f t="shared" si="0"/>
        <v>9.7532000000000011E-4</v>
      </c>
      <c r="M42" s="27" t="s">
        <v>305</v>
      </c>
      <c r="O42" s="24" t="s">
        <v>300</v>
      </c>
      <c r="P42" s="24" t="s">
        <v>301</v>
      </c>
    </row>
    <row r="43" spans="1:16">
      <c r="M43" s="26"/>
      <c r="O43" s="22">
        <v>125832</v>
      </c>
      <c r="P43" s="22">
        <v>274260</v>
      </c>
    </row>
    <row r="44" spans="1:16">
      <c r="I44" s="28"/>
      <c r="O44" s="22">
        <f>O43*G42</f>
        <v>153.20800991999999</v>
      </c>
      <c r="P44" s="22">
        <f>P43*H42</f>
        <v>267.49126320000005</v>
      </c>
    </row>
    <row r="45" spans="1:16">
      <c r="F45" s="22">
        <v>7.4839600000000002E-4</v>
      </c>
      <c r="G45" s="22">
        <v>4.6332699999999998E-4</v>
      </c>
      <c r="H45" s="22">
        <v>1.1437769999999999E-3</v>
      </c>
      <c r="J45" s="22">
        <f>F45*F45*100000</f>
        <v>5.6009657281599998E-2</v>
      </c>
      <c r="K45" s="22">
        <f t="shared" ref="K45:L45" si="1">G45*G45*100000</f>
        <v>2.1467190892899998E-2</v>
      </c>
      <c r="L45" s="22">
        <f t="shared" si="1"/>
        <v>0.13082258257289997</v>
      </c>
      <c r="O45" s="24" t="s">
        <v>302</v>
      </c>
    </row>
    <row r="46" spans="1:16">
      <c r="O46" s="22" t="s">
        <v>303</v>
      </c>
    </row>
    <row r="47" spans="1:16">
      <c r="F47" s="22">
        <v>1.215907E-3</v>
      </c>
      <c r="G47" s="22">
        <v>1.030967E-3</v>
      </c>
      <c r="H47" s="22">
        <v>1.424413E-3</v>
      </c>
      <c r="J47" s="22">
        <f>F47*F47*100000</f>
        <v>0.1478429832649</v>
      </c>
      <c r="K47" s="22">
        <f t="shared" ref="K47:L47" si="2">G47*G47*100000</f>
        <v>0.10628929550890001</v>
      </c>
      <c r="L47" s="22">
        <f t="shared" si="2"/>
        <v>0.20289523945690002</v>
      </c>
      <c r="O47" s="22">
        <v>28260</v>
      </c>
    </row>
    <row r="48" spans="1:16">
      <c r="O48" s="22">
        <v>21</v>
      </c>
    </row>
    <row r="49" spans="6:12">
      <c r="F49" s="22">
        <v>9.73529E-4</v>
      </c>
      <c r="G49" s="22">
        <v>8.6029399999999995E-4</v>
      </c>
      <c r="H49" s="22">
        <v>1.0975119999999999E-3</v>
      </c>
      <c r="J49" s="22">
        <f>F49*F49*100000</f>
        <v>9.4775871384099999E-2</v>
      </c>
      <c r="K49" s="22">
        <f t="shared" ref="K49:L49" si="3">G49*G49*100000</f>
        <v>7.4010576643599987E-2</v>
      </c>
      <c r="L49" s="22">
        <f t="shared" si="3"/>
        <v>0.12045325901439997</v>
      </c>
    </row>
    <row r="100" spans="6:8">
      <c r="F100" s="23">
        <f>SUM(F1:F99)</f>
        <v>4.42403157537155E-3</v>
      </c>
      <c r="G100" s="23">
        <f t="shared" ref="G100:H100" si="4">SUM(G1:G99)</f>
        <v>4.7897080000000002E-3</v>
      </c>
      <c r="H100" s="23">
        <f t="shared" si="4"/>
        <v>5.6163420000000007E-3</v>
      </c>
    </row>
    <row r="101" spans="6:8">
      <c r="F101" s="22">
        <f>F100*F100</f>
        <v>1.9572055379884477E-5</v>
      </c>
      <c r="G101" s="22">
        <f t="shared" ref="G101:H101" si="5">G100*G100</f>
        <v>2.2941302725264001E-5</v>
      </c>
      <c r="H101" s="22">
        <f t="shared" si="5"/>
        <v>3.1543297460964009E-5</v>
      </c>
    </row>
  </sheetData>
  <phoneticPr fontId="5" type="noConversion"/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15" workbookViewId="0">
      <selection activeCell="J39" sqref="J39:L43"/>
    </sheetView>
  </sheetViews>
  <sheetFormatPr baseColWidth="10" defaultColWidth="10.875" defaultRowHeight="15"/>
  <cols>
    <col min="1" max="1" width="20.375" style="22" customWidth="1"/>
    <col min="2" max="2" width="17.875" style="22" customWidth="1"/>
    <col min="3" max="3" width="13.875" style="22" customWidth="1"/>
    <col min="4" max="5" width="10.875" style="22"/>
    <col min="6" max="6" width="11.875" style="22" customWidth="1"/>
    <col min="7" max="8" width="12" style="22" bestFit="1" customWidth="1"/>
    <col min="9" max="9" width="7.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6992</v>
      </c>
      <c r="B2" s="22" t="s">
        <v>6646</v>
      </c>
      <c r="C2" s="22" t="s">
        <v>6993</v>
      </c>
      <c r="D2" s="22" t="s">
        <v>890</v>
      </c>
      <c r="E2" s="22">
        <v>0</v>
      </c>
      <c r="F2" s="22">
        <v>0</v>
      </c>
      <c r="J2" s="22" t="s">
        <v>15</v>
      </c>
    </row>
    <row r="3" spans="1:12">
      <c r="A3" s="22" t="s">
        <v>6992</v>
      </c>
      <c r="B3" s="22" t="s">
        <v>3545</v>
      </c>
      <c r="C3" s="22" t="s">
        <v>6994</v>
      </c>
      <c r="D3" s="22" t="s">
        <v>29</v>
      </c>
      <c r="E3" s="22">
        <v>1</v>
      </c>
      <c r="F3" s="23">
        <f t="shared" ref="F3:F10" si="0">E3/28260</f>
        <v>3.5385704175513094E-5</v>
      </c>
      <c r="G3" s="22">
        <v>0</v>
      </c>
      <c r="H3" s="22">
        <v>0</v>
      </c>
      <c r="I3" s="22" t="s">
        <v>13</v>
      </c>
      <c r="J3" s="22" t="s">
        <v>15</v>
      </c>
    </row>
    <row r="4" spans="1:12">
      <c r="A4" s="22" t="s">
        <v>6992</v>
      </c>
      <c r="B4" s="22" t="s">
        <v>6995</v>
      </c>
      <c r="C4" s="22" t="s">
        <v>6996</v>
      </c>
      <c r="D4" s="22" t="s">
        <v>29</v>
      </c>
      <c r="E4" s="22">
        <v>1</v>
      </c>
      <c r="F4" s="23">
        <f t="shared" si="0"/>
        <v>3.5385704175513094E-5</v>
      </c>
      <c r="G4" s="22">
        <v>2.387E-5</v>
      </c>
      <c r="H4" s="22">
        <v>8.5350000000000004E-6</v>
      </c>
      <c r="I4" s="22" t="s">
        <v>13</v>
      </c>
      <c r="J4" s="22" t="s">
        <v>6997</v>
      </c>
    </row>
    <row r="5" spans="1:12">
      <c r="A5" s="22" t="s">
        <v>6992</v>
      </c>
      <c r="B5" s="22" t="s">
        <v>6998</v>
      </c>
      <c r="C5" s="22" t="s">
        <v>6999</v>
      </c>
      <c r="D5" s="22" t="s">
        <v>29</v>
      </c>
      <c r="E5" s="22">
        <v>1</v>
      </c>
      <c r="F5" s="23">
        <f t="shared" si="0"/>
        <v>3.5385704175513094E-5</v>
      </c>
      <c r="L5" s="22" t="s">
        <v>55</v>
      </c>
    </row>
    <row r="6" spans="1:12">
      <c r="A6" s="22" t="s">
        <v>6992</v>
      </c>
      <c r="B6" s="22" t="s">
        <v>7000</v>
      </c>
      <c r="C6" s="22" t="s">
        <v>7001</v>
      </c>
      <c r="D6" s="22" t="s">
        <v>29</v>
      </c>
      <c r="E6" s="22">
        <v>1</v>
      </c>
      <c r="F6" s="23">
        <f t="shared" si="0"/>
        <v>3.5385704175513094E-5</v>
      </c>
      <c r="G6" s="22">
        <v>0</v>
      </c>
      <c r="H6" s="22">
        <v>4.0910000000000003E-6</v>
      </c>
      <c r="L6" s="22" t="s">
        <v>71</v>
      </c>
    </row>
    <row r="7" spans="1:12">
      <c r="A7" s="22" t="s">
        <v>6992</v>
      </c>
      <c r="B7" s="22" t="s">
        <v>35</v>
      </c>
      <c r="C7" s="22" t="s">
        <v>7002</v>
      </c>
      <c r="D7" s="22" t="s">
        <v>29</v>
      </c>
      <c r="E7" s="22">
        <v>1</v>
      </c>
      <c r="F7" s="23">
        <f t="shared" si="0"/>
        <v>3.5385704175513094E-5</v>
      </c>
      <c r="L7" s="22" t="s">
        <v>382</v>
      </c>
    </row>
    <row r="8" spans="1:12">
      <c r="A8" s="22" t="s">
        <v>6992</v>
      </c>
      <c r="B8" s="22" t="s">
        <v>7003</v>
      </c>
      <c r="C8" s="22" t="s">
        <v>7004</v>
      </c>
      <c r="D8" s="22" t="s">
        <v>29</v>
      </c>
      <c r="E8" s="22">
        <v>2</v>
      </c>
      <c r="F8" s="23">
        <f t="shared" si="0"/>
        <v>7.0771408351026188E-5</v>
      </c>
      <c r="G8" s="22">
        <v>8.9709999999999993E-6</v>
      </c>
      <c r="H8" s="22">
        <v>8.1480000000000006E-6</v>
      </c>
      <c r="I8" s="22" t="s">
        <v>13</v>
      </c>
      <c r="J8" s="22" t="s">
        <v>15</v>
      </c>
    </row>
    <row r="9" spans="1:12">
      <c r="A9" s="22" t="s">
        <v>6992</v>
      </c>
      <c r="B9" s="22" t="s">
        <v>7005</v>
      </c>
      <c r="C9" s="22" t="s">
        <v>7006</v>
      </c>
      <c r="D9" s="22" t="s">
        <v>6242</v>
      </c>
      <c r="E9" s="22">
        <v>16</v>
      </c>
      <c r="F9" s="22">
        <f t="shared" si="0"/>
        <v>5.661712668082095E-4</v>
      </c>
      <c r="G9" s="22">
        <v>7.025E-4</v>
      </c>
      <c r="H9" s="22">
        <v>3.5359999999999998E-4</v>
      </c>
      <c r="I9" s="22" t="s">
        <v>13</v>
      </c>
      <c r="J9" s="22" t="s">
        <v>296</v>
      </c>
    </row>
    <row r="10" spans="1:12">
      <c r="A10" s="22" t="s">
        <v>6992</v>
      </c>
      <c r="B10" s="22" t="s">
        <v>7007</v>
      </c>
      <c r="C10" s="22" t="s">
        <v>7008</v>
      </c>
      <c r="D10" s="22" t="s">
        <v>890</v>
      </c>
      <c r="E10" s="22">
        <v>17</v>
      </c>
      <c r="F10" s="22">
        <f t="shared" si="0"/>
        <v>6.0155697098372262E-4</v>
      </c>
      <c r="G10" s="22">
        <v>1.7469999999999999E-4</v>
      </c>
      <c r="H10" s="22">
        <v>9.0690000000000001E-5</v>
      </c>
      <c r="I10" s="22" t="s">
        <v>13</v>
      </c>
      <c r="J10" s="22" t="s">
        <v>15</v>
      </c>
    </row>
    <row r="11" spans="1:12">
      <c r="A11" s="22" t="s">
        <v>6992</v>
      </c>
      <c r="B11" s="22" t="s">
        <v>7009</v>
      </c>
      <c r="C11" s="22" t="s">
        <v>7010</v>
      </c>
      <c r="I11" s="22" t="s">
        <v>13</v>
      </c>
      <c r="J11" s="22" t="s">
        <v>22</v>
      </c>
    </row>
    <row r="12" spans="1:12">
      <c r="A12" s="22" t="s">
        <v>6992</v>
      </c>
      <c r="B12" s="22" t="s">
        <v>7011</v>
      </c>
      <c r="C12" s="22" t="s">
        <v>7012</v>
      </c>
      <c r="I12" s="22" t="s">
        <v>13</v>
      </c>
      <c r="J12" s="22" t="s">
        <v>15</v>
      </c>
    </row>
    <row r="13" spans="1:12">
      <c r="A13" s="22" t="s">
        <v>6992</v>
      </c>
      <c r="B13" s="22" t="s">
        <v>7013</v>
      </c>
      <c r="C13" s="22" t="s">
        <v>7014</v>
      </c>
      <c r="G13" s="22">
        <v>9.4760000000000004E-6</v>
      </c>
      <c r="H13" s="22">
        <v>1.2180000000000001E-4</v>
      </c>
      <c r="J13" s="22" t="s">
        <v>22</v>
      </c>
    </row>
    <row r="14" spans="1:12">
      <c r="A14" s="22" t="s">
        <v>6992</v>
      </c>
      <c r="B14" s="22" t="s">
        <v>7015</v>
      </c>
      <c r="C14" s="22" t="s">
        <v>7016</v>
      </c>
      <c r="J14" s="22" t="s">
        <v>22</v>
      </c>
    </row>
    <row r="15" spans="1:12">
      <c r="A15" s="22" t="s">
        <v>6992</v>
      </c>
      <c r="B15" s="22" t="s">
        <v>7017</v>
      </c>
      <c r="C15" s="22" t="s">
        <v>7018</v>
      </c>
      <c r="G15" s="22">
        <v>2.368E-5</v>
      </c>
      <c r="H15" s="22">
        <v>1.082E-5</v>
      </c>
      <c r="I15" s="22" t="s">
        <v>13</v>
      </c>
      <c r="J15" s="22" t="s">
        <v>15</v>
      </c>
    </row>
    <row r="16" spans="1:12">
      <c r="A16" s="22" t="s">
        <v>6992</v>
      </c>
      <c r="B16" s="22" t="s">
        <v>7019</v>
      </c>
      <c r="C16" s="22" t="s">
        <v>7020</v>
      </c>
      <c r="I16" s="22" t="s">
        <v>13</v>
      </c>
      <c r="J16" s="22" t="s">
        <v>15</v>
      </c>
    </row>
    <row r="17" spans="1:12">
      <c r="A17" s="22" t="s">
        <v>6992</v>
      </c>
      <c r="B17" s="22" t="s">
        <v>7021</v>
      </c>
      <c r="C17" s="22" t="s">
        <v>7022</v>
      </c>
      <c r="G17" s="22">
        <v>1.7900000000000001E-5</v>
      </c>
      <c r="H17" s="22">
        <v>8.1219999999999995E-6</v>
      </c>
      <c r="I17" s="22" t="s">
        <v>13</v>
      </c>
      <c r="J17" s="22" t="s">
        <v>22</v>
      </c>
    </row>
    <row r="18" spans="1:12">
      <c r="A18" s="22" t="s">
        <v>6992</v>
      </c>
      <c r="B18" s="22" t="s">
        <v>7023</v>
      </c>
      <c r="C18" s="22" t="s">
        <v>7024</v>
      </c>
      <c r="G18" s="22">
        <v>3.5989999999999999E-5</v>
      </c>
      <c r="H18" s="22">
        <v>1.6310000000000001E-5</v>
      </c>
      <c r="J18" s="22" t="s">
        <v>15</v>
      </c>
    </row>
    <row r="19" spans="1:12">
      <c r="A19" s="22" t="s">
        <v>6992</v>
      </c>
      <c r="B19" s="22" t="s">
        <v>7025</v>
      </c>
      <c r="C19" s="22" t="s">
        <v>7026</v>
      </c>
      <c r="I19" s="22" t="s">
        <v>13</v>
      </c>
    </row>
    <row r="20" spans="1:12">
      <c r="A20" s="22" t="s">
        <v>6992</v>
      </c>
      <c r="B20" s="22" t="s">
        <v>7027</v>
      </c>
      <c r="C20" s="22" t="s">
        <v>7028</v>
      </c>
      <c r="I20" s="22" t="s">
        <v>13</v>
      </c>
    </row>
    <row r="21" spans="1:12">
      <c r="A21" s="22" t="s">
        <v>6992</v>
      </c>
      <c r="B21" s="22" t="s">
        <v>7029</v>
      </c>
      <c r="C21" s="22" t="s">
        <v>7030</v>
      </c>
      <c r="G21" s="22">
        <v>1.5860000000000001E-5</v>
      </c>
      <c r="H21" s="22">
        <v>7.2439999999999996E-6</v>
      </c>
      <c r="I21" s="22" t="s">
        <v>13</v>
      </c>
    </row>
    <row r="22" spans="1:12">
      <c r="A22" s="22" t="s">
        <v>6992</v>
      </c>
      <c r="B22" s="22" t="s">
        <v>7031</v>
      </c>
      <c r="C22" s="22" t="s">
        <v>7032</v>
      </c>
      <c r="G22" s="22">
        <v>1.5809999999999999E-5</v>
      </c>
      <c r="H22" s="22">
        <v>7.2280000000000001E-6</v>
      </c>
      <c r="I22" s="22" t="s">
        <v>13</v>
      </c>
    </row>
    <row r="23" spans="1:12">
      <c r="A23" s="22" t="s">
        <v>6992</v>
      </c>
      <c r="B23" s="22" t="s">
        <v>7033</v>
      </c>
      <c r="C23" s="22" t="s">
        <v>7034</v>
      </c>
      <c r="G23" s="22">
        <v>0</v>
      </c>
      <c r="H23" s="22">
        <v>8.3450000000000006E-6</v>
      </c>
      <c r="L23" s="22" t="s">
        <v>55</v>
      </c>
    </row>
    <row r="24" spans="1:12">
      <c r="A24" s="22" t="s">
        <v>6992</v>
      </c>
      <c r="B24" s="22" t="s">
        <v>7035</v>
      </c>
      <c r="C24" s="22" t="s">
        <v>7036</v>
      </c>
      <c r="G24" s="22">
        <v>0</v>
      </c>
      <c r="H24" s="22">
        <v>2.7780000000000002E-5</v>
      </c>
      <c r="L24" s="22" t="s">
        <v>55</v>
      </c>
    </row>
    <row r="25" spans="1:12">
      <c r="A25" s="22" t="s">
        <v>6992</v>
      </c>
      <c r="B25" s="22" t="s">
        <v>7037</v>
      </c>
      <c r="C25" s="22" t="s">
        <v>7038</v>
      </c>
      <c r="G25" s="22">
        <v>8.9530000000000005E-6</v>
      </c>
      <c r="H25" s="22">
        <v>4.0609999999999997E-6</v>
      </c>
      <c r="L25" s="22" t="s">
        <v>55</v>
      </c>
    </row>
    <row r="26" spans="1:12">
      <c r="A26" s="22" t="s">
        <v>6992</v>
      </c>
      <c r="B26" s="22" t="s">
        <v>7039</v>
      </c>
      <c r="C26" s="22" t="s">
        <v>7040</v>
      </c>
      <c r="G26" s="22">
        <v>8.952E-6</v>
      </c>
      <c r="H26" s="22">
        <v>4.0609999999999997E-6</v>
      </c>
      <c r="L26" s="22" t="s">
        <v>55</v>
      </c>
    </row>
    <row r="27" spans="1:12">
      <c r="A27" s="22" t="s">
        <v>6992</v>
      </c>
      <c r="B27" s="22" t="s">
        <v>7041</v>
      </c>
      <c r="C27" s="22" t="s">
        <v>7042</v>
      </c>
      <c r="G27" s="22">
        <v>8.9889999999999998E-6</v>
      </c>
      <c r="H27" s="22">
        <v>4.0860000000000004E-6</v>
      </c>
      <c r="L27" s="22" t="s">
        <v>55</v>
      </c>
    </row>
    <row r="28" spans="1:12">
      <c r="A28" s="22" t="s">
        <v>6992</v>
      </c>
      <c r="B28" s="22" t="s">
        <v>7043</v>
      </c>
      <c r="C28" s="22" t="s">
        <v>7044</v>
      </c>
      <c r="G28" s="22">
        <v>0</v>
      </c>
      <c r="H28" s="22">
        <v>4.0940000000000001E-6</v>
      </c>
      <c r="L28" s="22" t="s">
        <v>55</v>
      </c>
    </row>
    <row r="29" spans="1:12">
      <c r="A29" s="22" t="s">
        <v>6992</v>
      </c>
      <c r="B29" s="22" t="s">
        <v>35</v>
      </c>
      <c r="C29" s="22" t="s">
        <v>7045</v>
      </c>
      <c r="G29" s="22">
        <v>6.6680000000000005E-5</v>
      </c>
      <c r="H29" s="22">
        <v>3.2339999999999999E-5</v>
      </c>
      <c r="L29" s="22" t="s">
        <v>1161</v>
      </c>
    </row>
    <row r="30" spans="1:12">
      <c r="A30" s="22" t="s">
        <v>6992</v>
      </c>
      <c r="B30" s="22" t="s">
        <v>35</v>
      </c>
      <c r="C30" s="22" t="s">
        <v>7046</v>
      </c>
      <c r="G30" s="22">
        <v>0</v>
      </c>
      <c r="H30" s="22">
        <v>1.347E-5</v>
      </c>
      <c r="J30" s="43"/>
      <c r="L30" s="22" t="s">
        <v>318</v>
      </c>
    </row>
    <row r="31" spans="1:12">
      <c r="A31" s="22" t="s">
        <v>6992</v>
      </c>
      <c r="B31" s="22" t="s">
        <v>35</v>
      </c>
      <c r="C31" s="22" t="s">
        <v>7047</v>
      </c>
      <c r="G31" s="22">
        <v>8.9779999999999994E-6</v>
      </c>
      <c r="H31" s="22">
        <v>4.0729999999999998E-6</v>
      </c>
      <c r="J31" s="43"/>
      <c r="L31" s="22" t="s">
        <v>318</v>
      </c>
    </row>
    <row r="32" spans="1:12">
      <c r="A32" s="22" t="s">
        <v>6992</v>
      </c>
      <c r="B32" s="22" t="s">
        <v>35</v>
      </c>
      <c r="C32" s="22" t="s">
        <v>7048</v>
      </c>
      <c r="G32" s="22">
        <v>0</v>
      </c>
      <c r="H32" s="22">
        <v>2.0319999999999999E-5</v>
      </c>
      <c r="L32" s="22" t="s">
        <v>318</v>
      </c>
    </row>
    <row r="36" spans="3:16">
      <c r="C36" s="24" t="s">
        <v>299</v>
      </c>
      <c r="E36" s="22">
        <f>SUM(E2:E35)</f>
        <v>40</v>
      </c>
      <c r="F36" s="22">
        <f t="shared" ref="F36:H36" si="1">SUM(F2:F35)</f>
        <v>1.4154281670205238E-3</v>
      </c>
      <c r="G36" s="22">
        <f t="shared" si="1"/>
        <v>1.1313089999999998E-3</v>
      </c>
      <c r="H36" s="22">
        <f t="shared" si="1"/>
        <v>7.5921799999999976E-4</v>
      </c>
      <c r="M36" s="27" t="s">
        <v>305</v>
      </c>
      <c r="O36" s="24" t="s">
        <v>300</v>
      </c>
      <c r="P36" s="24" t="s">
        <v>301</v>
      </c>
    </row>
    <row r="37" spans="3:16">
      <c r="M37" s="26"/>
      <c r="O37" s="22">
        <v>126516</v>
      </c>
      <c r="P37" s="22">
        <v>276714</v>
      </c>
    </row>
    <row r="38" spans="3:16">
      <c r="O38" s="22">
        <f>O37*G36</f>
        <v>143.12868944399997</v>
      </c>
      <c r="P38" s="22">
        <f>P37*H36</f>
        <v>210.08624965199994</v>
      </c>
    </row>
    <row r="39" spans="3:16">
      <c r="F39" s="22">
        <v>1.415428E-3</v>
      </c>
      <c r="G39" s="22">
        <v>1.0113889999999999E-3</v>
      </c>
      <c r="H39" s="22">
        <v>1.9269179999999999E-3</v>
      </c>
      <c r="J39" s="22">
        <f>F39*F39*100000</f>
        <v>0.20034364231839999</v>
      </c>
      <c r="K39" s="22">
        <f t="shared" ref="K39:L39" si="2">G39*G39*100000</f>
        <v>0.10229077093209997</v>
      </c>
      <c r="L39" s="22">
        <f t="shared" si="2"/>
        <v>0.37130129787239996</v>
      </c>
      <c r="O39" s="22" t="s">
        <v>302</v>
      </c>
    </row>
    <row r="40" spans="3:16">
      <c r="O40" s="22" t="s">
        <v>303</v>
      </c>
    </row>
    <row r="41" spans="3:16">
      <c r="F41" s="22">
        <v>1.130292E-3</v>
      </c>
      <c r="G41" s="22">
        <v>9.5271400000000001E-4</v>
      </c>
      <c r="H41" s="22">
        <v>1.3313330000000001E-3</v>
      </c>
      <c r="J41" s="22">
        <f>F41*F41*100000</f>
        <v>0.12775600052639999</v>
      </c>
      <c r="K41" s="22">
        <f t="shared" ref="K41:L41" si="3">G41*G41*100000</f>
        <v>9.0766396579600006E-2</v>
      </c>
      <c r="L41" s="22">
        <f t="shared" si="3"/>
        <v>0.17724475568890002</v>
      </c>
      <c r="O41" s="22">
        <v>28260</v>
      </c>
    </row>
    <row r="42" spans="3:16">
      <c r="O42" s="22">
        <v>40</v>
      </c>
    </row>
    <row r="43" spans="3:16">
      <c r="F43" s="22">
        <v>7.5890599999999995E-4</v>
      </c>
      <c r="G43" s="22">
        <v>6.5976000000000001E-4</v>
      </c>
      <c r="H43" s="22">
        <v>8.6873799999999998E-4</v>
      </c>
      <c r="J43" s="22">
        <f>F43*F43*100000</f>
        <v>5.7593831683599994E-2</v>
      </c>
      <c r="K43" s="22">
        <f t="shared" ref="K43:L43" si="4">G43*G43*100000</f>
        <v>4.352832576E-2</v>
      </c>
      <c r="L43" s="22">
        <f t="shared" si="4"/>
        <v>7.5470571264399988E-2</v>
      </c>
    </row>
    <row r="100" spans="6:8">
      <c r="F100" s="23">
        <f>SUM(F1:F99)</f>
        <v>6.1354823340410477E-3</v>
      </c>
      <c r="G100" s="23">
        <f t="shared" ref="G100:H100" si="5">SUM(G1:G99)</f>
        <v>4.8864809999999998E-3</v>
      </c>
      <c r="H100" s="23">
        <f t="shared" si="5"/>
        <v>5.6454249999999999E-3</v>
      </c>
    </row>
    <row r="101" spans="6:8">
      <c r="F101" s="22">
        <f>F100*F100</f>
        <v>3.7644143471329781E-5</v>
      </c>
      <c r="G101" s="22">
        <f t="shared" ref="G101:H101" si="6">G100*G100</f>
        <v>2.3877696563360999E-5</v>
      </c>
      <c r="H101" s="22">
        <f t="shared" si="6"/>
        <v>3.1870823430625001E-5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1"/>
  <sheetViews>
    <sheetView topLeftCell="A230" workbookViewId="0">
      <selection activeCell="C249" sqref="C249"/>
    </sheetView>
  </sheetViews>
  <sheetFormatPr baseColWidth="10" defaultColWidth="10.875" defaultRowHeight="15"/>
  <cols>
    <col min="1" max="1" width="17.5" style="22" customWidth="1"/>
    <col min="2" max="2" width="17.125" style="22" customWidth="1"/>
    <col min="3" max="3" width="14.875" style="22" customWidth="1"/>
    <col min="4" max="4" width="12.5" style="22" customWidth="1"/>
    <col min="5" max="5" width="12.375" style="22" customWidth="1"/>
    <col min="6" max="8" width="12" style="22" bestFit="1" customWidth="1"/>
    <col min="9" max="9" width="9.375" style="22" customWidth="1"/>
    <col min="10" max="16384" width="10.875" style="22"/>
  </cols>
  <sheetData>
    <row r="1" spans="1:10" s="4" customFormat="1" ht="15.7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2" t="s">
        <v>9</v>
      </c>
    </row>
    <row r="2" spans="1:10">
      <c r="A2" s="10" t="s">
        <v>1169</v>
      </c>
      <c r="B2" s="10" t="s">
        <v>1180</v>
      </c>
      <c r="C2" s="10" t="s">
        <v>1181</v>
      </c>
      <c r="D2" s="11">
        <v>3.5385704175513094E-5</v>
      </c>
      <c r="E2" s="94">
        <v>0</v>
      </c>
      <c r="F2" s="11">
        <v>8.1249999999999993E-6</v>
      </c>
      <c r="G2" s="10" t="s">
        <v>13</v>
      </c>
      <c r="H2" s="10" t="s">
        <v>14</v>
      </c>
      <c r="I2" s="10" t="s">
        <v>14</v>
      </c>
      <c r="J2" s="10" t="s">
        <v>30</v>
      </c>
    </row>
    <row r="3" spans="1:10">
      <c r="A3" s="10" t="s">
        <v>1169</v>
      </c>
      <c r="B3" s="10" t="s">
        <v>1184</v>
      </c>
      <c r="C3" s="10" t="s">
        <v>1185</v>
      </c>
      <c r="D3" s="11">
        <v>3.5385704175513094E-5</v>
      </c>
      <c r="E3" s="94">
        <v>0</v>
      </c>
      <c r="F3" s="11">
        <v>1.804E-5</v>
      </c>
      <c r="G3" s="10" t="s">
        <v>13</v>
      </c>
      <c r="H3" s="10" t="s">
        <v>14</v>
      </c>
      <c r="I3" s="10" t="s">
        <v>14</v>
      </c>
      <c r="J3" s="10" t="s">
        <v>30</v>
      </c>
    </row>
    <row r="4" spans="1:10">
      <c r="A4" s="10" t="s">
        <v>1169</v>
      </c>
      <c r="B4" s="10" t="s">
        <v>1170</v>
      </c>
      <c r="C4" s="10" t="s">
        <v>1171</v>
      </c>
      <c r="D4" s="11">
        <v>3.5385704175513094E-5</v>
      </c>
      <c r="E4" s="94">
        <v>0</v>
      </c>
      <c r="F4" s="11">
        <v>2.031E-5</v>
      </c>
      <c r="G4" s="10" t="s">
        <v>13</v>
      </c>
      <c r="H4" s="10" t="s">
        <v>14</v>
      </c>
      <c r="I4" s="10" t="s">
        <v>14</v>
      </c>
      <c r="J4" s="10" t="s">
        <v>7788</v>
      </c>
    </row>
    <row r="5" spans="1:10">
      <c r="A5" s="10" t="s">
        <v>1169</v>
      </c>
      <c r="B5" s="10" t="s">
        <v>1176</v>
      </c>
      <c r="C5" s="10" t="s">
        <v>1177</v>
      </c>
      <c r="D5" s="11">
        <v>3.5385704175513094E-5</v>
      </c>
      <c r="E5" s="11">
        <v>7.892E-6</v>
      </c>
      <c r="F5" s="11">
        <v>2.525E-5</v>
      </c>
      <c r="G5" s="10" t="s">
        <v>13</v>
      </c>
      <c r="H5" s="10" t="s">
        <v>14</v>
      </c>
      <c r="I5" s="10" t="s">
        <v>14</v>
      </c>
      <c r="J5" s="10" t="s">
        <v>7788</v>
      </c>
    </row>
    <row r="6" spans="1:10">
      <c r="A6" s="10" t="s">
        <v>1169</v>
      </c>
      <c r="B6" s="10" t="s">
        <v>1174</v>
      </c>
      <c r="C6" s="10" t="s">
        <v>1175</v>
      </c>
      <c r="D6" s="11">
        <v>3.5385704175513094E-5</v>
      </c>
      <c r="E6" s="11">
        <v>8.9570000000000008E-6</v>
      </c>
      <c r="F6" s="11">
        <v>1.219E-5</v>
      </c>
      <c r="G6" s="10" t="s">
        <v>13</v>
      </c>
      <c r="H6" s="10" t="s">
        <v>14</v>
      </c>
      <c r="I6" s="10" t="s">
        <v>14</v>
      </c>
      <c r="J6" s="10" t="s">
        <v>30</v>
      </c>
    </row>
    <row r="7" spans="1:10">
      <c r="A7" s="10" t="s">
        <v>1169</v>
      </c>
      <c r="B7" s="10" t="s">
        <v>1172</v>
      </c>
      <c r="C7" s="10" t="s">
        <v>1173</v>
      </c>
      <c r="D7" s="11">
        <v>3.5385704175513094E-5</v>
      </c>
      <c r="E7" s="11">
        <v>2.3689999999999998E-5</v>
      </c>
      <c r="F7" s="11">
        <v>1.083E-5</v>
      </c>
      <c r="G7" s="10" t="s">
        <v>13</v>
      </c>
      <c r="H7" s="10" t="s">
        <v>14</v>
      </c>
      <c r="I7" s="10" t="s">
        <v>14</v>
      </c>
      <c r="J7" s="10" t="s">
        <v>7788</v>
      </c>
    </row>
    <row r="8" spans="1:10">
      <c r="A8" s="10" t="s">
        <v>1169</v>
      </c>
      <c r="B8" s="10" t="s">
        <v>1186</v>
      </c>
      <c r="C8" s="10" t="s">
        <v>1187</v>
      </c>
      <c r="D8" s="11">
        <v>3.5385704175513094E-5</v>
      </c>
      <c r="E8" s="11">
        <v>5.3789999999999998E-5</v>
      </c>
      <c r="F8" s="11">
        <v>3.6579999999999999E-5</v>
      </c>
      <c r="G8" s="10" t="s">
        <v>13</v>
      </c>
      <c r="H8" s="10" t="s">
        <v>14</v>
      </c>
      <c r="I8" s="10" t="s">
        <v>14</v>
      </c>
      <c r="J8" s="10" t="s">
        <v>30</v>
      </c>
    </row>
    <row r="9" spans="1:10">
      <c r="A9" s="10" t="s">
        <v>1169</v>
      </c>
      <c r="B9" s="10" t="s">
        <v>1178</v>
      </c>
      <c r="C9" s="10" t="s">
        <v>1179</v>
      </c>
      <c r="D9" s="11">
        <v>3.5385704175513094E-5</v>
      </c>
      <c r="E9" s="11">
        <v>8.6829999999999994E-5</v>
      </c>
      <c r="F9" s="11">
        <v>5.0510000000000003E-5</v>
      </c>
      <c r="G9" s="10" t="s">
        <v>13</v>
      </c>
      <c r="H9" s="10" t="s">
        <v>14</v>
      </c>
      <c r="I9" s="10" t="s">
        <v>14</v>
      </c>
      <c r="J9" s="10" t="s">
        <v>30</v>
      </c>
    </row>
    <row r="10" spans="1:10">
      <c r="A10" s="10" t="s">
        <v>1169</v>
      </c>
      <c r="B10" s="10" t="s">
        <v>1188</v>
      </c>
      <c r="C10" s="10" t="s">
        <v>1189</v>
      </c>
      <c r="D10" s="11">
        <v>3.5385704175513094E-5</v>
      </c>
      <c r="E10" s="10" t="s">
        <v>25</v>
      </c>
      <c r="F10" s="10" t="s">
        <v>25</v>
      </c>
      <c r="G10" s="10" t="s">
        <v>26</v>
      </c>
      <c r="H10" s="10" t="s">
        <v>26</v>
      </c>
      <c r="I10" s="10" t="s">
        <v>26</v>
      </c>
      <c r="J10" s="10" t="s">
        <v>30</v>
      </c>
    </row>
    <row r="11" spans="1:10">
      <c r="A11" s="10" t="s">
        <v>1169</v>
      </c>
      <c r="B11" s="10" t="s">
        <v>1190</v>
      </c>
      <c r="C11" s="10" t="s">
        <v>1191</v>
      </c>
      <c r="D11" s="11">
        <v>3.5385704175513094E-5</v>
      </c>
      <c r="E11" s="10" t="s">
        <v>25</v>
      </c>
      <c r="F11" s="10" t="s">
        <v>25</v>
      </c>
      <c r="G11" s="10" t="s">
        <v>26</v>
      </c>
      <c r="H11" s="10" t="s">
        <v>26</v>
      </c>
      <c r="I11" s="10" t="s">
        <v>26</v>
      </c>
      <c r="J11" s="10" t="s">
        <v>30</v>
      </c>
    </row>
    <row r="12" spans="1:10">
      <c r="A12" s="10" t="s">
        <v>1169</v>
      </c>
      <c r="B12" s="10" t="s">
        <v>1182</v>
      </c>
      <c r="C12" s="10" t="s">
        <v>1183</v>
      </c>
      <c r="D12" s="11">
        <v>3.5385704175513094E-5</v>
      </c>
      <c r="E12" s="10" t="s">
        <v>25</v>
      </c>
      <c r="F12" s="10" t="s">
        <v>25</v>
      </c>
      <c r="G12" s="10" t="s">
        <v>13</v>
      </c>
      <c r="H12" s="10" t="s">
        <v>14</v>
      </c>
      <c r="I12" s="10" t="s">
        <v>26</v>
      </c>
      <c r="J12" s="10" t="s">
        <v>30</v>
      </c>
    </row>
    <row r="13" spans="1:10">
      <c r="A13" s="10" t="s">
        <v>1169</v>
      </c>
      <c r="B13" s="10" t="s">
        <v>1197</v>
      </c>
      <c r="C13" s="10" t="s">
        <v>1198</v>
      </c>
      <c r="D13" s="11">
        <v>7.0771408351026188E-5</v>
      </c>
      <c r="E13" s="11">
        <v>8.9600000000000006E-6</v>
      </c>
      <c r="F13" s="11">
        <v>8.1249999999999993E-6</v>
      </c>
      <c r="G13" s="10" t="s">
        <v>13</v>
      </c>
      <c r="H13" s="10" t="s">
        <v>14</v>
      </c>
      <c r="I13" s="10" t="s">
        <v>14</v>
      </c>
      <c r="J13" s="10" t="s">
        <v>30</v>
      </c>
    </row>
    <row r="14" spans="1:10">
      <c r="A14" s="10" t="s">
        <v>1169</v>
      </c>
      <c r="B14" s="10" t="s">
        <v>1199</v>
      </c>
      <c r="C14" s="10" t="s">
        <v>1200</v>
      </c>
      <c r="D14" s="11">
        <v>7.0771408351026188E-5</v>
      </c>
      <c r="E14" s="11">
        <v>8.9830000000000002E-6</v>
      </c>
      <c r="F14" s="11">
        <v>1.223E-5</v>
      </c>
      <c r="G14" s="10" t="s">
        <v>13</v>
      </c>
      <c r="H14" s="10" t="s">
        <v>14</v>
      </c>
      <c r="I14" s="10" t="s">
        <v>14</v>
      </c>
      <c r="J14" s="10" t="s">
        <v>30</v>
      </c>
    </row>
    <row r="15" spans="1:10">
      <c r="A15" s="10" t="s">
        <v>1169</v>
      </c>
      <c r="B15" s="10" t="s">
        <v>1205</v>
      </c>
      <c r="C15" s="10" t="s">
        <v>1206</v>
      </c>
      <c r="D15" s="11">
        <v>7.0771408351026188E-5</v>
      </c>
      <c r="E15" s="11">
        <v>1.579E-5</v>
      </c>
      <c r="F15" s="11">
        <v>4.3290000000000001E-5</v>
      </c>
      <c r="G15" s="10" t="s">
        <v>13</v>
      </c>
      <c r="H15" s="10" t="s">
        <v>14</v>
      </c>
      <c r="I15" s="10" t="s">
        <v>14</v>
      </c>
      <c r="J15" s="10" t="s">
        <v>30</v>
      </c>
    </row>
    <row r="16" spans="1:10">
      <c r="A16" s="10" t="s">
        <v>1169</v>
      </c>
      <c r="B16" s="10" t="s">
        <v>1203</v>
      </c>
      <c r="C16" s="10" t="s">
        <v>1204</v>
      </c>
      <c r="D16" s="11">
        <v>7.0771408351026188E-5</v>
      </c>
      <c r="E16" s="11">
        <v>1.7920000000000001E-5</v>
      </c>
      <c r="F16" s="11">
        <v>8.1259999999999998E-6</v>
      </c>
      <c r="G16" s="10" t="s">
        <v>13</v>
      </c>
      <c r="H16" s="10" t="s">
        <v>14</v>
      </c>
      <c r="I16" s="10" t="s">
        <v>14</v>
      </c>
      <c r="J16" s="10" t="s">
        <v>30</v>
      </c>
    </row>
    <row r="17" spans="1:10">
      <c r="A17" s="10" t="s">
        <v>1169</v>
      </c>
      <c r="B17" s="10" t="s">
        <v>1201</v>
      </c>
      <c r="C17" s="10" t="s">
        <v>1202</v>
      </c>
      <c r="D17" s="11">
        <v>7.0771408351026188E-5</v>
      </c>
      <c r="E17" s="11">
        <v>3.5809999999999998E-5</v>
      </c>
      <c r="F17" s="11">
        <v>1.624E-5</v>
      </c>
      <c r="G17" s="10" t="s">
        <v>13</v>
      </c>
      <c r="H17" s="10" t="s">
        <v>14</v>
      </c>
      <c r="I17" s="10" t="s">
        <v>14</v>
      </c>
      <c r="J17" s="10" t="s">
        <v>30</v>
      </c>
    </row>
    <row r="18" spans="1:10">
      <c r="A18" s="10" t="s">
        <v>1169</v>
      </c>
      <c r="B18" s="10" t="s">
        <v>1192</v>
      </c>
      <c r="C18" s="10" t="s">
        <v>321</v>
      </c>
      <c r="D18" s="11">
        <v>7.0771408351026188E-5</v>
      </c>
      <c r="E18" s="11">
        <v>7.1069999999999995E-5</v>
      </c>
      <c r="F18" s="11">
        <v>5.0529999999999999E-5</v>
      </c>
      <c r="G18" s="10" t="s">
        <v>13</v>
      </c>
      <c r="H18" s="10" t="s">
        <v>14</v>
      </c>
      <c r="I18" s="10" t="s">
        <v>14</v>
      </c>
      <c r="J18" s="10" t="s">
        <v>7788</v>
      </c>
    </row>
    <row r="19" spans="1:10">
      <c r="A19" s="10" t="s">
        <v>1169</v>
      </c>
      <c r="B19" s="10" t="s">
        <v>1207</v>
      </c>
      <c r="C19" s="10" t="s">
        <v>1208</v>
      </c>
      <c r="D19" s="11">
        <v>7.0771408351026188E-5</v>
      </c>
      <c r="E19" s="11">
        <v>2.922E-4</v>
      </c>
      <c r="F19" s="11">
        <v>1.4799999999999999E-4</v>
      </c>
      <c r="G19" s="10" t="s">
        <v>26</v>
      </c>
      <c r="H19" s="10" t="s">
        <v>14</v>
      </c>
      <c r="I19" s="10" t="s">
        <v>14</v>
      </c>
      <c r="J19" s="10" t="s">
        <v>41</v>
      </c>
    </row>
    <row r="20" spans="1:10">
      <c r="A20" s="10" t="s">
        <v>1169</v>
      </c>
      <c r="B20" s="10" t="s">
        <v>1209</v>
      </c>
      <c r="C20" s="10" t="s">
        <v>1210</v>
      </c>
      <c r="D20" s="11">
        <v>7.0771408351026188E-5</v>
      </c>
      <c r="E20" s="10" t="s">
        <v>25</v>
      </c>
      <c r="F20" s="10" t="s">
        <v>25</v>
      </c>
      <c r="G20" s="10" t="s">
        <v>26</v>
      </c>
      <c r="H20" s="10" t="s">
        <v>26</v>
      </c>
      <c r="I20" s="10" t="s">
        <v>26</v>
      </c>
      <c r="J20" s="10" t="s">
        <v>30</v>
      </c>
    </row>
    <row r="21" spans="1:10">
      <c r="A21" s="10" t="s">
        <v>1169</v>
      </c>
      <c r="B21" s="10" t="s">
        <v>1211</v>
      </c>
      <c r="C21" s="10" t="s">
        <v>1212</v>
      </c>
      <c r="D21" s="11">
        <v>7.0771408351026188E-5</v>
      </c>
      <c r="E21" s="10" t="s">
        <v>25</v>
      </c>
      <c r="F21" s="10" t="s">
        <v>25</v>
      </c>
      <c r="G21" s="10" t="s">
        <v>26</v>
      </c>
      <c r="H21" s="10" t="s">
        <v>26</v>
      </c>
      <c r="I21" s="10" t="s">
        <v>26</v>
      </c>
      <c r="J21" s="10" t="s">
        <v>30</v>
      </c>
    </row>
    <row r="22" spans="1:10">
      <c r="A22" s="10" t="s">
        <v>7785</v>
      </c>
      <c r="B22" s="10" t="s">
        <v>1193</v>
      </c>
      <c r="C22" s="10" t="s">
        <v>1194</v>
      </c>
      <c r="D22" s="11">
        <v>7.0771408351026188E-5</v>
      </c>
      <c r="E22" s="10" t="s">
        <v>25</v>
      </c>
      <c r="F22" s="10" t="s">
        <v>25</v>
      </c>
      <c r="G22" s="10" t="s">
        <v>7786</v>
      </c>
      <c r="H22" s="10" t="s">
        <v>7786</v>
      </c>
      <c r="I22" s="10" t="s">
        <v>7787</v>
      </c>
      <c r="J22" s="10" t="s">
        <v>7788</v>
      </c>
    </row>
    <row r="23" spans="1:10">
      <c r="A23" s="10" t="s">
        <v>1169</v>
      </c>
      <c r="B23" s="10" t="s">
        <v>1195</v>
      </c>
      <c r="C23" s="10" t="s">
        <v>1196</v>
      </c>
      <c r="D23" s="11">
        <v>7.0771408351026188E-5</v>
      </c>
      <c r="E23" s="10" t="s">
        <v>25</v>
      </c>
      <c r="F23" s="10" t="s">
        <v>25</v>
      </c>
      <c r="G23" s="10" t="s">
        <v>13</v>
      </c>
      <c r="H23" s="10" t="s">
        <v>14</v>
      </c>
      <c r="I23" s="10" t="s">
        <v>26</v>
      </c>
      <c r="J23" s="10" t="s">
        <v>7788</v>
      </c>
    </row>
    <row r="24" spans="1:10">
      <c r="A24" s="10" t="s">
        <v>1169</v>
      </c>
      <c r="B24" s="10" t="s">
        <v>1215</v>
      </c>
      <c r="C24" s="10" t="s">
        <v>1216</v>
      </c>
      <c r="D24" s="11">
        <v>1.4154281670205238E-4</v>
      </c>
      <c r="E24" s="11">
        <v>1.973E-4</v>
      </c>
      <c r="F24" s="11">
        <v>1.1900000000000001E-4</v>
      </c>
      <c r="G24" s="10" t="s">
        <v>13</v>
      </c>
      <c r="H24" s="10" t="s">
        <v>14</v>
      </c>
      <c r="I24" s="10" t="s">
        <v>14</v>
      </c>
      <c r="J24" s="10" t="s">
        <v>41</v>
      </c>
    </row>
    <row r="25" spans="1:10">
      <c r="A25" s="10" t="s">
        <v>1169</v>
      </c>
      <c r="B25" s="10" t="s">
        <v>1213</v>
      </c>
      <c r="C25" s="10" t="s">
        <v>1214</v>
      </c>
      <c r="D25" s="11">
        <v>1.4154281670205238E-4</v>
      </c>
      <c r="E25" s="11">
        <v>1.9799999999999999E-4</v>
      </c>
      <c r="F25" s="11">
        <v>1.0849999999999999E-4</v>
      </c>
      <c r="G25" s="10" t="s">
        <v>13</v>
      </c>
      <c r="H25" s="10" t="s">
        <v>14</v>
      </c>
      <c r="I25" s="10" t="s">
        <v>14</v>
      </c>
      <c r="J25" s="10" t="s">
        <v>30</v>
      </c>
    </row>
    <row r="26" spans="1:10">
      <c r="A26" s="10" t="s">
        <v>1169</v>
      </c>
      <c r="B26" s="10" t="s">
        <v>1219</v>
      </c>
      <c r="C26" s="10" t="s">
        <v>1220</v>
      </c>
      <c r="D26" s="11">
        <v>2.1231422505307856E-4</v>
      </c>
      <c r="E26" s="11">
        <v>3.3159999999999998E-4</v>
      </c>
      <c r="F26" s="11">
        <v>1.7679999999999999E-4</v>
      </c>
      <c r="G26" s="10" t="s">
        <v>13</v>
      </c>
      <c r="H26" s="10" t="s">
        <v>14</v>
      </c>
      <c r="I26" s="10" t="s">
        <v>14</v>
      </c>
      <c r="J26" s="10" t="s">
        <v>30</v>
      </c>
    </row>
    <row r="27" spans="1:10">
      <c r="A27" s="10" t="s">
        <v>1169</v>
      </c>
      <c r="B27" s="10" t="s">
        <v>1217</v>
      </c>
      <c r="C27" s="10" t="s">
        <v>1218</v>
      </c>
      <c r="D27" s="11">
        <v>2.1231422505307856E-4</v>
      </c>
      <c r="E27" s="11">
        <v>6.7900000000000002E-4</v>
      </c>
      <c r="F27" s="11">
        <v>3.8610000000000001E-4</v>
      </c>
      <c r="G27" s="10" t="s">
        <v>13</v>
      </c>
      <c r="H27" s="10" t="s">
        <v>14</v>
      </c>
      <c r="I27" s="10" t="s">
        <v>14</v>
      </c>
      <c r="J27" s="10" t="s">
        <v>30</v>
      </c>
    </row>
    <row r="28" spans="1:10">
      <c r="A28" s="10" t="s">
        <v>1169</v>
      </c>
      <c r="B28" s="10" t="s">
        <v>1425</v>
      </c>
      <c r="C28" s="10" t="s">
        <v>1426</v>
      </c>
      <c r="D28" s="10" t="s">
        <v>25</v>
      </c>
      <c r="E28" s="94">
        <v>0</v>
      </c>
      <c r="F28" s="11">
        <v>2.031E-5</v>
      </c>
      <c r="G28" s="10" t="s">
        <v>13</v>
      </c>
      <c r="H28" s="10" t="s">
        <v>14</v>
      </c>
      <c r="I28" s="10" t="s">
        <v>14</v>
      </c>
      <c r="J28" s="10" t="s">
        <v>30</v>
      </c>
    </row>
    <row r="29" spans="1:10">
      <c r="A29" s="10" t="s">
        <v>1169</v>
      </c>
      <c r="B29" s="10" t="s">
        <v>1487</v>
      </c>
      <c r="C29" s="10" t="s">
        <v>1488</v>
      </c>
      <c r="D29" s="10" t="s">
        <v>25</v>
      </c>
      <c r="E29" s="94">
        <v>0</v>
      </c>
      <c r="F29" s="11">
        <v>8.1249999999999993E-6</v>
      </c>
      <c r="G29" s="10" t="s">
        <v>13</v>
      </c>
      <c r="H29" s="10" t="s">
        <v>14</v>
      </c>
      <c r="I29" s="10" t="s">
        <v>14</v>
      </c>
      <c r="J29" s="10" t="s">
        <v>41</v>
      </c>
    </row>
    <row r="30" spans="1:10">
      <c r="A30" s="10" t="s">
        <v>1169</v>
      </c>
      <c r="B30" s="10" t="s">
        <v>1267</v>
      </c>
      <c r="C30" s="10" t="s">
        <v>1268</v>
      </c>
      <c r="D30" s="10" t="s">
        <v>25</v>
      </c>
      <c r="E30" s="94">
        <v>0</v>
      </c>
      <c r="F30" s="11">
        <v>4.0620000000000002E-6</v>
      </c>
      <c r="G30" s="10" t="s">
        <v>13</v>
      </c>
      <c r="H30" s="10" t="s">
        <v>14</v>
      </c>
      <c r="I30" s="10" t="s">
        <v>14</v>
      </c>
      <c r="J30" s="10" t="s">
        <v>30</v>
      </c>
    </row>
    <row r="31" spans="1:10">
      <c r="A31" s="10" t="s">
        <v>1169</v>
      </c>
      <c r="B31" s="10" t="s">
        <v>1348</v>
      </c>
      <c r="C31" s="10" t="s">
        <v>1349</v>
      </c>
      <c r="D31" s="10" t="s">
        <v>25</v>
      </c>
      <c r="E31" s="94">
        <v>0</v>
      </c>
      <c r="F31" s="11">
        <v>4.0609999999999997E-6</v>
      </c>
      <c r="G31" s="10" t="s">
        <v>13</v>
      </c>
      <c r="H31" s="10" t="s">
        <v>14</v>
      </c>
      <c r="I31" s="10" t="s">
        <v>14</v>
      </c>
      <c r="J31" s="10" t="s">
        <v>30</v>
      </c>
    </row>
    <row r="32" spans="1:10">
      <c r="A32" s="10" t="s">
        <v>1169</v>
      </c>
      <c r="B32" s="10" t="s">
        <v>1350</v>
      </c>
      <c r="C32" s="10" t="s">
        <v>1351</v>
      </c>
      <c r="D32" s="10" t="s">
        <v>25</v>
      </c>
      <c r="E32" s="94">
        <v>0</v>
      </c>
      <c r="F32" s="11">
        <v>3.2490000000000002E-5</v>
      </c>
      <c r="G32" s="10" t="s">
        <v>13</v>
      </c>
      <c r="H32" s="10" t="s">
        <v>14</v>
      </c>
      <c r="I32" s="10" t="s">
        <v>14</v>
      </c>
      <c r="J32" s="10" t="s">
        <v>30</v>
      </c>
    </row>
    <row r="33" spans="1:10">
      <c r="A33" s="10" t="s">
        <v>1169</v>
      </c>
      <c r="B33" s="10" t="s">
        <v>1394</v>
      </c>
      <c r="C33" s="10" t="s">
        <v>1395</v>
      </c>
      <c r="D33" s="10" t="s">
        <v>25</v>
      </c>
      <c r="E33" s="94">
        <v>0</v>
      </c>
      <c r="F33" s="11">
        <v>3.968E-5</v>
      </c>
      <c r="G33" s="10" t="s">
        <v>13</v>
      </c>
      <c r="H33" s="10" t="s">
        <v>14</v>
      </c>
      <c r="I33" s="10" t="s">
        <v>14</v>
      </c>
      <c r="J33" s="10" t="s">
        <v>30</v>
      </c>
    </row>
    <row r="34" spans="1:10">
      <c r="A34" s="10" t="s">
        <v>1169</v>
      </c>
      <c r="B34" s="10" t="s">
        <v>1399</v>
      </c>
      <c r="C34" s="10" t="s">
        <v>1400</v>
      </c>
      <c r="D34" s="10" t="s">
        <v>25</v>
      </c>
      <c r="E34" s="94">
        <v>0</v>
      </c>
      <c r="F34" s="11">
        <v>1.6249999999999999E-5</v>
      </c>
      <c r="G34" s="10" t="s">
        <v>13</v>
      </c>
      <c r="H34" s="10" t="s">
        <v>14</v>
      </c>
      <c r="I34" s="10" t="s">
        <v>14</v>
      </c>
      <c r="J34" s="10" t="s">
        <v>30</v>
      </c>
    </row>
    <row r="35" spans="1:10">
      <c r="A35" s="10" t="s">
        <v>1169</v>
      </c>
      <c r="B35" s="10" t="s">
        <v>1409</v>
      </c>
      <c r="C35" s="10" t="s">
        <v>1410</v>
      </c>
      <c r="D35" s="10" t="s">
        <v>25</v>
      </c>
      <c r="E35" s="94">
        <v>0</v>
      </c>
      <c r="F35" s="11">
        <v>8.1259999999999998E-6</v>
      </c>
      <c r="G35" s="10" t="s">
        <v>13</v>
      </c>
      <c r="H35" s="10" t="s">
        <v>14</v>
      </c>
      <c r="I35" s="10" t="s">
        <v>14</v>
      </c>
      <c r="J35" s="10" t="s">
        <v>30</v>
      </c>
    </row>
    <row r="36" spans="1:10">
      <c r="A36" s="10" t="s">
        <v>1169</v>
      </c>
      <c r="B36" s="10" t="s">
        <v>1431</v>
      </c>
      <c r="C36" s="10" t="s">
        <v>1432</v>
      </c>
      <c r="D36" s="10" t="s">
        <v>25</v>
      </c>
      <c r="E36" s="94">
        <v>0</v>
      </c>
      <c r="F36" s="11">
        <v>4.0609999999999997E-6</v>
      </c>
      <c r="G36" s="10" t="s">
        <v>13</v>
      </c>
      <c r="H36" s="10" t="s">
        <v>14</v>
      </c>
      <c r="I36" s="10" t="s">
        <v>14</v>
      </c>
      <c r="J36" s="10" t="s">
        <v>30</v>
      </c>
    </row>
    <row r="37" spans="1:10">
      <c r="A37" s="10" t="s">
        <v>1169</v>
      </c>
      <c r="B37" s="10" t="s">
        <v>1433</v>
      </c>
      <c r="C37" s="10" t="s">
        <v>1434</v>
      </c>
      <c r="D37" s="10" t="s">
        <v>25</v>
      </c>
      <c r="E37" s="94">
        <v>0</v>
      </c>
      <c r="F37" s="11">
        <v>8.123E-6</v>
      </c>
      <c r="G37" s="10" t="s">
        <v>13</v>
      </c>
      <c r="H37" s="10" t="s">
        <v>14</v>
      </c>
      <c r="I37" s="10" t="s">
        <v>14</v>
      </c>
      <c r="J37" s="10" t="s">
        <v>30</v>
      </c>
    </row>
    <row r="38" spans="1:10">
      <c r="A38" s="10" t="s">
        <v>1169</v>
      </c>
      <c r="B38" s="10" t="s">
        <v>1441</v>
      </c>
      <c r="C38" s="10" t="s">
        <v>1442</v>
      </c>
      <c r="D38" s="10" t="s">
        <v>25</v>
      </c>
      <c r="E38" s="94">
        <v>0</v>
      </c>
      <c r="F38" s="11">
        <v>8.123E-6</v>
      </c>
      <c r="G38" s="10" t="s">
        <v>13</v>
      </c>
      <c r="H38" s="10" t="s">
        <v>14</v>
      </c>
      <c r="I38" s="10" t="s">
        <v>14</v>
      </c>
      <c r="J38" s="10" t="s">
        <v>30</v>
      </c>
    </row>
    <row r="39" spans="1:10">
      <c r="A39" s="10" t="s">
        <v>1169</v>
      </c>
      <c r="B39" s="10" t="s">
        <v>1445</v>
      </c>
      <c r="C39" s="10" t="s">
        <v>1446</v>
      </c>
      <c r="D39" s="10" t="s">
        <v>25</v>
      </c>
      <c r="E39" s="94">
        <v>0</v>
      </c>
      <c r="F39" s="11">
        <v>2.031E-5</v>
      </c>
      <c r="G39" s="10" t="s">
        <v>13</v>
      </c>
      <c r="H39" s="10" t="s">
        <v>14</v>
      </c>
      <c r="I39" s="10" t="s">
        <v>14</v>
      </c>
      <c r="J39" s="10" t="s">
        <v>30</v>
      </c>
    </row>
    <row r="40" spans="1:10">
      <c r="A40" s="10" t="s">
        <v>1169</v>
      </c>
      <c r="B40" s="10" t="s">
        <v>1447</v>
      </c>
      <c r="C40" s="10" t="s">
        <v>1448</v>
      </c>
      <c r="D40" s="10" t="s">
        <v>25</v>
      </c>
      <c r="E40" s="94">
        <v>0</v>
      </c>
      <c r="F40" s="11">
        <v>1.6249999999999999E-5</v>
      </c>
      <c r="G40" s="10" t="s">
        <v>13</v>
      </c>
      <c r="H40" s="10" t="s">
        <v>14</v>
      </c>
      <c r="I40" s="10" t="s">
        <v>14</v>
      </c>
      <c r="J40" s="10" t="s">
        <v>30</v>
      </c>
    </row>
    <row r="41" spans="1:10">
      <c r="A41" s="10" t="s">
        <v>1169</v>
      </c>
      <c r="B41" s="10" t="s">
        <v>1451</v>
      </c>
      <c r="C41" s="10" t="s">
        <v>937</v>
      </c>
      <c r="D41" s="10" t="s">
        <v>25</v>
      </c>
      <c r="E41" s="94">
        <v>0</v>
      </c>
      <c r="F41" s="11">
        <v>4.0620000000000002E-6</v>
      </c>
      <c r="G41" s="10" t="s">
        <v>13</v>
      </c>
      <c r="H41" s="10" t="s">
        <v>14</v>
      </c>
      <c r="I41" s="10" t="s">
        <v>14</v>
      </c>
      <c r="J41" s="10" t="s">
        <v>30</v>
      </c>
    </row>
    <row r="42" spans="1:10">
      <c r="A42" s="10" t="s">
        <v>1169</v>
      </c>
      <c r="B42" s="10" t="s">
        <v>1452</v>
      </c>
      <c r="C42" s="10" t="s">
        <v>1453</v>
      </c>
      <c r="D42" s="10" t="s">
        <v>25</v>
      </c>
      <c r="E42" s="94">
        <v>0</v>
      </c>
      <c r="F42" s="11">
        <v>4.0620000000000002E-6</v>
      </c>
      <c r="G42" s="10" t="s">
        <v>13</v>
      </c>
      <c r="H42" s="10" t="s">
        <v>14</v>
      </c>
      <c r="I42" s="10" t="s">
        <v>14</v>
      </c>
      <c r="J42" s="10" t="s">
        <v>30</v>
      </c>
    </row>
    <row r="43" spans="1:10">
      <c r="A43" s="10" t="s">
        <v>1169</v>
      </c>
      <c r="B43" s="10" t="s">
        <v>1225</v>
      </c>
      <c r="C43" s="10" t="s">
        <v>1226</v>
      </c>
      <c r="D43" s="10" t="s">
        <v>25</v>
      </c>
      <c r="E43" s="94">
        <v>0</v>
      </c>
      <c r="F43" s="11">
        <v>9.7419999999999999E-5</v>
      </c>
      <c r="G43" s="10" t="s">
        <v>13</v>
      </c>
      <c r="H43" s="10" t="s">
        <v>14</v>
      </c>
      <c r="I43" s="10" t="s">
        <v>14</v>
      </c>
      <c r="J43" s="10" t="s">
        <v>7788</v>
      </c>
    </row>
    <row r="44" spans="1:10">
      <c r="A44" s="10" t="s">
        <v>1169</v>
      </c>
      <c r="B44" s="10" t="s">
        <v>1515</v>
      </c>
      <c r="C44" s="10" t="s">
        <v>1516</v>
      </c>
      <c r="D44" s="10" t="s">
        <v>25</v>
      </c>
      <c r="E44" s="94">
        <v>0</v>
      </c>
      <c r="F44" s="11">
        <v>4.0620000000000002E-6</v>
      </c>
      <c r="G44" s="10" t="s">
        <v>13</v>
      </c>
      <c r="H44" s="10" t="s">
        <v>26</v>
      </c>
      <c r="I44" s="10" t="s">
        <v>14</v>
      </c>
      <c r="J44" s="10" t="s">
        <v>30</v>
      </c>
    </row>
    <row r="45" spans="1:10">
      <c r="A45" s="10" t="s">
        <v>1169</v>
      </c>
      <c r="B45" s="10" t="s">
        <v>1521</v>
      </c>
      <c r="C45" s="10" t="s">
        <v>1522</v>
      </c>
      <c r="D45" s="10" t="s">
        <v>25</v>
      </c>
      <c r="E45" s="94">
        <v>0</v>
      </c>
      <c r="F45" s="11">
        <v>6.4579999999999995E-5</v>
      </c>
      <c r="G45" s="10" t="s">
        <v>13</v>
      </c>
      <c r="H45" s="10" t="s">
        <v>26</v>
      </c>
      <c r="I45" s="10" t="s">
        <v>14</v>
      </c>
      <c r="J45" s="10" t="s">
        <v>30</v>
      </c>
    </row>
    <row r="46" spans="1:10">
      <c r="A46" s="10" t="s">
        <v>1169</v>
      </c>
      <c r="B46" s="10" t="s">
        <v>1553</v>
      </c>
      <c r="C46" s="10" t="s">
        <v>1554</v>
      </c>
      <c r="D46" s="10" t="s">
        <v>25</v>
      </c>
      <c r="E46" s="94">
        <v>0</v>
      </c>
      <c r="F46" s="11">
        <v>8.1249999999999993E-6</v>
      </c>
      <c r="G46" s="10" t="s">
        <v>13</v>
      </c>
      <c r="H46" s="10" t="s">
        <v>26</v>
      </c>
      <c r="I46" s="10" t="s">
        <v>14</v>
      </c>
      <c r="J46" s="10" t="s">
        <v>30</v>
      </c>
    </row>
    <row r="47" spans="1:10">
      <c r="A47" s="10" t="s">
        <v>1169</v>
      </c>
      <c r="B47" s="10" t="s">
        <v>1505</v>
      </c>
      <c r="C47" s="10" t="s">
        <v>1506</v>
      </c>
      <c r="D47" s="10" t="s">
        <v>25</v>
      </c>
      <c r="E47" s="94">
        <v>0</v>
      </c>
      <c r="F47" s="11">
        <v>5.715E-5</v>
      </c>
      <c r="G47" s="10" t="s">
        <v>26</v>
      </c>
      <c r="H47" s="10" t="s">
        <v>14</v>
      </c>
      <c r="I47" s="10" t="s">
        <v>14</v>
      </c>
      <c r="J47" s="10" t="s">
        <v>7789</v>
      </c>
    </row>
    <row r="48" spans="1:10">
      <c r="A48" s="10" t="s">
        <v>1169</v>
      </c>
      <c r="B48" s="10" t="s">
        <v>1495</v>
      </c>
      <c r="C48" s="10" t="s">
        <v>1496</v>
      </c>
      <c r="D48" s="10" t="s">
        <v>25</v>
      </c>
      <c r="E48" s="94">
        <v>0</v>
      </c>
      <c r="F48" s="11">
        <v>3.2469999999999999E-5</v>
      </c>
      <c r="G48" s="10" t="s">
        <v>26</v>
      </c>
      <c r="H48" s="10" t="s">
        <v>14</v>
      </c>
      <c r="I48" s="10" t="s">
        <v>14</v>
      </c>
      <c r="J48" s="10" t="s">
        <v>41</v>
      </c>
    </row>
    <row r="49" spans="1:10">
      <c r="A49" s="10" t="s">
        <v>1169</v>
      </c>
      <c r="B49" s="10" t="s">
        <v>1503</v>
      </c>
      <c r="C49" s="10" t="s">
        <v>1504</v>
      </c>
      <c r="D49" s="10" t="s">
        <v>25</v>
      </c>
      <c r="E49" s="94">
        <v>0</v>
      </c>
      <c r="F49" s="11">
        <v>3.3909999999999999E-5</v>
      </c>
      <c r="G49" s="10" t="s">
        <v>26</v>
      </c>
      <c r="H49" s="10" t="s">
        <v>14</v>
      </c>
      <c r="I49" s="10" t="s">
        <v>14</v>
      </c>
      <c r="J49" s="10" t="s">
        <v>41</v>
      </c>
    </row>
    <row r="50" spans="1:10">
      <c r="A50" s="10" t="s">
        <v>1169</v>
      </c>
      <c r="B50" s="10" t="s">
        <v>1362</v>
      </c>
      <c r="C50" s="10" t="s">
        <v>1363</v>
      </c>
      <c r="D50" s="10" t="s">
        <v>25</v>
      </c>
      <c r="E50" s="94">
        <v>0</v>
      </c>
      <c r="F50" s="11">
        <v>8.123E-6</v>
      </c>
      <c r="G50" s="10" t="s">
        <v>26</v>
      </c>
      <c r="H50" s="10" t="s">
        <v>14</v>
      </c>
      <c r="I50" s="10" t="s">
        <v>14</v>
      </c>
      <c r="J50" s="10" t="s">
        <v>30</v>
      </c>
    </row>
    <row r="51" spans="1:10">
      <c r="A51" s="10" t="s">
        <v>1169</v>
      </c>
      <c r="B51" s="10" t="s">
        <v>1237</v>
      </c>
      <c r="C51" s="10" t="s">
        <v>1238</v>
      </c>
      <c r="D51" s="10" t="s">
        <v>25</v>
      </c>
      <c r="E51" s="94">
        <v>0</v>
      </c>
      <c r="F51" s="11">
        <v>4.0620000000000002E-6</v>
      </c>
      <c r="G51" s="10" t="s">
        <v>26</v>
      </c>
      <c r="H51" s="10" t="s">
        <v>14</v>
      </c>
      <c r="I51" s="10" t="s">
        <v>14</v>
      </c>
      <c r="J51" s="10" t="s">
        <v>7788</v>
      </c>
    </row>
    <row r="52" spans="1:10">
      <c r="A52" s="10" t="s">
        <v>1169</v>
      </c>
      <c r="B52" s="10" t="s">
        <v>1615</v>
      </c>
      <c r="C52" s="10" t="s">
        <v>1616</v>
      </c>
      <c r="D52" s="10" t="s">
        <v>25</v>
      </c>
      <c r="E52" s="94">
        <v>0</v>
      </c>
      <c r="F52" s="11">
        <v>6.4599999999999998E-5</v>
      </c>
      <c r="G52" s="10" t="s">
        <v>26</v>
      </c>
      <c r="H52" s="10" t="s">
        <v>26</v>
      </c>
      <c r="I52" s="10" t="s">
        <v>14</v>
      </c>
      <c r="J52" s="10" t="s">
        <v>30</v>
      </c>
    </row>
    <row r="53" spans="1:10">
      <c r="A53" s="10" t="s">
        <v>1169</v>
      </c>
      <c r="B53" s="10" t="s">
        <v>1617</v>
      </c>
      <c r="C53" s="10" t="s">
        <v>1618</v>
      </c>
      <c r="D53" s="10" t="s">
        <v>25</v>
      </c>
      <c r="E53" s="94">
        <v>0</v>
      </c>
      <c r="F53" s="11">
        <v>8.1210000000000007E-6</v>
      </c>
      <c r="G53" s="10" t="s">
        <v>26</v>
      </c>
      <c r="H53" s="10" t="s">
        <v>26</v>
      </c>
      <c r="I53" s="10" t="s">
        <v>14</v>
      </c>
      <c r="J53" s="10" t="s">
        <v>30</v>
      </c>
    </row>
    <row r="54" spans="1:10">
      <c r="A54" s="10" t="s">
        <v>1169</v>
      </c>
      <c r="B54" s="10" t="s">
        <v>1619</v>
      </c>
      <c r="C54" s="10" t="s">
        <v>1620</v>
      </c>
      <c r="D54" s="10" t="s">
        <v>25</v>
      </c>
      <c r="E54" s="94">
        <v>0</v>
      </c>
      <c r="F54" s="11">
        <v>4.0609999999999997E-6</v>
      </c>
      <c r="G54" s="10" t="s">
        <v>26</v>
      </c>
      <c r="H54" s="10" t="s">
        <v>26</v>
      </c>
      <c r="I54" s="10" t="s">
        <v>14</v>
      </c>
      <c r="J54" s="10" t="s">
        <v>30</v>
      </c>
    </row>
    <row r="55" spans="1:10">
      <c r="A55" s="10" t="s">
        <v>1169</v>
      </c>
      <c r="B55" s="10" t="s">
        <v>1623</v>
      </c>
      <c r="C55" s="10" t="s">
        <v>1624</v>
      </c>
      <c r="D55" s="10" t="s">
        <v>25</v>
      </c>
      <c r="E55" s="94">
        <v>0</v>
      </c>
      <c r="F55" s="11">
        <v>4.0620000000000002E-6</v>
      </c>
      <c r="G55" s="10" t="s">
        <v>26</v>
      </c>
      <c r="H55" s="10" t="s">
        <v>26</v>
      </c>
      <c r="I55" s="10" t="s">
        <v>14</v>
      </c>
      <c r="J55" s="10" t="s">
        <v>30</v>
      </c>
    </row>
    <row r="56" spans="1:10">
      <c r="A56" s="10" t="s">
        <v>1169</v>
      </c>
      <c r="B56" s="10" t="s">
        <v>1625</v>
      </c>
      <c r="C56" s="10" t="s">
        <v>1626</v>
      </c>
      <c r="D56" s="10" t="s">
        <v>25</v>
      </c>
      <c r="E56" s="94">
        <v>0</v>
      </c>
      <c r="F56" s="11">
        <v>1.219E-5</v>
      </c>
      <c r="G56" s="10" t="s">
        <v>26</v>
      </c>
      <c r="H56" s="10" t="s">
        <v>26</v>
      </c>
      <c r="I56" s="10" t="s">
        <v>14</v>
      </c>
      <c r="J56" s="10" t="s">
        <v>30</v>
      </c>
    </row>
    <row r="57" spans="1:10">
      <c r="A57" s="10" t="s">
        <v>1169</v>
      </c>
      <c r="B57" s="10" t="s">
        <v>1627</v>
      </c>
      <c r="C57" s="10" t="s">
        <v>1628</v>
      </c>
      <c r="D57" s="10" t="s">
        <v>25</v>
      </c>
      <c r="E57" s="94">
        <v>0</v>
      </c>
      <c r="F57" s="11">
        <v>4.0620000000000002E-6</v>
      </c>
      <c r="G57" s="10" t="s">
        <v>26</v>
      </c>
      <c r="H57" s="10" t="s">
        <v>26</v>
      </c>
      <c r="I57" s="10" t="s">
        <v>14</v>
      </c>
      <c r="J57" s="10" t="s">
        <v>30</v>
      </c>
    </row>
    <row r="58" spans="1:10">
      <c r="A58" s="10" t="s">
        <v>1169</v>
      </c>
      <c r="B58" s="10" t="s">
        <v>1629</v>
      </c>
      <c r="C58" s="10" t="s">
        <v>1630</v>
      </c>
      <c r="D58" s="10" t="s">
        <v>25</v>
      </c>
      <c r="E58" s="94">
        <v>0</v>
      </c>
      <c r="F58" s="11">
        <v>4.0629999999999999E-6</v>
      </c>
      <c r="G58" s="10" t="s">
        <v>26</v>
      </c>
      <c r="H58" s="10" t="s">
        <v>26</v>
      </c>
      <c r="I58" s="10" t="s">
        <v>14</v>
      </c>
      <c r="J58" s="10" t="s">
        <v>30</v>
      </c>
    </row>
    <row r="59" spans="1:10">
      <c r="A59" s="10" t="s">
        <v>1169</v>
      </c>
      <c r="B59" s="10" t="s">
        <v>1635</v>
      </c>
      <c r="C59" s="10" t="s">
        <v>1636</v>
      </c>
      <c r="D59" s="10" t="s">
        <v>25</v>
      </c>
      <c r="E59" s="94">
        <v>0</v>
      </c>
      <c r="F59" s="11">
        <v>4.0620000000000002E-6</v>
      </c>
      <c r="G59" s="10" t="s">
        <v>26</v>
      </c>
      <c r="H59" s="10" t="s">
        <v>26</v>
      </c>
      <c r="I59" s="10" t="s">
        <v>14</v>
      </c>
      <c r="J59" s="10" t="s">
        <v>30</v>
      </c>
    </row>
    <row r="60" spans="1:10">
      <c r="A60" s="10" t="s">
        <v>1169</v>
      </c>
      <c r="B60" s="10" t="s">
        <v>1637</v>
      </c>
      <c r="C60" s="10" t="s">
        <v>1638</v>
      </c>
      <c r="D60" s="10" t="s">
        <v>25</v>
      </c>
      <c r="E60" s="94">
        <v>0</v>
      </c>
      <c r="F60" s="11">
        <v>4.0759999999999996E-6</v>
      </c>
      <c r="G60" s="10" t="s">
        <v>26</v>
      </c>
      <c r="H60" s="10" t="s">
        <v>26</v>
      </c>
      <c r="I60" s="10" t="s">
        <v>14</v>
      </c>
      <c r="J60" s="10" t="s">
        <v>30</v>
      </c>
    </row>
    <row r="61" spans="1:10">
      <c r="A61" s="10" t="s">
        <v>1169</v>
      </c>
      <c r="B61" s="10" t="s">
        <v>35</v>
      </c>
      <c r="C61" s="10" t="s">
        <v>1639</v>
      </c>
      <c r="D61" s="10" t="s">
        <v>25</v>
      </c>
      <c r="E61" s="94">
        <v>0</v>
      </c>
      <c r="F61" s="11">
        <v>4.07E-6</v>
      </c>
      <c r="G61" s="10" t="s">
        <v>26</v>
      </c>
      <c r="H61" s="10" t="s">
        <v>26</v>
      </c>
      <c r="I61" s="10" t="s">
        <v>14</v>
      </c>
      <c r="J61" s="10" t="s">
        <v>30</v>
      </c>
    </row>
    <row r="62" spans="1:10">
      <c r="A62" s="10" t="s">
        <v>1169</v>
      </c>
      <c r="B62" s="10" t="s">
        <v>35</v>
      </c>
      <c r="C62" s="10" t="s">
        <v>1640</v>
      </c>
      <c r="D62" s="10" t="s">
        <v>25</v>
      </c>
      <c r="E62" s="94">
        <v>0</v>
      </c>
      <c r="F62" s="11">
        <v>2.0409999999999999E-5</v>
      </c>
      <c r="G62" s="10" t="s">
        <v>26</v>
      </c>
      <c r="H62" s="10" t="s">
        <v>26</v>
      </c>
      <c r="I62" s="10" t="s">
        <v>14</v>
      </c>
      <c r="J62" s="10" t="s">
        <v>30</v>
      </c>
    </row>
    <row r="63" spans="1:10">
      <c r="A63" s="10" t="s">
        <v>1169</v>
      </c>
      <c r="B63" s="10" t="s">
        <v>35</v>
      </c>
      <c r="C63" s="10" t="s">
        <v>1642</v>
      </c>
      <c r="D63" s="10" t="s">
        <v>25</v>
      </c>
      <c r="E63" s="94">
        <v>0</v>
      </c>
      <c r="F63" s="11">
        <v>4.0820000000000001E-6</v>
      </c>
      <c r="G63" s="10" t="s">
        <v>26</v>
      </c>
      <c r="H63" s="10" t="s">
        <v>26</v>
      </c>
      <c r="I63" s="10" t="s">
        <v>14</v>
      </c>
      <c r="J63" s="10" t="s">
        <v>30</v>
      </c>
    </row>
    <row r="64" spans="1:10">
      <c r="A64" s="10" t="s">
        <v>1169</v>
      </c>
      <c r="B64" s="10" t="s">
        <v>1328</v>
      </c>
      <c r="C64" s="10" t="s">
        <v>1329</v>
      </c>
      <c r="D64" s="10" t="s">
        <v>25</v>
      </c>
      <c r="E64" s="11">
        <v>8.9539999999999993E-6</v>
      </c>
      <c r="F64" s="11">
        <v>4.0609999999999997E-6</v>
      </c>
      <c r="G64" s="10" t="s">
        <v>13</v>
      </c>
      <c r="H64" s="10" t="s">
        <v>14</v>
      </c>
      <c r="I64" s="10" t="s">
        <v>14</v>
      </c>
      <c r="J64" s="10" t="s">
        <v>30</v>
      </c>
    </row>
    <row r="65" spans="1:10">
      <c r="A65" s="10" t="s">
        <v>1169</v>
      </c>
      <c r="B65" s="10" t="s">
        <v>1539</v>
      </c>
      <c r="C65" s="10" t="s">
        <v>1540</v>
      </c>
      <c r="D65" s="10" t="s">
        <v>25</v>
      </c>
      <c r="E65" s="11">
        <v>8.9539999999999993E-6</v>
      </c>
      <c r="F65" s="11">
        <v>4.0609999999999997E-6</v>
      </c>
      <c r="G65" s="10" t="s">
        <v>13</v>
      </c>
      <c r="H65" s="10" t="s">
        <v>26</v>
      </c>
      <c r="I65" s="10" t="s">
        <v>14</v>
      </c>
      <c r="J65" s="10" t="s">
        <v>30</v>
      </c>
    </row>
    <row r="66" spans="1:10">
      <c r="A66" s="10" t="s">
        <v>1169</v>
      </c>
      <c r="B66" s="10" t="s">
        <v>1233</v>
      </c>
      <c r="C66" s="10" t="s">
        <v>1234</v>
      </c>
      <c r="D66" s="10" t="s">
        <v>25</v>
      </c>
      <c r="E66" s="11">
        <v>8.9539999999999993E-6</v>
      </c>
      <c r="F66" s="11">
        <v>1.218E-5</v>
      </c>
      <c r="G66" s="10" t="s">
        <v>26</v>
      </c>
      <c r="H66" s="10" t="s">
        <v>14</v>
      </c>
      <c r="I66" s="10" t="s">
        <v>14</v>
      </c>
      <c r="J66" s="10" t="s">
        <v>7788</v>
      </c>
    </row>
    <row r="67" spans="1:10">
      <c r="A67" s="10" t="s">
        <v>1169</v>
      </c>
      <c r="B67" s="10" t="s">
        <v>1621</v>
      </c>
      <c r="C67" s="10" t="s">
        <v>1622</v>
      </c>
      <c r="D67" s="10" t="s">
        <v>25</v>
      </c>
      <c r="E67" s="11">
        <v>8.9539999999999993E-6</v>
      </c>
      <c r="F67" s="11">
        <v>4.0609999999999997E-6</v>
      </c>
      <c r="G67" s="10" t="s">
        <v>26</v>
      </c>
      <c r="H67" s="10" t="s">
        <v>26</v>
      </c>
      <c r="I67" s="10" t="s">
        <v>14</v>
      </c>
      <c r="J67" s="10" t="s">
        <v>30</v>
      </c>
    </row>
    <row r="68" spans="1:10">
      <c r="A68" s="10" t="s">
        <v>1169</v>
      </c>
      <c r="B68" s="10" t="s">
        <v>1443</v>
      </c>
      <c r="C68" s="10" t="s">
        <v>1444</v>
      </c>
      <c r="D68" s="10" t="s">
        <v>25</v>
      </c>
      <c r="E68" s="11">
        <v>8.9549999999999998E-6</v>
      </c>
      <c r="F68" s="11">
        <v>4.0620000000000002E-6</v>
      </c>
      <c r="G68" s="10" t="s">
        <v>13</v>
      </c>
      <c r="H68" s="10" t="s">
        <v>14</v>
      </c>
      <c r="I68" s="10" t="s">
        <v>14</v>
      </c>
      <c r="J68" s="10" t="s">
        <v>30</v>
      </c>
    </row>
    <row r="69" spans="1:10">
      <c r="A69" s="10" t="s">
        <v>1169</v>
      </c>
      <c r="B69" s="10" t="s">
        <v>1501</v>
      </c>
      <c r="C69" s="10" t="s">
        <v>1502</v>
      </c>
      <c r="D69" s="10" t="s">
        <v>25</v>
      </c>
      <c r="E69" s="11">
        <v>8.9549999999999998E-6</v>
      </c>
      <c r="F69" s="11">
        <v>4.0620000000000002E-6</v>
      </c>
      <c r="G69" s="10" t="s">
        <v>26</v>
      </c>
      <c r="H69" s="10" t="s">
        <v>14</v>
      </c>
      <c r="I69" s="10" t="s">
        <v>14</v>
      </c>
      <c r="J69" s="10" t="s">
        <v>41</v>
      </c>
    </row>
    <row r="70" spans="1:10">
      <c r="A70" s="10" t="s">
        <v>1169</v>
      </c>
      <c r="B70" s="10" t="s">
        <v>1478</v>
      </c>
      <c r="C70" s="10" t="s">
        <v>1479</v>
      </c>
      <c r="D70" s="10" t="s">
        <v>25</v>
      </c>
      <c r="E70" s="11">
        <v>8.9560000000000003E-6</v>
      </c>
      <c r="F70" s="11">
        <v>4.0620000000000002E-6</v>
      </c>
      <c r="G70" s="10" t="s">
        <v>13</v>
      </c>
      <c r="H70" s="10" t="s">
        <v>14</v>
      </c>
      <c r="I70" s="10" t="s">
        <v>14</v>
      </c>
      <c r="J70" s="10" t="s">
        <v>41</v>
      </c>
    </row>
    <row r="71" spans="1:10">
      <c r="A71" s="10" t="s">
        <v>1169</v>
      </c>
      <c r="B71" s="10" t="s">
        <v>1437</v>
      </c>
      <c r="C71" s="10" t="s">
        <v>1438</v>
      </c>
      <c r="D71" s="10" t="s">
        <v>25</v>
      </c>
      <c r="E71" s="11">
        <v>8.9560000000000003E-6</v>
      </c>
      <c r="F71" s="11">
        <v>4.0620000000000002E-6</v>
      </c>
      <c r="G71" s="10" t="s">
        <v>13</v>
      </c>
      <c r="H71" s="10" t="s">
        <v>14</v>
      </c>
      <c r="I71" s="10" t="s">
        <v>14</v>
      </c>
      <c r="J71" s="10" t="s">
        <v>30</v>
      </c>
    </row>
    <row r="72" spans="1:10">
      <c r="A72" s="10" t="s">
        <v>1169</v>
      </c>
      <c r="B72" s="10" t="s">
        <v>1269</v>
      </c>
      <c r="C72" s="10" t="s">
        <v>1270</v>
      </c>
      <c r="D72" s="10" t="s">
        <v>25</v>
      </c>
      <c r="E72" s="11">
        <v>8.9579999999999996E-6</v>
      </c>
      <c r="F72" s="11">
        <v>4.0620000000000002E-6</v>
      </c>
      <c r="G72" s="10" t="s">
        <v>13</v>
      </c>
      <c r="H72" s="10" t="s">
        <v>14</v>
      </c>
      <c r="I72" s="10" t="s">
        <v>14</v>
      </c>
      <c r="J72" s="10" t="s">
        <v>30</v>
      </c>
    </row>
    <row r="73" spans="1:10">
      <c r="A73" s="10" t="s">
        <v>1169</v>
      </c>
      <c r="B73" s="10" t="s">
        <v>1271</v>
      </c>
      <c r="C73" s="10" t="s">
        <v>1272</v>
      </c>
      <c r="D73" s="10" t="s">
        <v>25</v>
      </c>
      <c r="E73" s="11">
        <v>8.9579999999999996E-6</v>
      </c>
      <c r="F73" s="11">
        <v>8.1240000000000005E-6</v>
      </c>
      <c r="G73" s="10" t="s">
        <v>13</v>
      </c>
      <c r="H73" s="10" t="s">
        <v>14</v>
      </c>
      <c r="I73" s="10" t="s">
        <v>14</v>
      </c>
      <c r="J73" s="10" t="s">
        <v>30</v>
      </c>
    </row>
    <row r="74" spans="1:10">
      <c r="A74" s="10" t="s">
        <v>1169</v>
      </c>
      <c r="B74" s="10" t="s">
        <v>1277</v>
      </c>
      <c r="C74" s="10" t="s">
        <v>1278</v>
      </c>
      <c r="D74" s="10" t="s">
        <v>25</v>
      </c>
      <c r="E74" s="11">
        <v>8.9579999999999996E-6</v>
      </c>
      <c r="F74" s="11">
        <v>4.0620000000000002E-6</v>
      </c>
      <c r="G74" s="10" t="s">
        <v>13</v>
      </c>
      <c r="H74" s="10" t="s">
        <v>14</v>
      </c>
      <c r="I74" s="10" t="s">
        <v>14</v>
      </c>
      <c r="J74" s="10" t="s">
        <v>30</v>
      </c>
    </row>
    <row r="75" spans="1:10">
      <c r="A75" s="10" t="s">
        <v>1169</v>
      </c>
      <c r="B75" s="10" t="s">
        <v>1235</v>
      </c>
      <c r="C75" s="10" t="s">
        <v>1236</v>
      </c>
      <c r="D75" s="10" t="s">
        <v>25</v>
      </c>
      <c r="E75" s="11">
        <v>8.9579999999999996E-6</v>
      </c>
      <c r="F75" s="11">
        <v>4.0620000000000002E-6</v>
      </c>
      <c r="G75" s="10" t="s">
        <v>13</v>
      </c>
      <c r="H75" s="10" t="s">
        <v>14</v>
      </c>
      <c r="I75" s="10" t="s">
        <v>14</v>
      </c>
      <c r="J75" s="10" t="s">
        <v>7788</v>
      </c>
    </row>
    <row r="76" spans="1:10">
      <c r="A76" s="10" t="s">
        <v>1169</v>
      </c>
      <c r="B76" s="10" t="s">
        <v>1594</v>
      </c>
      <c r="C76" s="10" t="s">
        <v>1595</v>
      </c>
      <c r="D76" s="10" t="s">
        <v>25</v>
      </c>
      <c r="E76" s="11">
        <v>8.9579999999999996E-6</v>
      </c>
      <c r="F76" s="11">
        <v>4.0629999999999999E-6</v>
      </c>
      <c r="G76" s="10" t="s">
        <v>13</v>
      </c>
      <c r="H76" s="10" t="s">
        <v>26</v>
      </c>
      <c r="I76" s="10" t="s">
        <v>14</v>
      </c>
      <c r="J76" s="10" t="s">
        <v>30</v>
      </c>
    </row>
    <row r="77" spans="1:10">
      <c r="A77" s="10" t="s">
        <v>1169</v>
      </c>
      <c r="B77" s="10" t="s">
        <v>1421</v>
      </c>
      <c r="C77" s="10" t="s">
        <v>1422</v>
      </c>
      <c r="D77" s="10" t="s">
        <v>25</v>
      </c>
      <c r="E77" s="11">
        <v>8.9590000000000001E-6</v>
      </c>
      <c r="F77" s="11">
        <v>4.0620000000000002E-6</v>
      </c>
      <c r="G77" s="10" t="s">
        <v>13</v>
      </c>
      <c r="H77" s="10" t="s">
        <v>14</v>
      </c>
      <c r="I77" s="10" t="s">
        <v>14</v>
      </c>
      <c r="J77" s="10" t="s">
        <v>30</v>
      </c>
    </row>
    <row r="78" spans="1:10">
      <c r="A78" s="10" t="s">
        <v>1169</v>
      </c>
      <c r="B78" s="10" t="s">
        <v>1318</v>
      </c>
      <c r="C78" s="10" t="s">
        <v>1319</v>
      </c>
      <c r="D78" s="10" t="s">
        <v>25</v>
      </c>
      <c r="E78" s="11">
        <v>8.9600000000000006E-6</v>
      </c>
      <c r="F78" s="11">
        <v>4.0629999999999999E-6</v>
      </c>
      <c r="G78" s="10" t="s">
        <v>13</v>
      </c>
      <c r="H78" s="10" t="s">
        <v>14</v>
      </c>
      <c r="I78" s="10" t="s">
        <v>14</v>
      </c>
      <c r="J78" s="10" t="s">
        <v>30</v>
      </c>
    </row>
    <row r="79" spans="1:10">
      <c r="A79" s="10" t="s">
        <v>1169</v>
      </c>
      <c r="B79" s="10" t="s">
        <v>1406</v>
      </c>
      <c r="C79" s="10" t="s">
        <v>1407</v>
      </c>
      <c r="D79" s="10" t="s">
        <v>25</v>
      </c>
      <c r="E79" s="11">
        <v>8.9619999999999999E-6</v>
      </c>
      <c r="F79" s="11">
        <v>4.0629999999999999E-6</v>
      </c>
      <c r="G79" s="10" t="s">
        <v>13</v>
      </c>
      <c r="H79" s="10" t="s">
        <v>14</v>
      </c>
      <c r="I79" s="10" t="s">
        <v>14</v>
      </c>
      <c r="J79" s="10" t="s">
        <v>30</v>
      </c>
    </row>
    <row r="80" spans="1:10">
      <c r="A80" s="10" t="s">
        <v>1169</v>
      </c>
      <c r="B80" s="10" t="s">
        <v>35</v>
      </c>
      <c r="C80" s="10" t="s">
        <v>1590</v>
      </c>
      <c r="D80" s="10" t="s">
        <v>25</v>
      </c>
      <c r="E80" s="11">
        <v>8.9630000000000004E-6</v>
      </c>
      <c r="F80" s="11">
        <v>4.0659999999999997E-6</v>
      </c>
      <c r="G80" s="10" t="s">
        <v>13</v>
      </c>
      <c r="H80" s="10" t="s">
        <v>26</v>
      </c>
      <c r="I80" s="10" t="s">
        <v>14</v>
      </c>
      <c r="J80" s="10" t="s">
        <v>30</v>
      </c>
    </row>
    <row r="81" spans="1:10">
      <c r="A81" s="10" t="s">
        <v>1169</v>
      </c>
      <c r="B81" s="10" t="s">
        <v>1312</v>
      </c>
      <c r="C81" s="10" t="s">
        <v>1313</v>
      </c>
      <c r="D81" s="10" t="s">
        <v>25</v>
      </c>
      <c r="E81" s="11">
        <v>8.9670000000000007E-6</v>
      </c>
      <c r="F81" s="11">
        <v>4.065E-6</v>
      </c>
      <c r="G81" s="10" t="s">
        <v>13</v>
      </c>
      <c r="H81" s="10" t="s">
        <v>14</v>
      </c>
      <c r="I81" s="10" t="s">
        <v>14</v>
      </c>
      <c r="J81" s="10" t="s">
        <v>30</v>
      </c>
    </row>
    <row r="82" spans="1:10">
      <c r="A82" s="10" t="s">
        <v>1169</v>
      </c>
      <c r="B82" s="10" t="s">
        <v>35</v>
      </c>
      <c r="C82" s="10" t="s">
        <v>1482</v>
      </c>
      <c r="D82" s="10" t="s">
        <v>25</v>
      </c>
      <c r="E82" s="11">
        <v>8.9770000000000006E-6</v>
      </c>
      <c r="F82" s="11">
        <v>4.0659999999999997E-6</v>
      </c>
      <c r="G82" s="10" t="s">
        <v>26</v>
      </c>
      <c r="H82" s="10" t="s">
        <v>14</v>
      </c>
      <c r="I82" s="10" t="s">
        <v>14</v>
      </c>
      <c r="J82" s="10" t="s">
        <v>41</v>
      </c>
    </row>
    <row r="83" spans="1:10">
      <c r="A83" s="10" t="s">
        <v>1169</v>
      </c>
      <c r="B83" s="10" t="s">
        <v>35</v>
      </c>
      <c r="C83" s="10" t="s">
        <v>1641</v>
      </c>
      <c r="D83" s="10" t="s">
        <v>25</v>
      </c>
      <c r="E83" s="11">
        <v>9.0399999999999998E-6</v>
      </c>
      <c r="F83" s="11">
        <v>4.0820000000000001E-6</v>
      </c>
      <c r="G83" s="10" t="s">
        <v>26</v>
      </c>
      <c r="H83" s="10" t="s">
        <v>26</v>
      </c>
      <c r="I83" s="10" t="s">
        <v>14</v>
      </c>
      <c r="J83" s="10" t="s">
        <v>30</v>
      </c>
    </row>
    <row r="84" spans="1:10">
      <c r="A84" s="10" t="s">
        <v>1169</v>
      </c>
      <c r="B84" s="10" t="s">
        <v>1464</v>
      </c>
      <c r="C84" s="10" t="s">
        <v>1465</v>
      </c>
      <c r="D84" s="10" t="s">
        <v>25</v>
      </c>
      <c r="E84" s="11">
        <v>9.3989999999999993E-6</v>
      </c>
      <c r="F84" s="11">
        <v>4.2490000000000003E-6</v>
      </c>
      <c r="G84" s="10" t="s">
        <v>13</v>
      </c>
      <c r="H84" s="10" t="s">
        <v>14</v>
      </c>
      <c r="I84" s="10" t="s">
        <v>14</v>
      </c>
      <c r="J84" s="10" t="s">
        <v>30</v>
      </c>
    </row>
    <row r="85" spans="1:10">
      <c r="A85" s="10" t="s">
        <v>1169</v>
      </c>
      <c r="B85" s="10" t="s">
        <v>1223</v>
      </c>
      <c r="C85" s="10" t="s">
        <v>1224</v>
      </c>
      <c r="D85" s="10" t="s">
        <v>25</v>
      </c>
      <c r="E85" s="11">
        <v>1.5849999999999999E-5</v>
      </c>
      <c r="F85" s="11">
        <v>1.8090000000000001E-5</v>
      </c>
      <c r="G85" s="10" t="s">
        <v>13</v>
      </c>
      <c r="H85" s="10" t="s">
        <v>14</v>
      </c>
      <c r="I85" s="10" t="s">
        <v>14</v>
      </c>
      <c r="J85" s="10" t="s">
        <v>7788</v>
      </c>
    </row>
    <row r="86" spans="1:10">
      <c r="A86" s="10" t="s">
        <v>1169</v>
      </c>
      <c r="B86" s="10" t="s">
        <v>1358</v>
      </c>
      <c r="C86" s="10" t="s">
        <v>1359</v>
      </c>
      <c r="D86" s="10" t="s">
        <v>25</v>
      </c>
      <c r="E86" s="11">
        <v>1.791E-5</v>
      </c>
      <c r="F86" s="11">
        <v>8.1219999999999995E-6</v>
      </c>
      <c r="G86" s="10" t="s">
        <v>13</v>
      </c>
      <c r="H86" s="10" t="s">
        <v>14</v>
      </c>
      <c r="I86" s="10" t="s">
        <v>14</v>
      </c>
      <c r="J86" s="10" t="s">
        <v>30</v>
      </c>
    </row>
    <row r="87" spans="1:10">
      <c r="A87" s="10" t="s">
        <v>1169</v>
      </c>
      <c r="B87" s="10" t="s">
        <v>1231</v>
      </c>
      <c r="C87" s="10" t="s">
        <v>1232</v>
      </c>
      <c r="D87" s="10" t="s">
        <v>25</v>
      </c>
      <c r="E87" s="11">
        <v>1.791E-5</v>
      </c>
      <c r="F87" s="11">
        <v>8.123E-6</v>
      </c>
      <c r="G87" s="10" t="s">
        <v>13</v>
      </c>
      <c r="H87" s="10" t="s">
        <v>14</v>
      </c>
      <c r="I87" s="10" t="s">
        <v>14</v>
      </c>
      <c r="J87" s="10" t="s">
        <v>7788</v>
      </c>
    </row>
    <row r="88" spans="1:10">
      <c r="A88" s="10" t="s">
        <v>1169</v>
      </c>
      <c r="B88" s="10" t="s">
        <v>1401</v>
      </c>
      <c r="C88" s="10" t="s">
        <v>1402</v>
      </c>
      <c r="D88" s="10" t="s">
        <v>25</v>
      </c>
      <c r="E88" s="11">
        <v>1.7920000000000001E-5</v>
      </c>
      <c r="F88" s="11">
        <v>8.1249999999999993E-6</v>
      </c>
      <c r="G88" s="10" t="s">
        <v>13</v>
      </c>
      <c r="H88" s="10" t="s">
        <v>14</v>
      </c>
      <c r="I88" s="10" t="s">
        <v>14</v>
      </c>
      <c r="J88" s="10" t="s">
        <v>30</v>
      </c>
    </row>
    <row r="89" spans="1:10">
      <c r="A89" s="10" t="s">
        <v>1169</v>
      </c>
      <c r="B89" s="10" t="s">
        <v>1338</v>
      </c>
      <c r="C89" s="10" t="s">
        <v>1339</v>
      </c>
      <c r="D89" s="10" t="s">
        <v>25</v>
      </c>
      <c r="E89" s="11">
        <v>2.368E-5</v>
      </c>
      <c r="F89" s="11">
        <v>1.804E-5</v>
      </c>
      <c r="G89" s="10" t="s">
        <v>13</v>
      </c>
      <c r="H89" s="10" t="s">
        <v>14</v>
      </c>
      <c r="I89" s="10" t="s">
        <v>14</v>
      </c>
      <c r="J89" s="10" t="s">
        <v>30</v>
      </c>
    </row>
    <row r="90" spans="1:10">
      <c r="A90" s="10" t="s">
        <v>1169</v>
      </c>
      <c r="B90" s="10" t="s">
        <v>1227</v>
      </c>
      <c r="C90" s="10" t="s">
        <v>1228</v>
      </c>
      <c r="D90" s="10" t="s">
        <v>25</v>
      </c>
      <c r="E90" s="11">
        <v>2.368E-5</v>
      </c>
      <c r="F90" s="11">
        <v>2.525E-5</v>
      </c>
      <c r="G90" s="10" t="s">
        <v>13</v>
      </c>
      <c r="H90" s="10" t="s">
        <v>14</v>
      </c>
      <c r="I90" s="10" t="s">
        <v>14</v>
      </c>
      <c r="J90" s="10" t="s">
        <v>7788</v>
      </c>
    </row>
    <row r="91" spans="1:10">
      <c r="A91" s="10" t="s">
        <v>1169</v>
      </c>
      <c r="B91" s="10" t="s">
        <v>1352</v>
      </c>
      <c r="C91" s="10" t="s">
        <v>1353</v>
      </c>
      <c r="D91" s="10" t="s">
        <v>25</v>
      </c>
      <c r="E91" s="11">
        <v>3.9459999999999998E-5</v>
      </c>
      <c r="F91" s="11">
        <v>1.804E-5</v>
      </c>
      <c r="G91" s="10" t="s">
        <v>13</v>
      </c>
      <c r="H91" s="10" t="s">
        <v>14</v>
      </c>
      <c r="I91" s="10" t="s">
        <v>14</v>
      </c>
      <c r="J91" s="10" t="s">
        <v>30</v>
      </c>
    </row>
    <row r="92" spans="1:10">
      <c r="A92" s="10" t="s">
        <v>1169</v>
      </c>
      <c r="B92" s="10" t="s">
        <v>1251</v>
      </c>
      <c r="C92" s="10" t="s">
        <v>1252</v>
      </c>
      <c r="D92" s="10" t="s">
        <v>25</v>
      </c>
      <c r="E92" s="11">
        <v>4.4799999999999998E-5</v>
      </c>
      <c r="F92" s="11">
        <v>2.8439999999999999E-5</v>
      </c>
      <c r="G92" s="10" t="s">
        <v>13</v>
      </c>
      <c r="H92" s="10" t="s">
        <v>14</v>
      </c>
      <c r="I92" s="10" t="s">
        <v>14</v>
      </c>
      <c r="J92" s="10" t="s">
        <v>30</v>
      </c>
    </row>
    <row r="93" spans="1:10">
      <c r="A93" s="10" t="s">
        <v>1169</v>
      </c>
      <c r="B93" s="10" t="s">
        <v>1298</v>
      </c>
      <c r="C93" s="10" t="s">
        <v>1299</v>
      </c>
      <c r="D93" s="10" t="s">
        <v>25</v>
      </c>
      <c r="E93" s="11">
        <v>6.6589999999999998E-5</v>
      </c>
      <c r="F93" s="11">
        <v>3.2270000000000001E-5</v>
      </c>
      <c r="G93" s="10" t="s">
        <v>13</v>
      </c>
      <c r="H93" s="10" t="s">
        <v>14</v>
      </c>
      <c r="I93" s="10" t="s">
        <v>14</v>
      </c>
      <c r="J93" s="10" t="s">
        <v>30</v>
      </c>
    </row>
    <row r="94" spans="1:10">
      <c r="A94" s="10" t="s">
        <v>1169</v>
      </c>
      <c r="B94" s="10" t="s">
        <v>1304</v>
      </c>
      <c r="C94" s="10" t="s">
        <v>1305</v>
      </c>
      <c r="D94" s="10" t="s">
        <v>25</v>
      </c>
      <c r="E94" s="11">
        <v>6.6610000000000001E-5</v>
      </c>
      <c r="F94" s="11">
        <v>3.2280000000000003E-5</v>
      </c>
      <c r="G94" s="10" t="s">
        <v>13</v>
      </c>
      <c r="H94" s="10" t="s">
        <v>14</v>
      </c>
      <c r="I94" s="10" t="s">
        <v>14</v>
      </c>
      <c r="J94" s="10" t="s">
        <v>30</v>
      </c>
    </row>
    <row r="95" spans="1:10">
      <c r="A95" s="10" t="s">
        <v>1169</v>
      </c>
      <c r="B95" s="10" t="s">
        <v>1413</v>
      </c>
      <c r="C95" s="10" t="s">
        <v>1414</v>
      </c>
      <c r="D95" s="10" t="s">
        <v>25</v>
      </c>
      <c r="E95" s="11">
        <v>6.6639999999999999E-5</v>
      </c>
      <c r="F95" s="11">
        <v>3.2289999999999997E-5</v>
      </c>
      <c r="G95" s="10" t="s">
        <v>13</v>
      </c>
      <c r="H95" s="10" t="s">
        <v>14</v>
      </c>
      <c r="I95" s="10" t="s">
        <v>14</v>
      </c>
      <c r="J95" s="10" t="s">
        <v>30</v>
      </c>
    </row>
    <row r="96" spans="1:10">
      <c r="A96" s="10" t="s">
        <v>1169</v>
      </c>
      <c r="B96" s="10" t="s">
        <v>1573</v>
      </c>
      <c r="C96" s="10" t="s">
        <v>1574</v>
      </c>
      <c r="D96" s="10" t="s">
        <v>25</v>
      </c>
      <c r="E96" s="11">
        <v>7.1639999999999998E-5</v>
      </c>
      <c r="F96" s="11">
        <v>4.0620000000000001E-5</v>
      </c>
      <c r="G96" s="10" t="s">
        <v>13</v>
      </c>
      <c r="H96" s="10" t="s">
        <v>26</v>
      </c>
      <c r="I96" s="10" t="s">
        <v>14</v>
      </c>
      <c r="J96" s="10" t="s">
        <v>30</v>
      </c>
    </row>
    <row r="97" spans="1:10">
      <c r="A97" s="10" t="s">
        <v>1169</v>
      </c>
      <c r="B97" s="10" t="s">
        <v>1557</v>
      </c>
      <c r="C97" s="10" t="s">
        <v>1558</v>
      </c>
      <c r="D97" s="10" t="s">
        <v>25</v>
      </c>
      <c r="E97" s="11">
        <v>8.6890000000000003E-5</v>
      </c>
      <c r="F97" s="11">
        <v>4.6919999999999998E-5</v>
      </c>
      <c r="G97" s="10" t="s">
        <v>13</v>
      </c>
      <c r="H97" s="10" t="s">
        <v>14</v>
      </c>
      <c r="I97" s="10" t="s">
        <v>14</v>
      </c>
      <c r="J97" s="10" t="s">
        <v>30</v>
      </c>
    </row>
    <row r="98" spans="1:10">
      <c r="A98" s="10" t="s">
        <v>1169</v>
      </c>
      <c r="B98" s="10" t="s">
        <v>1633</v>
      </c>
      <c r="C98" s="10" t="s">
        <v>1634</v>
      </c>
      <c r="D98" s="10" t="s">
        <v>25</v>
      </c>
      <c r="E98" s="11">
        <v>9.4770000000000002E-5</v>
      </c>
      <c r="F98" s="11">
        <v>1.119E-4</v>
      </c>
      <c r="G98" s="10" t="s">
        <v>26</v>
      </c>
      <c r="H98" s="10" t="s">
        <v>26</v>
      </c>
      <c r="I98" s="10" t="s">
        <v>14</v>
      </c>
      <c r="J98" s="10" t="s">
        <v>30</v>
      </c>
    </row>
    <row r="99" spans="1:10">
      <c r="A99" s="10" t="s">
        <v>1169</v>
      </c>
      <c r="B99" s="10" t="s">
        <v>1462</v>
      </c>
      <c r="C99" s="10" t="s">
        <v>1463</v>
      </c>
      <c r="D99" s="10" t="s">
        <v>25</v>
      </c>
      <c r="E99" s="11">
        <v>1.1519999999999999E-4</v>
      </c>
      <c r="F99" s="11">
        <v>7.4950000000000006E-5</v>
      </c>
      <c r="G99" s="10" t="s">
        <v>13</v>
      </c>
      <c r="H99" s="10" t="s">
        <v>14</v>
      </c>
      <c r="I99" s="10" t="s">
        <v>14</v>
      </c>
      <c r="J99" s="10" t="s">
        <v>30</v>
      </c>
    </row>
    <row r="100" spans="1:10">
      <c r="A100" s="10" t="s">
        <v>1169</v>
      </c>
      <c r="B100" s="10" t="s">
        <v>1631</v>
      </c>
      <c r="C100" s="10" t="s">
        <v>1632</v>
      </c>
      <c r="D100" s="10" t="s">
        <v>25</v>
      </c>
      <c r="E100" s="11">
        <v>1.1849999999999999E-4</v>
      </c>
      <c r="F100" s="11">
        <v>1.2630000000000001E-4</v>
      </c>
      <c r="G100" s="10" t="s">
        <v>26</v>
      </c>
      <c r="H100" s="10" t="s">
        <v>26</v>
      </c>
      <c r="I100" s="10" t="s">
        <v>14</v>
      </c>
      <c r="J100" s="10" t="s">
        <v>30</v>
      </c>
    </row>
    <row r="101" spans="1:10">
      <c r="A101" s="10" t="s">
        <v>1169</v>
      </c>
      <c r="B101" s="10" t="s">
        <v>1458</v>
      </c>
      <c r="C101" s="10" t="s">
        <v>1459</v>
      </c>
      <c r="D101" s="10" t="s">
        <v>25</v>
      </c>
      <c r="E101" s="11">
        <v>1.5420000000000001E-4</v>
      </c>
      <c r="F101" s="11">
        <v>8.4850000000000002E-5</v>
      </c>
      <c r="G101" s="10" t="s">
        <v>13</v>
      </c>
      <c r="H101" s="10" t="s">
        <v>14</v>
      </c>
      <c r="I101" s="10" t="s">
        <v>14</v>
      </c>
      <c r="J101" s="10" t="s">
        <v>30</v>
      </c>
    </row>
    <row r="102" spans="1:10">
      <c r="A102" s="10" t="s">
        <v>1169</v>
      </c>
      <c r="B102" s="10" t="s">
        <v>1316</v>
      </c>
      <c r="C102" s="10" t="s">
        <v>1317</v>
      </c>
      <c r="D102" s="10" t="s">
        <v>25</v>
      </c>
      <c r="E102" s="11">
        <v>6.0019999999999995E-4</v>
      </c>
      <c r="F102" s="11">
        <v>3.0679999999999998E-4</v>
      </c>
      <c r="G102" s="10" t="s">
        <v>13</v>
      </c>
      <c r="H102" s="10" t="s">
        <v>14</v>
      </c>
      <c r="I102" s="10" t="s">
        <v>14</v>
      </c>
      <c r="J102" s="10" t="s">
        <v>30</v>
      </c>
    </row>
    <row r="103" spans="1:10">
      <c r="A103" s="10" t="s">
        <v>1169</v>
      </c>
      <c r="B103" s="10" t="s">
        <v>1435</v>
      </c>
      <c r="C103" s="10" t="s">
        <v>1436</v>
      </c>
      <c r="D103" s="10" t="s">
        <v>25</v>
      </c>
      <c r="E103" s="11">
        <v>7.5000000000000002E-4</v>
      </c>
      <c r="F103" s="11">
        <v>3.8610000000000001E-4</v>
      </c>
      <c r="G103" s="10" t="s">
        <v>13</v>
      </c>
      <c r="H103" s="10" t="s">
        <v>14</v>
      </c>
      <c r="I103" s="10" t="s">
        <v>14</v>
      </c>
      <c r="J103" s="10" t="s">
        <v>30</v>
      </c>
    </row>
    <row r="104" spans="1:10">
      <c r="A104" s="10" t="s">
        <v>1169</v>
      </c>
      <c r="B104" s="10" t="s">
        <v>1483</v>
      </c>
      <c r="C104" s="10" t="s">
        <v>1484</v>
      </c>
      <c r="D104" s="10" t="s">
        <v>25</v>
      </c>
      <c r="E104" s="10" t="s">
        <v>25</v>
      </c>
      <c r="F104" s="10" t="s">
        <v>25</v>
      </c>
      <c r="G104" s="10" t="s">
        <v>13</v>
      </c>
      <c r="H104" s="10" t="s">
        <v>14</v>
      </c>
      <c r="I104" s="10" t="s">
        <v>26</v>
      </c>
      <c r="J104" s="10" t="s">
        <v>41</v>
      </c>
    </row>
    <row r="105" spans="1:10">
      <c r="A105" s="10" t="s">
        <v>1169</v>
      </c>
      <c r="B105" s="10" t="s">
        <v>1499</v>
      </c>
      <c r="C105" s="10" t="s">
        <v>1500</v>
      </c>
      <c r="D105" s="10" t="s">
        <v>25</v>
      </c>
      <c r="E105" s="10" t="s">
        <v>25</v>
      </c>
      <c r="F105" s="10" t="s">
        <v>25</v>
      </c>
      <c r="G105" s="10" t="s">
        <v>13</v>
      </c>
      <c r="H105" s="10" t="s">
        <v>14</v>
      </c>
      <c r="I105" s="10" t="s">
        <v>26</v>
      </c>
      <c r="J105" s="10" t="s">
        <v>41</v>
      </c>
    </row>
    <row r="106" spans="1:10">
      <c r="A106" s="10" t="s">
        <v>1169</v>
      </c>
      <c r="B106" s="10" t="s">
        <v>1249</v>
      </c>
      <c r="C106" s="10" t="s">
        <v>1250</v>
      </c>
      <c r="D106" s="10" t="s">
        <v>25</v>
      </c>
      <c r="E106" s="10" t="s">
        <v>25</v>
      </c>
      <c r="F106" s="10" t="s">
        <v>25</v>
      </c>
      <c r="G106" s="10" t="s">
        <v>13</v>
      </c>
      <c r="H106" s="10" t="s">
        <v>14</v>
      </c>
      <c r="I106" s="10" t="s">
        <v>26</v>
      </c>
      <c r="J106" s="10" t="s">
        <v>30</v>
      </c>
    </row>
    <row r="107" spans="1:10">
      <c r="A107" s="10" t="s">
        <v>1169</v>
      </c>
      <c r="B107" s="10" t="s">
        <v>1253</v>
      </c>
      <c r="C107" s="10" t="s">
        <v>1254</v>
      </c>
      <c r="D107" s="10" t="s">
        <v>25</v>
      </c>
      <c r="E107" s="10" t="s">
        <v>25</v>
      </c>
      <c r="F107" s="10" t="s">
        <v>25</v>
      </c>
      <c r="G107" s="10" t="s">
        <v>13</v>
      </c>
      <c r="H107" s="10" t="s">
        <v>14</v>
      </c>
      <c r="I107" s="10" t="s">
        <v>26</v>
      </c>
      <c r="J107" s="10" t="s">
        <v>30</v>
      </c>
    </row>
    <row r="108" spans="1:10">
      <c r="A108" s="10" t="s">
        <v>1169</v>
      </c>
      <c r="B108" s="10" t="s">
        <v>1255</v>
      </c>
      <c r="C108" s="10" t="s">
        <v>1256</v>
      </c>
      <c r="D108" s="10" t="s">
        <v>25</v>
      </c>
      <c r="E108" s="10" t="s">
        <v>25</v>
      </c>
      <c r="F108" s="10" t="s">
        <v>25</v>
      </c>
      <c r="G108" s="10" t="s">
        <v>13</v>
      </c>
      <c r="H108" s="10" t="s">
        <v>14</v>
      </c>
      <c r="I108" s="10" t="s">
        <v>26</v>
      </c>
      <c r="J108" s="10" t="s">
        <v>30</v>
      </c>
    </row>
    <row r="109" spans="1:10">
      <c r="A109" s="10" t="s">
        <v>1169</v>
      </c>
      <c r="B109" s="10" t="s">
        <v>1257</v>
      </c>
      <c r="C109" s="10" t="s">
        <v>1258</v>
      </c>
      <c r="D109" s="10" t="s">
        <v>25</v>
      </c>
      <c r="E109" s="10" t="s">
        <v>25</v>
      </c>
      <c r="F109" s="10" t="s">
        <v>25</v>
      </c>
      <c r="G109" s="10" t="s">
        <v>13</v>
      </c>
      <c r="H109" s="10" t="s">
        <v>14</v>
      </c>
      <c r="I109" s="10" t="s">
        <v>26</v>
      </c>
      <c r="J109" s="10" t="s">
        <v>30</v>
      </c>
    </row>
    <row r="110" spans="1:10">
      <c r="A110" s="10" t="s">
        <v>1169</v>
      </c>
      <c r="B110" s="10" t="s">
        <v>1259</v>
      </c>
      <c r="C110" s="10" t="s">
        <v>1260</v>
      </c>
      <c r="D110" s="10" t="s">
        <v>25</v>
      </c>
      <c r="E110" s="10" t="s">
        <v>25</v>
      </c>
      <c r="F110" s="10" t="s">
        <v>25</v>
      </c>
      <c r="G110" s="10" t="s">
        <v>13</v>
      </c>
      <c r="H110" s="10" t="s">
        <v>14</v>
      </c>
      <c r="I110" s="10" t="s">
        <v>26</v>
      </c>
      <c r="J110" s="10" t="s">
        <v>30</v>
      </c>
    </row>
    <row r="111" spans="1:10">
      <c r="A111" s="10" t="s">
        <v>1169</v>
      </c>
      <c r="B111" s="10" t="s">
        <v>1261</v>
      </c>
      <c r="C111" s="10" t="s">
        <v>1262</v>
      </c>
      <c r="D111" s="10" t="s">
        <v>25</v>
      </c>
      <c r="E111" s="10" t="s">
        <v>25</v>
      </c>
      <c r="F111" s="10" t="s">
        <v>25</v>
      </c>
      <c r="G111" s="10" t="s">
        <v>13</v>
      </c>
      <c r="H111" s="10" t="s">
        <v>14</v>
      </c>
      <c r="I111" s="10" t="s">
        <v>26</v>
      </c>
      <c r="J111" s="10" t="s">
        <v>30</v>
      </c>
    </row>
    <row r="112" spans="1:10">
      <c r="A112" s="10" t="s">
        <v>1169</v>
      </c>
      <c r="B112" s="10" t="s">
        <v>1263</v>
      </c>
      <c r="C112" s="10" t="s">
        <v>1264</v>
      </c>
      <c r="D112" s="10" t="s">
        <v>25</v>
      </c>
      <c r="E112" s="10" t="s">
        <v>25</v>
      </c>
      <c r="F112" s="10" t="s">
        <v>25</v>
      </c>
      <c r="G112" s="10" t="s">
        <v>13</v>
      </c>
      <c r="H112" s="10" t="s">
        <v>14</v>
      </c>
      <c r="I112" s="10" t="s">
        <v>26</v>
      </c>
      <c r="J112" s="10" t="s">
        <v>30</v>
      </c>
    </row>
    <row r="113" spans="1:10">
      <c r="A113" s="10" t="s">
        <v>1169</v>
      </c>
      <c r="B113" s="10" t="s">
        <v>1265</v>
      </c>
      <c r="C113" s="10" t="s">
        <v>1266</v>
      </c>
      <c r="D113" s="10" t="s">
        <v>25</v>
      </c>
      <c r="E113" s="10" t="s">
        <v>25</v>
      </c>
      <c r="F113" s="10" t="s">
        <v>25</v>
      </c>
      <c r="G113" s="10" t="s">
        <v>13</v>
      </c>
      <c r="H113" s="10" t="s">
        <v>14</v>
      </c>
      <c r="I113" s="10" t="s">
        <v>26</v>
      </c>
      <c r="J113" s="10" t="s">
        <v>30</v>
      </c>
    </row>
    <row r="114" spans="1:10">
      <c r="A114" s="10" t="s">
        <v>1169</v>
      </c>
      <c r="B114" s="10" t="s">
        <v>1275</v>
      </c>
      <c r="C114" s="10" t="s">
        <v>1276</v>
      </c>
      <c r="D114" s="10" t="s">
        <v>25</v>
      </c>
      <c r="E114" s="10" t="s">
        <v>25</v>
      </c>
      <c r="F114" s="10" t="s">
        <v>25</v>
      </c>
      <c r="G114" s="10" t="s">
        <v>13</v>
      </c>
      <c r="H114" s="10" t="s">
        <v>14</v>
      </c>
      <c r="I114" s="10" t="s">
        <v>26</v>
      </c>
      <c r="J114" s="10" t="s">
        <v>30</v>
      </c>
    </row>
    <row r="115" spans="1:10">
      <c r="A115" s="10" t="s">
        <v>1169</v>
      </c>
      <c r="B115" s="10" t="s">
        <v>1279</v>
      </c>
      <c r="C115" s="10" t="s">
        <v>1280</v>
      </c>
      <c r="D115" s="10" t="s">
        <v>25</v>
      </c>
      <c r="E115" s="10" t="s">
        <v>25</v>
      </c>
      <c r="F115" s="10" t="s">
        <v>25</v>
      </c>
      <c r="G115" s="10" t="s">
        <v>13</v>
      </c>
      <c r="H115" s="10" t="s">
        <v>14</v>
      </c>
      <c r="I115" s="10" t="s">
        <v>26</v>
      </c>
      <c r="J115" s="10" t="s">
        <v>30</v>
      </c>
    </row>
    <row r="116" spans="1:10">
      <c r="A116" s="10" t="s">
        <v>1169</v>
      </c>
      <c r="B116" s="10" t="s">
        <v>1283</v>
      </c>
      <c r="C116" s="10" t="s">
        <v>1284</v>
      </c>
      <c r="D116" s="10" t="s">
        <v>25</v>
      </c>
      <c r="E116" s="10" t="s">
        <v>25</v>
      </c>
      <c r="F116" s="10" t="s">
        <v>25</v>
      </c>
      <c r="G116" s="10" t="s">
        <v>13</v>
      </c>
      <c r="H116" s="10" t="s">
        <v>14</v>
      </c>
      <c r="I116" s="10" t="s">
        <v>26</v>
      </c>
      <c r="J116" s="10" t="s">
        <v>30</v>
      </c>
    </row>
    <row r="117" spans="1:10">
      <c r="A117" s="10" t="s">
        <v>1169</v>
      </c>
      <c r="B117" s="10" t="s">
        <v>1286</v>
      </c>
      <c r="C117" s="10" t="s">
        <v>1287</v>
      </c>
      <c r="D117" s="10" t="s">
        <v>25</v>
      </c>
      <c r="E117" s="10" t="s">
        <v>25</v>
      </c>
      <c r="F117" s="10" t="s">
        <v>25</v>
      </c>
      <c r="G117" s="10" t="s">
        <v>13</v>
      </c>
      <c r="H117" s="10" t="s">
        <v>14</v>
      </c>
      <c r="I117" s="10" t="s">
        <v>26</v>
      </c>
      <c r="J117" s="10" t="s">
        <v>30</v>
      </c>
    </row>
    <row r="118" spans="1:10">
      <c r="A118" s="10" t="s">
        <v>1169</v>
      </c>
      <c r="B118" s="10" t="s">
        <v>1288</v>
      </c>
      <c r="C118" s="10" t="s">
        <v>1289</v>
      </c>
      <c r="D118" s="10" t="s">
        <v>25</v>
      </c>
      <c r="E118" s="10" t="s">
        <v>25</v>
      </c>
      <c r="F118" s="10" t="s">
        <v>25</v>
      </c>
      <c r="G118" s="10" t="s">
        <v>13</v>
      </c>
      <c r="H118" s="10" t="s">
        <v>14</v>
      </c>
      <c r="I118" s="10" t="s">
        <v>26</v>
      </c>
      <c r="J118" s="10" t="s">
        <v>30</v>
      </c>
    </row>
    <row r="119" spans="1:10">
      <c r="A119" s="10" t="s">
        <v>1169</v>
      </c>
      <c r="B119" s="10" t="s">
        <v>1290</v>
      </c>
      <c r="C119" s="10" t="s">
        <v>1291</v>
      </c>
      <c r="D119" s="10" t="s">
        <v>25</v>
      </c>
      <c r="E119" s="10" t="s">
        <v>25</v>
      </c>
      <c r="F119" s="10" t="s">
        <v>25</v>
      </c>
      <c r="G119" s="10" t="s">
        <v>13</v>
      </c>
      <c r="H119" s="10" t="s">
        <v>14</v>
      </c>
      <c r="I119" s="10" t="s">
        <v>26</v>
      </c>
      <c r="J119" s="10" t="s">
        <v>30</v>
      </c>
    </row>
    <row r="120" spans="1:10">
      <c r="A120" s="10" t="s">
        <v>1169</v>
      </c>
      <c r="B120" s="10" t="s">
        <v>1292</v>
      </c>
      <c r="C120" s="10" t="s">
        <v>1293</v>
      </c>
      <c r="D120" s="10" t="s">
        <v>25</v>
      </c>
      <c r="E120" s="10" t="s">
        <v>25</v>
      </c>
      <c r="F120" s="10" t="s">
        <v>25</v>
      </c>
      <c r="G120" s="10" t="s">
        <v>13</v>
      </c>
      <c r="H120" s="10" t="s">
        <v>14</v>
      </c>
      <c r="I120" s="10" t="s">
        <v>26</v>
      </c>
      <c r="J120" s="10" t="s">
        <v>30</v>
      </c>
    </row>
    <row r="121" spans="1:10">
      <c r="A121" s="10" t="s">
        <v>1169</v>
      </c>
      <c r="B121" s="10" t="s">
        <v>1294</v>
      </c>
      <c r="C121" s="10" t="s">
        <v>1295</v>
      </c>
      <c r="D121" s="10" t="s">
        <v>25</v>
      </c>
      <c r="E121" s="10" t="s">
        <v>25</v>
      </c>
      <c r="F121" s="10" t="s">
        <v>25</v>
      </c>
      <c r="G121" s="10" t="s">
        <v>13</v>
      </c>
      <c r="H121" s="10" t="s">
        <v>14</v>
      </c>
      <c r="I121" s="10" t="s">
        <v>26</v>
      </c>
      <c r="J121" s="10" t="s">
        <v>30</v>
      </c>
    </row>
    <row r="122" spans="1:10">
      <c r="A122" s="10" t="s">
        <v>1169</v>
      </c>
      <c r="B122" s="10" t="s">
        <v>1296</v>
      </c>
      <c r="C122" s="10" t="s">
        <v>1297</v>
      </c>
      <c r="D122" s="10" t="s">
        <v>25</v>
      </c>
      <c r="E122" s="10" t="s">
        <v>25</v>
      </c>
      <c r="F122" s="10" t="s">
        <v>25</v>
      </c>
      <c r="G122" s="10" t="s">
        <v>13</v>
      </c>
      <c r="H122" s="10" t="s">
        <v>14</v>
      </c>
      <c r="I122" s="10" t="s">
        <v>26</v>
      </c>
      <c r="J122" s="10" t="s">
        <v>30</v>
      </c>
    </row>
    <row r="123" spans="1:10">
      <c r="A123" s="10" t="s">
        <v>1169</v>
      </c>
      <c r="B123" s="10" t="s">
        <v>1300</v>
      </c>
      <c r="C123" s="10" t="s">
        <v>1301</v>
      </c>
      <c r="D123" s="10" t="s">
        <v>25</v>
      </c>
      <c r="E123" s="10" t="s">
        <v>25</v>
      </c>
      <c r="F123" s="10" t="s">
        <v>25</v>
      </c>
      <c r="G123" s="10" t="s">
        <v>13</v>
      </c>
      <c r="H123" s="10" t="s">
        <v>14</v>
      </c>
      <c r="I123" s="10" t="s">
        <v>26</v>
      </c>
      <c r="J123" s="10" t="s">
        <v>30</v>
      </c>
    </row>
    <row r="124" spans="1:10">
      <c r="A124" s="10" t="s">
        <v>1169</v>
      </c>
      <c r="B124" s="10" t="s">
        <v>1306</v>
      </c>
      <c r="C124" s="10" t="s">
        <v>1307</v>
      </c>
      <c r="D124" s="10" t="s">
        <v>25</v>
      </c>
      <c r="E124" s="10" t="s">
        <v>25</v>
      </c>
      <c r="F124" s="10" t="s">
        <v>25</v>
      </c>
      <c r="G124" s="10" t="s">
        <v>13</v>
      </c>
      <c r="H124" s="10" t="s">
        <v>14</v>
      </c>
      <c r="I124" s="10" t="s">
        <v>26</v>
      </c>
      <c r="J124" s="10" t="s">
        <v>30</v>
      </c>
    </row>
    <row r="125" spans="1:10">
      <c r="A125" s="10" t="s">
        <v>1169</v>
      </c>
      <c r="B125" s="10" t="s">
        <v>1308</v>
      </c>
      <c r="C125" s="10" t="s">
        <v>1309</v>
      </c>
      <c r="D125" s="10" t="s">
        <v>25</v>
      </c>
      <c r="E125" s="10" t="s">
        <v>25</v>
      </c>
      <c r="F125" s="10" t="s">
        <v>25</v>
      </c>
      <c r="G125" s="10" t="s">
        <v>13</v>
      </c>
      <c r="H125" s="10" t="s">
        <v>14</v>
      </c>
      <c r="I125" s="10" t="s">
        <v>26</v>
      </c>
      <c r="J125" s="10" t="s">
        <v>30</v>
      </c>
    </row>
    <row r="126" spans="1:10">
      <c r="A126" s="10" t="s">
        <v>1169</v>
      </c>
      <c r="B126" s="10" t="s">
        <v>1310</v>
      </c>
      <c r="C126" s="10" t="s">
        <v>1311</v>
      </c>
      <c r="D126" s="10" t="s">
        <v>25</v>
      </c>
      <c r="E126" s="10" t="s">
        <v>25</v>
      </c>
      <c r="F126" s="10" t="s">
        <v>25</v>
      </c>
      <c r="G126" s="10" t="s">
        <v>13</v>
      </c>
      <c r="H126" s="10" t="s">
        <v>14</v>
      </c>
      <c r="I126" s="10" t="s">
        <v>26</v>
      </c>
      <c r="J126" s="10" t="s">
        <v>30</v>
      </c>
    </row>
    <row r="127" spans="1:10">
      <c r="A127" s="10" t="s">
        <v>1169</v>
      </c>
      <c r="B127" s="10" t="s">
        <v>1314</v>
      </c>
      <c r="C127" s="10" t="s">
        <v>1315</v>
      </c>
      <c r="D127" s="10" t="s">
        <v>25</v>
      </c>
      <c r="E127" s="10" t="s">
        <v>25</v>
      </c>
      <c r="F127" s="10" t="s">
        <v>25</v>
      </c>
      <c r="G127" s="10" t="s">
        <v>13</v>
      </c>
      <c r="H127" s="10" t="s">
        <v>14</v>
      </c>
      <c r="I127" s="10" t="s">
        <v>26</v>
      </c>
      <c r="J127" s="10" t="s">
        <v>30</v>
      </c>
    </row>
    <row r="128" spans="1:10">
      <c r="A128" s="10" t="s">
        <v>1169</v>
      </c>
      <c r="B128" s="10" t="s">
        <v>1322</v>
      </c>
      <c r="C128" s="10" t="s">
        <v>1323</v>
      </c>
      <c r="D128" s="10" t="s">
        <v>25</v>
      </c>
      <c r="E128" s="10" t="s">
        <v>25</v>
      </c>
      <c r="F128" s="10" t="s">
        <v>25</v>
      </c>
      <c r="G128" s="10" t="s">
        <v>13</v>
      </c>
      <c r="H128" s="10" t="s">
        <v>14</v>
      </c>
      <c r="I128" s="10" t="s">
        <v>26</v>
      </c>
      <c r="J128" s="10" t="s">
        <v>30</v>
      </c>
    </row>
    <row r="129" spans="1:10">
      <c r="A129" s="10" t="s">
        <v>1169</v>
      </c>
      <c r="B129" s="10" t="s">
        <v>1324</v>
      </c>
      <c r="C129" s="10" t="s">
        <v>1325</v>
      </c>
      <c r="D129" s="10" t="s">
        <v>25</v>
      </c>
      <c r="E129" s="10" t="s">
        <v>25</v>
      </c>
      <c r="F129" s="10" t="s">
        <v>25</v>
      </c>
      <c r="G129" s="10" t="s">
        <v>13</v>
      </c>
      <c r="H129" s="10" t="s">
        <v>14</v>
      </c>
      <c r="I129" s="10" t="s">
        <v>26</v>
      </c>
      <c r="J129" s="10" t="s">
        <v>30</v>
      </c>
    </row>
    <row r="130" spans="1:10">
      <c r="A130" s="10" t="s">
        <v>1169</v>
      </c>
      <c r="B130" s="10" t="s">
        <v>1326</v>
      </c>
      <c r="C130" s="10" t="s">
        <v>1327</v>
      </c>
      <c r="D130" s="10" t="s">
        <v>25</v>
      </c>
      <c r="E130" s="10" t="s">
        <v>25</v>
      </c>
      <c r="F130" s="10" t="s">
        <v>25</v>
      </c>
      <c r="G130" s="10" t="s">
        <v>13</v>
      </c>
      <c r="H130" s="10" t="s">
        <v>14</v>
      </c>
      <c r="I130" s="10" t="s">
        <v>26</v>
      </c>
      <c r="J130" s="10" t="s">
        <v>30</v>
      </c>
    </row>
    <row r="131" spans="1:10">
      <c r="A131" s="10" t="s">
        <v>1169</v>
      </c>
      <c r="B131" s="10" t="s">
        <v>1330</v>
      </c>
      <c r="C131" s="10" t="s">
        <v>1331</v>
      </c>
      <c r="D131" s="10" t="s">
        <v>25</v>
      </c>
      <c r="E131" s="10" t="s">
        <v>25</v>
      </c>
      <c r="F131" s="10" t="s">
        <v>25</v>
      </c>
      <c r="G131" s="10" t="s">
        <v>13</v>
      </c>
      <c r="H131" s="10" t="s">
        <v>14</v>
      </c>
      <c r="I131" s="10" t="s">
        <v>26</v>
      </c>
      <c r="J131" s="10" t="s">
        <v>30</v>
      </c>
    </row>
    <row r="132" spans="1:10">
      <c r="A132" s="10" t="s">
        <v>1169</v>
      </c>
      <c r="B132" s="10" t="s">
        <v>1332</v>
      </c>
      <c r="C132" s="10" t="s">
        <v>1333</v>
      </c>
      <c r="D132" s="10" t="s">
        <v>25</v>
      </c>
      <c r="E132" s="10" t="s">
        <v>25</v>
      </c>
      <c r="F132" s="10" t="s">
        <v>25</v>
      </c>
      <c r="G132" s="10" t="s">
        <v>13</v>
      </c>
      <c r="H132" s="10" t="s">
        <v>14</v>
      </c>
      <c r="I132" s="10" t="s">
        <v>26</v>
      </c>
      <c r="J132" s="10" t="s">
        <v>30</v>
      </c>
    </row>
    <row r="133" spans="1:10">
      <c r="A133" s="10" t="s">
        <v>1169</v>
      </c>
      <c r="B133" s="10" t="s">
        <v>1334</v>
      </c>
      <c r="C133" s="10" t="s">
        <v>1335</v>
      </c>
      <c r="D133" s="10" t="s">
        <v>25</v>
      </c>
      <c r="E133" s="10" t="s">
        <v>25</v>
      </c>
      <c r="F133" s="10" t="s">
        <v>25</v>
      </c>
      <c r="G133" s="10" t="s">
        <v>13</v>
      </c>
      <c r="H133" s="10" t="s">
        <v>14</v>
      </c>
      <c r="I133" s="10" t="s">
        <v>26</v>
      </c>
      <c r="J133" s="10" t="s">
        <v>30</v>
      </c>
    </row>
    <row r="134" spans="1:10">
      <c r="A134" s="10" t="s">
        <v>1169</v>
      </c>
      <c r="B134" s="10" t="s">
        <v>1336</v>
      </c>
      <c r="C134" s="10" t="s">
        <v>1337</v>
      </c>
      <c r="D134" s="10" t="s">
        <v>25</v>
      </c>
      <c r="E134" s="10" t="s">
        <v>25</v>
      </c>
      <c r="F134" s="10" t="s">
        <v>25</v>
      </c>
      <c r="G134" s="10" t="s">
        <v>13</v>
      </c>
      <c r="H134" s="10" t="s">
        <v>14</v>
      </c>
      <c r="I134" s="10" t="s">
        <v>26</v>
      </c>
      <c r="J134" s="10" t="s">
        <v>30</v>
      </c>
    </row>
    <row r="135" spans="1:10">
      <c r="A135" s="10" t="s">
        <v>1169</v>
      </c>
      <c r="B135" s="10" t="s">
        <v>1340</v>
      </c>
      <c r="C135" s="10" t="s">
        <v>1341</v>
      </c>
      <c r="D135" s="10" t="s">
        <v>25</v>
      </c>
      <c r="E135" s="10" t="s">
        <v>25</v>
      </c>
      <c r="F135" s="10" t="s">
        <v>25</v>
      </c>
      <c r="G135" s="10" t="s">
        <v>13</v>
      </c>
      <c r="H135" s="10" t="s">
        <v>14</v>
      </c>
      <c r="I135" s="10" t="s">
        <v>26</v>
      </c>
      <c r="J135" s="10" t="s">
        <v>30</v>
      </c>
    </row>
    <row r="136" spans="1:10">
      <c r="A136" s="10" t="s">
        <v>1169</v>
      </c>
      <c r="B136" s="10" t="s">
        <v>1342</v>
      </c>
      <c r="C136" s="10" t="s">
        <v>1343</v>
      </c>
      <c r="D136" s="10" t="s">
        <v>25</v>
      </c>
      <c r="E136" s="10" t="s">
        <v>25</v>
      </c>
      <c r="F136" s="10" t="s">
        <v>25</v>
      </c>
      <c r="G136" s="10" t="s">
        <v>13</v>
      </c>
      <c r="H136" s="10" t="s">
        <v>14</v>
      </c>
      <c r="I136" s="10" t="s">
        <v>26</v>
      </c>
      <c r="J136" s="10" t="s">
        <v>30</v>
      </c>
    </row>
    <row r="137" spans="1:10">
      <c r="A137" s="10" t="s">
        <v>1169</v>
      </c>
      <c r="B137" s="10" t="s">
        <v>1344</v>
      </c>
      <c r="C137" s="10" t="s">
        <v>1345</v>
      </c>
      <c r="D137" s="10" t="s">
        <v>25</v>
      </c>
      <c r="E137" s="10" t="s">
        <v>25</v>
      </c>
      <c r="F137" s="10" t="s">
        <v>25</v>
      </c>
      <c r="G137" s="10" t="s">
        <v>13</v>
      </c>
      <c r="H137" s="10" t="s">
        <v>14</v>
      </c>
      <c r="I137" s="10" t="s">
        <v>26</v>
      </c>
      <c r="J137" s="10" t="s">
        <v>30</v>
      </c>
    </row>
    <row r="138" spans="1:10">
      <c r="A138" s="10" t="s">
        <v>1169</v>
      </c>
      <c r="B138" s="10" t="s">
        <v>1346</v>
      </c>
      <c r="C138" s="10" t="s">
        <v>1347</v>
      </c>
      <c r="D138" s="10" t="s">
        <v>25</v>
      </c>
      <c r="E138" s="10" t="s">
        <v>25</v>
      </c>
      <c r="F138" s="10" t="s">
        <v>25</v>
      </c>
      <c r="G138" s="10" t="s">
        <v>13</v>
      </c>
      <c r="H138" s="10" t="s">
        <v>14</v>
      </c>
      <c r="I138" s="10" t="s">
        <v>26</v>
      </c>
      <c r="J138" s="10" t="s">
        <v>30</v>
      </c>
    </row>
    <row r="139" spans="1:10">
      <c r="A139" s="10" t="s">
        <v>1169</v>
      </c>
      <c r="B139" s="10" t="s">
        <v>1360</v>
      </c>
      <c r="C139" s="10" t="s">
        <v>1361</v>
      </c>
      <c r="D139" s="10" t="s">
        <v>25</v>
      </c>
      <c r="E139" s="10" t="s">
        <v>25</v>
      </c>
      <c r="F139" s="10" t="s">
        <v>25</v>
      </c>
      <c r="G139" s="10" t="s">
        <v>13</v>
      </c>
      <c r="H139" s="10" t="s">
        <v>14</v>
      </c>
      <c r="I139" s="10" t="s">
        <v>26</v>
      </c>
      <c r="J139" s="10" t="s">
        <v>30</v>
      </c>
    </row>
    <row r="140" spans="1:10">
      <c r="A140" s="10" t="s">
        <v>1169</v>
      </c>
      <c r="B140" s="10" t="s">
        <v>1364</v>
      </c>
      <c r="C140" s="10" t="s">
        <v>1365</v>
      </c>
      <c r="D140" s="10" t="s">
        <v>25</v>
      </c>
      <c r="E140" s="10" t="s">
        <v>25</v>
      </c>
      <c r="F140" s="10" t="s">
        <v>25</v>
      </c>
      <c r="G140" s="10" t="s">
        <v>13</v>
      </c>
      <c r="H140" s="10" t="s">
        <v>14</v>
      </c>
      <c r="I140" s="10" t="s">
        <v>26</v>
      </c>
      <c r="J140" s="10" t="s">
        <v>30</v>
      </c>
    </row>
    <row r="141" spans="1:10">
      <c r="A141" s="10" t="s">
        <v>1169</v>
      </c>
      <c r="B141" s="10" t="s">
        <v>1366</v>
      </c>
      <c r="C141" s="10" t="s">
        <v>1367</v>
      </c>
      <c r="D141" s="10" t="s">
        <v>25</v>
      </c>
      <c r="E141" s="10" t="s">
        <v>25</v>
      </c>
      <c r="F141" s="10" t="s">
        <v>25</v>
      </c>
      <c r="G141" s="10" t="s">
        <v>13</v>
      </c>
      <c r="H141" s="10" t="s">
        <v>14</v>
      </c>
      <c r="I141" s="10" t="s">
        <v>26</v>
      </c>
      <c r="J141" s="10" t="s">
        <v>30</v>
      </c>
    </row>
    <row r="142" spans="1:10">
      <c r="A142" s="10" t="s">
        <v>1169</v>
      </c>
      <c r="B142" s="10" t="s">
        <v>1368</v>
      </c>
      <c r="C142" s="10" t="s">
        <v>1369</v>
      </c>
      <c r="D142" s="10" t="s">
        <v>25</v>
      </c>
      <c r="E142" s="10" t="s">
        <v>25</v>
      </c>
      <c r="F142" s="10" t="s">
        <v>25</v>
      </c>
      <c r="G142" s="10" t="s">
        <v>13</v>
      </c>
      <c r="H142" s="10" t="s">
        <v>14</v>
      </c>
      <c r="I142" s="10" t="s">
        <v>26</v>
      </c>
      <c r="J142" s="10" t="s">
        <v>30</v>
      </c>
    </row>
    <row r="143" spans="1:10">
      <c r="A143" s="10" t="s">
        <v>1169</v>
      </c>
      <c r="B143" s="10" t="s">
        <v>1372</v>
      </c>
      <c r="C143" s="10" t="s">
        <v>1373</v>
      </c>
      <c r="D143" s="10" t="s">
        <v>25</v>
      </c>
      <c r="E143" s="10" t="s">
        <v>25</v>
      </c>
      <c r="F143" s="10" t="s">
        <v>25</v>
      </c>
      <c r="G143" s="10" t="s">
        <v>13</v>
      </c>
      <c r="H143" s="10" t="s">
        <v>14</v>
      </c>
      <c r="I143" s="10" t="s">
        <v>26</v>
      </c>
      <c r="J143" s="10" t="s">
        <v>30</v>
      </c>
    </row>
    <row r="144" spans="1:10">
      <c r="A144" s="10" t="s">
        <v>1169</v>
      </c>
      <c r="B144" s="10" t="s">
        <v>1374</v>
      </c>
      <c r="C144" s="10" t="s">
        <v>1375</v>
      </c>
      <c r="D144" s="10" t="s">
        <v>25</v>
      </c>
      <c r="E144" s="10" t="s">
        <v>25</v>
      </c>
      <c r="F144" s="10" t="s">
        <v>25</v>
      </c>
      <c r="G144" s="10" t="s">
        <v>13</v>
      </c>
      <c r="H144" s="10" t="s">
        <v>14</v>
      </c>
      <c r="I144" s="10" t="s">
        <v>26</v>
      </c>
      <c r="J144" s="10" t="s">
        <v>30</v>
      </c>
    </row>
    <row r="145" spans="1:10">
      <c r="A145" s="10" t="s">
        <v>1169</v>
      </c>
      <c r="B145" s="10" t="s">
        <v>1376</v>
      </c>
      <c r="C145" s="10" t="s">
        <v>1377</v>
      </c>
      <c r="D145" s="10" t="s">
        <v>25</v>
      </c>
      <c r="E145" s="10" t="s">
        <v>25</v>
      </c>
      <c r="F145" s="10" t="s">
        <v>25</v>
      </c>
      <c r="G145" s="10" t="s">
        <v>13</v>
      </c>
      <c r="H145" s="10" t="s">
        <v>14</v>
      </c>
      <c r="I145" s="10" t="s">
        <v>26</v>
      </c>
      <c r="J145" s="10" t="s">
        <v>30</v>
      </c>
    </row>
    <row r="146" spans="1:10">
      <c r="A146" s="10" t="s">
        <v>1169</v>
      </c>
      <c r="B146" s="10" t="s">
        <v>1378</v>
      </c>
      <c r="C146" s="10" t="s">
        <v>1379</v>
      </c>
      <c r="D146" s="10" t="s">
        <v>25</v>
      </c>
      <c r="E146" s="10" t="s">
        <v>25</v>
      </c>
      <c r="F146" s="10" t="s">
        <v>25</v>
      </c>
      <c r="G146" s="10" t="s">
        <v>13</v>
      </c>
      <c r="H146" s="10" t="s">
        <v>14</v>
      </c>
      <c r="I146" s="10" t="s">
        <v>26</v>
      </c>
      <c r="J146" s="10" t="s">
        <v>30</v>
      </c>
    </row>
    <row r="147" spans="1:10">
      <c r="A147" s="10" t="s">
        <v>1169</v>
      </c>
      <c r="B147" s="10" t="s">
        <v>1380</v>
      </c>
      <c r="C147" s="10" t="s">
        <v>1381</v>
      </c>
      <c r="D147" s="10" t="s">
        <v>25</v>
      </c>
      <c r="E147" s="10" t="s">
        <v>25</v>
      </c>
      <c r="F147" s="10" t="s">
        <v>25</v>
      </c>
      <c r="G147" s="10" t="s">
        <v>13</v>
      </c>
      <c r="H147" s="10" t="s">
        <v>14</v>
      </c>
      <c r="I147" s="10" t="s">
        <v>26</v>
      </c>
      <c r="J147" s="10" t="s">
        <v>30</v>
      </c>
    </row>
    <row r="148" spans="1:10">
      <c r="A148" s="10" t="s">
        <v>1169</v>
      </c>
      <c r="B148" s="10" t="s">
        <v>1382</v>
      </c>
      <c r="C148" s="10" t="s">
        <v>1383</v>
      </c>
      <c r="D148" s="10" t="s">
        <v>25</v>
      </c>
      <c r="E148" s="10" t="s">
        <v>25</v>
      </c>
      <c r="F148" s="10" t="s">
        <v>25</v>
      </c>
      <c r="G148" s="10" t="s">
        <v>13</v>
      </c>
      <c r="H148" s="10" t="s">
        <v>14</v>
      </c>
      <c r="I148" s="10" t="s">
        <v>26</v>
      </c>
      <c r="J148" s="10" t="s">
        <v>30</v>
      </c>
    </row>
    <row r="149" spans="1:10">
      <c r="A149" s="10" t="s">
        <v>1169</v>
      </c>
      <c r="B149" s="10" t="s">
        <v>1384</v>
      </c>
      <c r="C149" s="10" t="s">
        <v>1385</v>
      </c>
      <c r="D149" s="10" t="s">
        <v>25</v>
      </c>
      <c r="E149" s="10" t="s">
        <v>25</v>
      </c>
      <c r="F149" s="10" t="s">
        <v>25</v>
      </c>
      <c r="G149" s="10" t="s">
        <v>13</v>
      </c>
      <c r="H149" s="10" t="s">
        <v>14</v>
      </c>
      <c r="I149" s="10" t="s">
        <v>26</v>
      </c>
      <c r="J149" s="10" t="s">
        <v>30</v>
      </c>
    </row>
    <row r="150" spans="1:10">
      <c r="A150" s="10" t="s">
        <v>1169</v>
      </c>
      <c r="B150" s="10" t="s">
        <v>1386</v>
      </c>
      <c r="C150" s="10" t="s">
        <v>1387</v>
      </c>
      <c r="D150" s="10" t="s">
        <v>25</v>
      </c>
      <c r="E150" s="10" t="s">
        <v>25</v>
      </c>
      <c r="F150" s="10" t="s">
        <v>25</v>
      </c>
      <c r="G150" s="10" t="s">
        <v>13</v>
      </c>
      <c r="H150" s="10" t="s">
        <v>14</v>
      </c>
      <c r="I150" s="10" t="s">
        <v>26</v>
      </c>
      <c r="J150" s="10" t="s">
        <v>30</v>
      </c>
    </row>
    <row r="151" spans="1:10">
      <c r="A151" s="10" t="s">
        <v>1169</v>
      </c>
      <c r="B151" s="10" t="s">
        <v>1388</v>
      </c>
      <c r="C151" s="10" t="s">
        <v>1389</v>
      </c>
      <c r="D151" s="10" t="s">
        <v>25</v>
      </c>
      <c r="E151" s="10" t="s">
        <v>25</v>
      </c>
      <c r="F151" s="10" t="s">
        <v>25</v>
      </c>
      <c r="G151" s="10" t="s">
        <v>13</v>
      </c>
      <c r="H151" s="10" t="s">
        <v>14</v>
      </c>
      <c r="I151" s="10" t="s">
        <v>26</v>
      </c>
      <c r="J151" s="10" t="s">
        <v>30</v>
      </c>
    </row>
    <row r="152" spans="1:10">
      <c r="A152" s="10" t="s">
        <v>1169</v>
      </c>
      <c r="B152" s="10" t="s">
        <v>1390</v>
      </c>
      <c r="C152" s="10" t="s">
        <v>1391</v>
      </c>
      <c r="D152" s="10" t="s">
        <v>25</v>
      </c>
      <c r="E152" s="10" t="s">
        <v>25</v>
      </c>
      <c r="F152" s="10" t="s">
        <v>25</v>
      </c>
      <c r="G152" s="10" t="s">
        <v>13</v>
      </c>
      <c r="H152" s="10" t="s">
        <v>14</v>
      </c>
      <c r="I152" s="10" t="s">
        <v>26</v>
      </c>
      <c r="J152" s="10" t="s">
        <v>30</v>
      </c>
    </row>
    <row r="153" spans="1:10">
      <c r="A153" s="10" t="s">
        <v>1169</v>
      </c>
      <c r="B153" s="10" t="s">
        <v>1392</v>
      </c>
      <c r="C153" s="10" t="s">
        <v>1393</v>
      </c>
      <c r="D153" s="10" t="s">
        <v>25</v>
      </c>
      <c r="E153" s="10" t="s">
        <v>25</v>
      </c>
      <c r="F153" s="10" t="s">
        <v>25</v>
      </c>
      <c r="G153" s="10" t="s">
        <v>13</v>
      </c>
      <c r="H153" s="10" t="s">
        <v>14</v>
      </c>
      <c r="I153" s="10" t="s">
        <v>26</v>
      </c>
      <c r="J153" s="10" t="s">
        <v>30</v>
      </c>
    </row>
    <row r="154" spans="1:10">
      <c r="A154" s="10" t="s">
        <v>1169</v>
      </c>
      <c r="B154" s="10" t="s">
        <v>1195</v>
      </c>
      <c r="C154" s="10" t="s">
        <v>1396</v>
      </c>
      <c r="D154" s="10" t="s">
        <v>25</v>
      </c>
      <c r="E154" s="10" t="s">
        <v>25</v>
      </c>
      <c r="F154" s="10" t="s">
        <v>25</v>
      </c>
      <c r="G154" s="10" t="s">
        <v>13</v>
      </c>
      <c r="H154" s="10" t="s">
        <v>14</v>
      </c>
      <c r="I154" s="10" t="s">
        <v>26</v>
      </c>
      <c r="J154" s="10" t="s">
        <v>30</v>
      </c>
    </row>
    <row r="155" spans="1:10">
      <c r="A155" s="10" t="s">
        <v>1169</v>
      </c>
      <c r="B155" s="10" t="s">
        <v>1397</v>
      </c>
      <c r="C155" s="10" t="s">
        <v>1398</v>
      </c>
      <c r="D155" s="10" t="s">
        <v>25</v>
      </c>
      <c r="E155" s="10" t="s">
        <v>25</v>
      </c>
      <c r="F155" s="10" t="s">
        <v>25</v>
      </c>
      <c r="G155" s="10" t="s">
        <v>13</v>
      </c>
      <c r="H155" s="10" t="s">
        <v>14</v>
      </c>
      <c r="I155" s="10" t="s">
        <v>26</v>
      </c>
      <c r="J155" s="10" t="s">
        <v>30</v>
      </c>
    </row>
    <row r="156" spans="1:10">
      <c r="A156" s="10" t="s">
        <v>1169</v>
      </c>
      <c r="B156" s="10" t="s">
        <v>35</v>
      </c>
      <c r="C156" s="10" t="s">
        <v>1403</v>
      </c>
      <c r="D156" s="10" t="s">
        <v>25</v>
      </c>
      <c r="E156" s="10" t="s">
        <v>25</v>
      </c>
      <c r="F156" s="10" t="s">
        <v>25</v>
      </c>
      <c r="G156" s="10" t="s">
        <v>13</v>
      </c>
      <c r="H156" s="10" t="s">
        <v>14</v>
      </c>
      <c r="I156" s="10" t="s">
        <v>26</v>
      </c>
      <c r="J156" s="10" t="s">
        <v>30</v>
      </c>
    </row>
    <row r="157" spans="1:10">
      <c r="A157" s="10" t="s">
        <v>1169</v>
      </c>
      <c r="B157" s="10" t="s">
        <v>1404</v>
      </c>
      <c r="C157" s="10" t="s">
        <v>1405</v>
      </c>
      <c r="D157" s="10" t="s">
        <v>25</v>
      </c>
      <c r="E157" s="10" t="s">
        <v>25</v>
      </c>
      <c r="F157" s="10" t="s">
        <v>25</v>
      </c>
      <c r="G157" s="10" t="s">
        <v>13</v>
      </c>
      <c r="H157" s="10" t="s">
        <v>14</v>
      </c>
      <c r="I157" s="10" t="s">
        <v>26</v>
      </c>
      <c r="J157" s="10" t="s">
        <v>30</v>
      </c>
    </row>
    <row r="158" spans="1:10">
      <c r="A158" s="10" t="s">
        <v>1169</v>
      </c>
      <c r="B158" s="10" t="s">
        <v>475</v>
      </c>
      <c r="C158" s="10" t="s">
        <v>1408</v>
      </c>
      <c r="D158" s="10" t="s">
        <v>25</v>
      </c>
      <c r="E158" s="10" t="s">
        <v>25</v>
      </c>
      <c r="F158" s="10" t="s">
        <v>25</v>
      </c>
      <c r="G158" s="10" t="s">
        <v>13</v>
      </c>
      <c r="H158" s="10" t="s">
        <v>14</v>
      </c>
      <c r="I158" s="10" t="s">
        <v>26</v>
      </c>
      <c r="J158" s="10" t="s">
        <v>30</v>
      </c>
    </row>
    <row r="159" spans="1:10">
      <c r="A159" s="10" t="s">
        <v>1169</v>
      </c>
      <c r="B159" s="10" t="s">
        <v>1411</v>
      </c>
      <c r="C159" s="10" t="s">
        <v>1412</v>
      </c>
      <c r="D159" s="10" t="s">
        <v>25</v>
      </c>
      <c r="E159" s="10" t="s">
        <v>25</v>
      </c>
      <c r="F159" s="10" t="s">
        <v>25</v>
      </c>
      <c r="G159" s="10" t="s">
        <v>13</v>
      </c>
      <c r="H159" s="10" t="s">
        <v>14</v>
      </c>
      <c r="I159" s="10" t="s">
        <v>26</v>
      </c>
      <c r="J159" s="10" t="s">
        <v>30</v>
      </c>
    </row>
    <row r="160" spans="1:10">
      <c r="A160" s="10" t="s">
        <v>1169</v>
      </c>
      <c r="B160" s="10" t="s">
        <v>1415</v>
      </c>
      <c r="C160" s="10" t="s">
        <v>1416</v>
      </c>
      <c r="D160" s="10" t="s">
        <v>25</v>
      </c>
      <c r="E160" s="10" t="s">
        <v>25</v>
      </c>
      <c r="F160" s="10" t="s">
        <v>25</v>
      </c>
      <c r="G160" s="10" t="s">
        <v>13</v>
      </c>
      <c r="H160" s="10" t="s">
        <v>14</v>
      </c>
      <c r="I160" s="10" t="s">
        <v>26</v>
      </c>
      <c r="J160" s="10" t="s">
        <v>30</v>
      </c>
    </row>
    <row r="161" spans="1:10">
      <c r="A161" s="10" t="s">
        <v>1169</v>
      </c>
      <c r="B161" s="10" t="s">
        <v>1417</v>
      </c>
      <c r="C161" s="10" t="s">
        <v>1418</v>
      </c>
      <c r="D161" s="10" t="s">
        <v>25</v>
      </c>
      <c r="E161" s="10" t="s">
        <v>25</v>
      </c>
      <c r="F161" s="10" t="s">
        <v>25</v>
      </c>
      <c r="G161" s="10" t="s">
        <v>13</v>
      </c>
      <c r="H161" s="10" t="s">
        <v>14</v>
      </c>
      <c r="I161" s="10" t="s">
        <v>26</v>
      </c>
      <c r="J161" s="10" t="s">
        <v>30</v>
      </c>
    </row>
    <row r="162" spans="1:10">
      <c r="A162" s="10" t="s">
        <v>1169</v>
      </c>
      <c r="B162" s="10" t="s">
        <v>1419</v>
      </c>
      <c r="C162" s="10" t="s">
        <v>1420</v>
      </c>
      <c r="D162" s="10" t="s">
        <v>25</v>
      </c>
      <c r="E162" s="10" t="s">
        <v>25</v>
      </c>
      <c r="F162" s="10" t="s">
        <v>25</v>
      </c>
      <c r="G162" s="10" t="s">
        <v>13</v>
      </c>
      <c r="H162" s="10" t="s">
        <v>14</v>
      </c>
      <c r="I162" s="10" t="s">
        <v>26</v>
      </c>
      <c r="J162" s="10" t="s">
        <v>30</v>
      </c>
    </row>
    <row r="163" spans="1:10">
      <c r="A163" s="10" t="s">
        <v>1169</v>
      </c>
      <c r="B163" s="10" t="s">
        <v>1423</v>
      </c>
      <c r="C163" s="10" t="s">
        <v>1424</v>
      </c>
      <c r="D163" s="10" t="s">
        <v>25</v>
      </c>
      <c r="E163" s="10" t="s">
        <v>25</v>
      </c>
      <c r="F163" s="10" t="s">
        <v>25</v>
      </c>
      <c r="G163" s="10" t="s">
        <v>13</v>
      </c>
      <c r="H163" s="10" t="s">
        <v>14</v>
      </c>
      <c r="I163" s="10" t="s">
        <v>26</v>
      </c>
      <c r="J163" s="10" t="s">
        <v>30</v>
      </c>
    </row>
    <row r="164" spans="1:10">
      <c r="A164" s="10" t="s">
        <v>1169</v>
      </c>
      <c r="B164" s="10" t="s">
        <v>1427</v>
      </c>
      <c r="C164" s="10" t="s">
        <v>1428</v>
      </c>
      <c r="D164" s="10" t="s">
        <v>25</v>
      </c>
      <c r="E164" s="10" t="s">
        <v>25</v>
      </c>
      <c r="F164" s="10" t="s">
        <v>25</v>
      </c>
      <c r="G164" s="10" t="s">
        <v>13</v>
      </c>
      <c r="H164" s="10" t="s">
        <v>14</v>
      </c>
      <c r="I164" s="10" t="s">
        <v>26</v>
      </c>
      <c r="J164" s="10" t="s">
        <v>30</v>
      </c>
    </row>
    <row r="165" spans="1:10">
      <c r="A165" s="10" t="s">
        <v>1169</v>
      </c>
      <c r="B165" s="10" t="s">
        <v>1429</v>
      </c>
      <c r="C165" s="10" t="s">
        <v>1430</v>
      </c>
      <c r="D165" s="10" t="s">
        <v>25</v>
      </c>
      <c r="E165" s="10" t="s">
        <v>25</v>
      </c>
      <c r="F165" s="10" t="s">
        <v>25</v>
      </c>
      <c r="G165" s="10" t="s">
        <v>13</v>
      </c>
      <c r="H165" s="10" t="s">
        <v>14</v>
      </c>
      <c r="I165" s="10" t="s">
        <v>26</v>
      </c>
      <c r="J165" s="10" t="s">
        <v>30</v>
      </c>
    </row>
    <row r="166" spans="1:10">
      <c r="A166" s="10" t="s">
        <v>1169</v>
      </c>
      <c r="B166" s="10" t="s">
        <v>1439</v>
      </c>
      <c r="C166" s="10" t="s">
        <v>1440</v>
      </c>
      <c r="D166" s="10" t="s">
        <v>25</v>
      </c>
      <c r="E166" s="10" t="s">
        <v>25</v>
      </c>
      <c r="F166" s="10" t="s">
        <v>25</v>
      </c>
      <c r="G166" s="10" t="s">
        <v>13</v>
      </c>
      <c r="H166" s="10" t="s">
        <v>14</v>
      </c>
      <c r="I166" s="10" t="s">
        <v>26</v>
      </c>
      <c r="J166" s="10" t="s">
        <v>30</v>
      </c>
    </row>
    <row r="167" spans="1:10">
      <c r="A167" s="10" t="s">
        <v>1169</v>
      </c>
      <c r="B167" s="10" t="s">
        <v>1449</v>
      </c>
      <c r="C167" s="10" t="s">
        <v>1450</v>
      </c>
      <c r="D167" s="10" t="s">
        <v>25</v>
      </c>
      <c r="E167" s="10" t="s">
        <v>25</v>
      </c>
      <c r="F167" s="10" t="s">
        <v>25</v>
      </c>
      <c r="G167" s="10" t="s">
        <v>13</v>
      </c>
      <c r="H167" s="10" t="s">
        <v>14</v>
      </c>
      <c r="I167" s="10" t="s">
        <v>26</v>
      </c>
      <c r="J167" s="10" t="s">
        <v>30</v>
      </c>
    </row>
    <row r="168" spans="1:10">
      <c r="A168" s="10" t="s">
        <v>1169</v>
      </c>
      <c r="B168" s="10" t="s">
        <v>1454</v>
      </c>
      <c r="C168" s="10" t="s">
        <v>1455</v>
      </c>
      <c r="D168" s="10" t="s">
        <v>25</v>
      </c>
      <c r="E168" s="10" t="s">
        <v>25</v>
      </c>
      <c r="F168" s="10" t="s">
        <v>25</v>
      </c>
      <c r="G168" s="10" t="s">
        <v>13</v>
      </c>
      <c r="H168" s="10" t="s">
        <v>14</v>
      </c>
      <c r="I168" s="10" t="s">
        <v>26</v>
      </c>
      <c r="J168" s="10" t="s">
        <v>30</v>
      </c>
    </row>
    <row r="169" spans="1:10">
      <c r="A169" s="10" t="s">
        <v>1169</v>
      </c>
      <c r="B169" s="10" t="s">
        <v>1456</v>
      </c>
      <c r="C169" s="10" t="s">
        <v>1457</v>
      </c>
      <c r="D169" s="10" t="s">
        <v>25</v>
      </c>
      <c r="E169" s="10" t="s">
        <v>25</v>
      </c>
      <c r="F169" s="10" t="s">
        <v>25</v>
      </c>
      <c r="G169" s="10" t="s">
        <v>13</v>
      </c>
      <c r="H169" s="10" t="s">
        <v>14</v>
      </c>
      <c r="I169" s="10" t="s">
        <v>26</v>
      </c>
      <c r="J169" s="10" t="s">
        <v>30</v>
      </c>
    </row>
    <row r="170" spans="1:10">
      <c r="A170" s="10" t="s">
        <v>1169</v>
      </c>
      <c r="B170" s="10" t="s">
        <v>1460</v>
      </c>
      <c r="C170" s="10" t="s">
        <v>1461</v>
      </c>
      <c r="D170" s="10" t="s">
        <v>25</v>
      </c>
      <c r="E170" s="10" t="s">
        <v>25</v>
      </c>
      <c r="F170" s="10" t="s">
        <v>25</v>
      </c>
      <c r="G170" s="10" t="s">
        <v>13</v>
      </c>
      <c r="H170" s="10" t="s">
        <v>14</v>
      </c>
      <c r="I170" s="10" t="s">
        <v>26</v>
      </c>
      <c r="J170" s="10" t="s">
        <v>30</v>
      </c>
    </row>
    <row r="171" spans="1:10">
      <c r="A171" s="10" t="s">
        <v>1169</v>
      </c>
      <c r="B171" s="10" t="s">
        <v>1466</v>
      </c>
      <c r="C171" s="10" t="s">
        <v>1467</v>
      </c>
      <c r="D171" s="10" t="s">
        <v>25</v>
      </c>
      <c r="E171" s="10" t="s">
        <v>25</v>
      </c>
      <c r="F171" s="10" t="s">
        <v>25</v>
      </c>
      <c r="G171" s="10" t="s">
        <v>13</v>
      </c>
      <c r="H171" s="10" t="s">
        <v>14</v>
      </c>
      <c r="I171" s="10" t="s">
        <v>26</v>
      </c>
      <c r="J171" s="10" t="s">
        <v>30</v>
      </c>
    </row>
    <row r="172" spans="1:10">
      <c r="A172" s="10" t="s">
        <v>1169</v>
      </c>
      <c r="B172" s="10" t="s">
        <v>1468</v>
      </c>
      <c r="C172" s="10" t="s">
        <v>1469</v>
      </c>
      <c r="D172" s="10" t="s">
        <v>25</v>
      </c>
      <c r="E172" s="10" t="s">
        <v>25</v>
      </c>
      <c r="F172" s="10" t="s">
        <v>25</v>
      </c>
      <c r="G172" s="10" t="s">
        <v>13</v>
      </c>
      <c r="H172" s="10" t="s">
        <v>14</v>
      </c>
      <c r="I172" s="10" t="s">
        <v>26</v>
      </c>
      <c r="J172" s="10" t="s">
        <v>30</v>
      </c>
    </row>
    <row r="173" spans="1:10">
      <c r="A173" s="10" t="s">
        <v>1169</v>
      </c>
      <c r="B173" s="10" t="s">
        <v>1511</v>
      </c>
      <c r="C173" s="10" t="s">
        <v>1512</v>
      </c>
      <c r="D173" s="10" t="s">
        <v>25</v>
      </c>
      <c r="E173" s="10" t="s">
        <v>25</v>
      </c>
      <c r="F173" s="10" t="s">
        <v>25</v>
      </c>
      <c r="G173" s="10" t="s">
        <v>13</v>
      </c>
      <c r="H173" s="10" t="s">
        <v>14</v>
      </c>
      <c r="I173" s="10" t="s">
        <v>26</v>
      </c>
      <c r="J173" s="10" t="s">
        <v>30</v>
      </c>
    </row>
    <row r="174" spans="1:10">
      <c r="A174" s="10" t="s">
        <v>1169</v>
      </c>
      <c r="B174" s="10" t="s">
        <v>1513</v>
      </c>
      <c r="C174" s="10" t="s">
        <v>1514</v>
      </c>
      <c r="D174" s="10" t="s">
        <v>25</v>
      </c>
      <c r="E174" s="10" t="s">
        <v>25</v>
      </c>
      <c r="F174" s="10" t="s">
        <v>25</v>
      </c>
      <c r="G174" s="10" t="s">
        <v>13</v>
      </c>
      <c r="H174" s="10" t="s">
        <v>14</v>
      </c>
      <c r="I174" s="10" t="s">
        <v>26</v>
      </c>
      <c r="J174" s="10" t="s">
        <v>30</v>
      </c>
    </row>
    <row r="175" spans="1:10">
      <c r="A175" s="10" t="s">
        <v>1169</v>
      </c>
      <c r="B175" s="10" t="s">
        <v>1551</v>
      </c>
      <c r="C175" s="10" t="s">
        <v>1552</v>
      </c>
      <c r="D175" s="10" t="s">
        <v>25</v>
      </c>
      <c r="E175" s="10" t="s">
        <v>25</v>
      </c>
      <c r="F175" s="10" t="s">
        <v>25</v>
      </c>
      <c r="G175" s="10" t="s">
        <v>13</v>
      </c>
      <c r="H175" s="10" t="s">
        <v>14</v>
      </c>
      <c r="I175" s="10" t="s">
        <v>26</v>
      </c>
      <c r="J175" s="10" t="s">
        <v>30</v>
      </c>
    </row>
    <row r="176" spans="1:10">
      <c r="A176" s="10" t="s">
        <v>1169</v>
      </c>
      <c r="B176" s="10" t="s">
        <v>1221</v>
      </c>
      <c r="C176" s="10" t="s">
        <v>1222</v>
      </c>
      <c r="D176" s="10" t="s">
        <v>25</v>
      </c>
      <c r="E176" s="10" t="s">
        <v>25</v>
      </c>
      <c r="F176" s="10" t="s">
        <v>25</v>
      </c>
      <c r="G176" s="10" t="s">
        <v>13</v>
      </c>
      <c r="H176" s="10" t="s">
        <v>14</v>
      </c>
      <c r="I176" s="10" t="s">
        <v>26</v>
      </c>
      <c r="J176" s="10" t="s">
        <v>7788</v>
      </c>
    </row>
    <row r="177" spans="1:10">
      <c r="A177" s="10" t="s">
        <v>1169</v>
      </c>
      <c r="B177" s="10" t="s">
        <v>1229</v>
      </c>
      <c r="C177" s="10" t="s">
        <v>1230</v>
      </c>
      <c r="D177" s="10" t="s">
        <v>25</v>
      </c>
      <c r="E177" s="10" t="s">
        <v>25</v>
      </c>
      <c r="F177" s="10" t="s">
        <v>25</v>
      </c>
      <c r="G177" s="10" t="s">
        <v>13</v>
      </c>
      <c r="H177" s="10" t="s">
        <v>14</v>
      </c>
      <c r="I177" s="10" t="s">
        <v>26</v>
      </c>
      <c r="J177" s="10" t="s">
        <v>7788</v>
      </c>
    </row>
    <row r="178" spans="1:10">
      <c r="A178" s="10" t="s">
        <v>1169</v>
      </c>
      <c r="B178" s="10" t="s">
        <v>1239</v>
      </c>
      <c r="C178" s="10" t="s">
        <v>1240</v>
      </c>
      <c r="D178" s="10" t="s">
        <v>25</v>
      </c>
      <c r="E178" s="10" t="s">
        <v>25</v>
      </c>
      <c r="F178" s="10" t="s">
        <v>25</v>
      </c>
      <c r="G178" s="10" t="s">
        <v>13</v>
      </c>
      <c r="H178" s="10" t="s">
        <v>14</v>
      </c>
      <c r="I178" s="10" t="s">
        <v>26</v>
      </c>
      <c r="J178" s="10" t="s">
        <v>7788</v>
      </c>
    </row>
    <row r="179" spans="1:10">
      <c r="A179" s="10" t="s">
        <v>1169</v>
      </c>
      <c r="B179" s="10" t="s">
        <v>1243</v>
      </c>
      <c r="C179" s="10" t="s">
        <v>1244</v>
      </c>
      <c r="D179" s="10" t="s">
        <v>25</v>
      </c>
      <c r="E179" s="10" t="s">
        <v>25</v>
      </c>
      <c r="F179" s="10" t="s">
        <v>25</v>
      </c>
      <c r="G179" s="10" t="s">
        <v>13</v>
      </c>
      <c r="H179" s="10" t="s">
        <v>14</v>
      </c>
      <c r="I179" s="10" t="s">
        <v>26</v>
      </c>
      <c r="J179" s="10" t="s">
        <v>7788</v>
      </c>
    </row>
    <row r="180" spans="1:10">
      <c r="A180" s="10" t="s">
        <v>1169</v>
      </c>
      <c r="B180" s="10" t="s">
        <v>1247</v>
      </c>
      <c r="C180" s="10" t="s">
        <v>1248</v>
      </c>
      <c r="D180" s="10" t="s">
        <v>25</v>
      </c>
      <c r="E180" s="10" t="s">
        <v>25</v>
      </c>
      <c r="F180" s="10" t="s">
        <v>25</v>
      </c>
      <c r="G180" s="10" t="s">
        <v>13</v>
      </c>
      <c r="H180" s="10" t="s">
        <v>14</v>
      </c>
      <c r="I180" s="10" t="s">
        <v>26</v>
      </c>
      <c r="J180" s="10" t="s">
        <v>7788</v>
      </c>
    </row>
    <row r="181" spans="1:10">
      <c r="A181" s="10" t="s">
        <v>1169</v>
      </c>
      <c r="B181" s="10" t="s">
        <v>1507</v>
      </c>
      <c r="C181" s="10" t="s">
        <v>1508</v>
      </c>
      <c r="D181" s="10" t="s">
        <v>25</v>
      </c>
      <c r="E181" s="10" t="s">
        <v>25</v>
      </c>
      <c r="F181" s="10" t="s">
        <v>25</v>
      </c>
      <c r="G181" s="10" t="s">
        <v>13</v>
      </c>
      <c r="H181" s="10" t="s">
        <v>26</v>
      </c>
      <c r="I181" s="10" t="s">
        <v>26</v>
      </c>
      <c r="J181" s="10" t="s">
        <v>30</v>
      </c>
    </row>
    <row r="182" spans="1:10">
      <c r="A182" s="10" t="s">
        <v>1169</v>
      </c>
      <c r="B182" s="10" t="s">
        <v>1509</v>
      </c>
      <c r="C182" s="10" t="s">
        <v>1510</v>
      </c>
      <c r="D182" s="10" t="s">
        <v>25</v>
      </c>
      <c r="E182" s="10" t="s">
        <v>25</v>
      </c>
      <c r="F182" s="10" t="s">
        <v>25</v>
      </c>
      <c r="G182" s="10" t="s">
        <v>13</v>
      </c>
      <c r="H182" s="10" t="s">
        <v>26</v>
      </c>
      <c r="I182" s="10" t="s">
        <v>26</v>
      </c>
      <c r="J182" s="10" t="s">
        <v>30</v>
      </c>
    </row>
    <row r="183" spans="1:10">
      <c r="A183" s="10" t="s">
        <v>1169</v>
      </c>
      <c r="B183" s="10" t="s">
        <v>1517</v>
      </c>
      <c r="C183" s="10" t="s">
        <v>1518</v>
      </c>
      <c r="D183" s="10" t="s">
        <v>25</v>
      </c>
      <c r="E183" s="10" t="s">
        <v>25</v>
      </c>
      <c r="F183" s="10" t="s">
        <v>25</v>
      </c>
      <c r="G183" s="10" t="s">
        <v>13</v>
      </c>
      <c r="H183" s="10" t="s">
        <v>26</v>
      </c>
      <c r="I183" s="10" t="s">
        <v>26</v>
      </c>
      <c r="J183" s="10" t="s">
        <v>30</v>
      </c>
    </row>
    <row r="184" spans="1:10">
      <c r="A184" s="10" t="s">
        <v>1169</v>
      </c>
      <c r="B184" s="10" t="s">
        <v>1519</v>
      </c>
      <c r="C184" s="10" t="s">
        <v>1520</v>
      </c>
      <c r="D184" s="10" t="s">
        <v>25</v>
      </c>
      <c r="E184" s="10" t="s">
        <v>25</v>
      </c>
      <c r="F184" s="10" t="s">
        <v>25</v>
      </c>
      <c r="G184" s="10" t="s">
        <v>13</v>
      </c>
      <c r="H184" s="10" t="s">
        <v>26</v>
      </c>
      <c r="I184" s="10" t="s">
        <v>26</v>
      </c>
      <c r="J184" s="10" t="s">
        <v>30</v>
      </c>
    </row>
    <row r="185" spans="1:10">
      <c r="A185" s="10" t="s">
        <v>1169</v>
      </c>
      <c r="B185" s="10" t="s">
        <v>1523</v>
      </c>
      <c r="C185" s="10" t="s">
        <v>1524</v>
      </c>
      <c r="D185" s="10" t="s">
        <v>25</v>
      </c>
      <c r="E185" s="10" t="s">
        <v>25</v>
      </c>
      <c r="F185" s="10" t="s">
        <v>25</v>
      </c>
      <c r="G185" s="10" t="s">
        <v>13</v>
      </c>
      <c r="H185" s="10" t="s">
        <v>26</v>
      </c>
      <c r="I185" s="10" t="s">
        <v>26</v>
      </c>
      <c r="J185" s="10" t="s">
        <v>30</v>
      </c>
    </row>
    <row r="186" spans="1:10">
      <c r="A186" s="10" t="s">
        <v>1169</v>
      </c>
      <c r="B186" s="10" t="s">
        <v>1525</v>
      </c>
      <c r="C186" s="10" t="s">
        <v>1526</v>
      </c>
      <c r="D186" s="10" t="s">
        <v>25</v>
      </c>
      <c r="E186" s="10" t="s">
        <v>25</v>
      </c>
      <c r="F186" s="10" t="s">
        <v>25</v>
      </c>
      <c r="G186" s="10" t="s">
        <v>13</v>
      </c>
      <c r="H186" s="10" t="s">
        <v>26</v>
      </c>
      <c r="I186" s="10" t="s">
        <v>26</v>
      </c>
      <c r="J186" s="10" t="s">
        <v>30</v>
      </c>
    </row>
    <row r="187" spans="1:10">
      <c r="A187" s="10" t="s">
        <v>1169</v>
      </c>
      <c r="B187" s="10" t="s">
        <v>1527</v>
      </c>
      <c r="C187" s="10" t="s">
        <v>1528</v>
      </c>
      <c r="D187" s="10" t="s">
        <v>25</v>
      </c>
      <c r="E187" s="10" t="s">
        <v>25</v>
      </c>
      <c r="F187" s="10" t="s">
        <v>25</v>
      </c>
      <c r="G187" s="10" t="s">
        <v>13</v>
      </c>
      <c r="H187" s="10" t="s">
        <v>26</v>
      </c>
      <c r="I187" s="10" t="s">
        <v>26</v>
      </c>
      <c r="J187" s="10" t="s">
        <v>30</v>
      </c>
    </row>
    <row r="188" spans="1:10">
      <c r="A188" s="10" t="s">
        <v>1169</v>
      </c>
      <c r="B188" s="10" t="s">
        <v>1529</v>
      </c>
      <c r="C188" s="10" t="s">
        <v>1530</v>
      </c>
      <c r="D188" s="10" t="s">
        <v>25</v>
      </c>
      <c r="E188" s="10" t="s">
        <v>25</v>
      </c>
      <c r="F188" s="10" t="s">
        <v>25</v>
      </c>
      <c r="G188" s="10" t="s">
        <v>13</v>
      </c>
      <c r="H188" s="10" t="s">
        <v>26</v>
      </c>
      <c r="I188" s="10" t="s">
        <v>26</v>
      </c>
      <c r="J188" s="10" t="s">
        <v>30</v>
      </c>
    </row>
    <row r="189" spans="1:10">
      <c r="A189" s="10" t="s">
        <v>1169</v>
      </c>
      <c r="B189" s="10" t="s">
        <v>1531</v>
      </c>
      <c r="C189" s="10" t="s">
        <v>1532</v>
      </c>
      <c r="D189" s="10" t="s">
        <v>25</v>
      </c>
      <c r="E189" s="10" t="s">
        <v>25</v>
      </c>
      <c r="F189" s="10" t="s">
        <v>25</v>
      </c>
      <c r="G189" s="10" t="s">
        <v>13</v>
      </c>
      <c r="H189" s="10" t="s">
        <v>26</v>
      </c>
      <c r="I189" s="10" t="s">
        <v>26</v>
      </c>
      <c r="J189" s="10" t="s">
        <v>30</v>
      </c>
    </row>
    <row r="190" spans="1:10">
      <c r="A190" s="10" t="s">
        <v>1169</v>
      </c>
      <c r="B190" s="10" t="s">
        <v>1533</v>
      </c>
      <c r="C190" s="10" t="s">
        <v>1534</v>
      </c>
      <c r="D190" s="10" t="s">
        <v>25</v>
      </c>
      <c r="E190" s="10" t="s">
        <v>25</v>
      </c>
      <c r="F190" s="10" t="s">
        <v>25</v>
      </c>
      <c r="G190" s="10" t="s">
        <v>13</v>
      </c>
      <c r="H190" s="10" t="s">
        <v>26</v>
      </c>
      <c r="I190" s="10" t="s">
        <v>26</v>
      </c>
      <c r="J190" s="10" t="s">
        <v>30</v>
      </c>
    </row>
    <row r="191" spans="1:10">
      <c r="A191" s="10" t="s">
        <v>1169</v>
      </c>
      <c r="B191" s="10" t="s">
        <v>1535</v>
      </c>
      <c r="C191" s="10" t="s">
        <v>1536</v>
      </c>
      <c r="D191" s="10" t="s">
        <v>25</v>
      </c>
      <c r="E191" s="10" t="s">
        <v>25</v>
      </c>
      <c r="F191" s="10" t="s">
        <v>25</v>
      </c>
      <c r="G191" s="10" t="s">
        <v>13</v>
      </c>
      <c r="H191" s="10" t="s">
        <v>26</v>
      </c>
      <c r="I191" s="10" t="s">
        <v>26</v>
      </c>
      <c r="J191" s="10" t="s">
        <v>30</v>
      </c>
    </row>
    <row r="192" spans="1:10">
      <c r="A192" s="10" t="s">
        <v>1169</v>
      </c>
      <c r="B192" s="10" t="s">
        <v>1537</v>
      </c>
      <c r="C192" s="10" t="s">
        <v>1538</v>
      </c>
      <c r="D192" s="10" t="s">
        <v>25</v>
      </c>
      <c r="E192" s="10" t="s">
        <v>25</v>
      </c>
      <c r="F192" s="10" t="s">
        <v>25</v>
      </c>
      <c r="G192" s="10" t="s">
        <v>13</v>
      </c>
      <c r="H192" s="10" t="s">
        <v>26</v>
      </c>
      <c r="I192" s="10" t="s">
        <v>26</v>
      </c>
      <c r="J192" s="10" t="s">
        <v>30</v>
      </c>
    </row>
    <row r="193" spans="1:10">
      <c r="A193" s="10" t="s">
        <v>1169</v>
      </c>
      <c r="B193" s="10" t="s">
        <v>1541</v>
      </c>
      <c r="C193" s="10" t="s">
        <v>1542</v>
      </c>
      <c r="D193" s="10" t="s">
        <v>25</v>
      </c>
      <c r="E193" s="10" t="s">
        <v>25</v>
      </c>
      <c r="F193" s="10" t="s">
        <v>25</v>
      </c>
      <c r="G193" s="10" t="s">
        <v>13</v>
      </c>
      <c r="H193" s="10" t="s">
        <v>26</v>
      </c>
      <c r="I193" s="10" t="s">
        <v>26</v>
      </c>
      <c r="J193" s="10" t="s">
        <v>30</v>
      </c>
    </row>
    <row r="194" spans="1:10">
      <c r="A194" s="10" t="s">
        <v>1169</v>
      </c>
      <c r="B194" s="10" t="s">
        <v>1543</v>
      </c>
      <c r="C194" s="10" t="s">
        <v>1544</v>
      </c>
      <c r="D194" s="10" t="s">
        <v>25</v>
      </c>
      <c r="E194" s="10" t="s">
        <v>25</v>
      </c>
      <c r="F194" s="10" t="s">
        <v>25</v>
      </c>
      <c r="G194" s="10" t="s">
        <v>13</v>
      </c>
      <c r="H194" s="10" t="s">
        <v>26</v>
      </c>
      <c r="I194" s="10" t="s">
        <v>26</v>
      </c>
      <c r="J194" s="10" t="s">
        <v>30</v>
      </c>
    </row>
    <row r="195" spans="1:10">
      <c r="A195" s="10" t="s">
        <v>1169</v>
      </c>
      <c r="B195" s="10" t="s">
        <v>1545</v>
      </c>
      <c r="C195" s="10" t="s">
        <v>1546</v>
      </c>
      <c r="D195" s="10" t="s">
        <v>25</v>
      </c>
      <c r="E195" s="10" t="s">
        <v>25</v>
      </c>
      <c r="F195" s="10" t="s">
        <v>25</v>
      </c>
      <c r="G195" s="10" t="s">
        <v>13</v>
      </c>
      <c r="H195" s="10" t="s">
        <v>26</v>
      </c>
      <c r="I195" s="10" t="s">
        <v>26</v>
      </c>
      <c r="J195" s="10" t="s">
        <v>30</v>
      </c>
    </row>
    <row r="196" spans="1:10">
      <c r="A196" s="10" t="s">
        <v>1169</v>
      </c>
      <c r="B196" s="10" t="s">
        <v>1547</v>
      </c>
      <c r="C196" s="10" t="s">
        <v>1548</v>
      </c>
      <c r="D196" s="10" t="s">
        <v>25</v>
      </c>
      <c r="E196" s="10" t="s">
        <v>25</v>
      </c>
      <c r="F196" s="10" t="s">
        <v>25</v>
      </c>
      <c r="G196" s="10" t="s">
        <v>13</v>
      </c>
      <c r="H196" s="10" t="s">
        <v>26</v>
      </c>
      <c r="I196" s="10" t="s">
        <v>26</v>
      </c>
      <c r="J196" s="10" t="s">
        <v>30</v>
      </c>
    </row>
    <row r="197" spans="1:10">
      <c r="A197" s="10" t="s">
        <v>1169</v>
      </c>
      <c r="B197" s="10" t="s">
        <v>1549</v>
      </c>
      <c r="C197" s="10" t="s">
        <v>1550</v>
      </c>
      <c r="D197" s="10" t="s">
        <v>25</v>
      </c>
      <c r="E197" s="10" t="s">
        <v>25</v>
      </c>
      <c r="F197" s="10" t="s">
        <v>25</v>
      </c>
      <c r="G197" s="10" t="s">
        <v>13</v>
      </c>
      <c r="H197" s="10" t="s">
        <v>26</v>
      </c>
      <c r="I197" s="10" t="s">
        <v>26</v>
      </c>
      <c r="J197" s="10" t="s">
        <v>30</v>
      </c>
    </row>
    <row r="198" spans="1:10">
      <c r="A198" s="10" t="s">
        <v>1169</v>
      </c>
      <c r="B198" s="10" t="s">
        <v>1555</v>
      </c>
      <c r="C198" s="10" t="s">
        <v>1556</v>
      </c>
      <c r="D198" s="10" t="s">
        <v>25</v>
      </c>
      <c r="E198" s="10" t="s">
        <v>25</v>
      </c>
      <c r="F198" s="10" t="s">
        <v>25</v>
      </c>
      <c r="G198" s="10" t="s">
        <v>13</v>
      </c>
      <c r="H198" s="10" t="s">
        <v>26</v>
      </c>
      <c r="I198" s="10" t="s">
        <v>26</v>
      </c>
      <c r="J198" s="10" t="s">
        <v>30</v>
      </c>
    </row>
    <row r="199" spans="1:10">
      <c r="A199" s="10" t="s">
        <v>1169</v>
      </c>
      <c r="B199" s="10" t="s">
        <v>1559</v>
      </c>
      <c r="C199" s="10" t="s">
        <v>1560</v>
      </c>
      <c r="D199" s="10" t="s">
        <v>25</v>
      </c>
      <c r="E199" s="10" t="s">
        <v>25</v>
      </c>
      <c r="F199" s="10" t="s">
        <v>25</v>
      </c>
      <c r="G199" s="10" t="s">
        <v>13</v>
      </c>
      <c r="H199" s="10" t="s">
        <v>26</v>
      </c>
      <c r="I199" s="10" t="s">
        <v>26</v>
      </c>
      <c r="J199" s="10" t="s">
        <v>30</v>
      </c>
    </row>
    <row r="200" spans="1:10">
      <c r="A200" s="10" t="s">
        <v>1169</v>
      </c>
      <c r="B200" s="10" t="s">
        <v>1561</v>
      </c>
      <c r="C200" s="10" t="s">
        <v>1562</v>
      </c>
      <c r="D200" s="10" t="s">
        <v>25</v>
      </c>
      <c r="E200" s="10" t="s">
        <v>25</v>
      </c>
      <c r="F200" s="10" t="s">
        <v>25</v>
      </c>
      <c r="G200" s="10" t="s">
        <v>13</v>
      </c>
      <c r="H200" s="10" t="s">
        <v>26</v>
      </c>
      <c r="I200" s="10" t="s">
        <v>26</v>
      </c>
      <c r="J200" s="10" t="s">
        <v>30</v>
      </c>
    </row>
    <row r="201" spans="1:10">
      <c r="A201" s="10" t="s">
        <v>1169</v>
      </c>
      <c r="B201" s="10" t="s">
        <v>1563</v>
      </c>
      <c r="C201" s="10" t="s">
        <v>1564</v>
      </c>
      <c r="D201" s="10" t="s">
        <v>25</v>
      </c>
      <c r="E201" s="10" t="s">
        <v>25</v>
      </c>
      <c r="F201" s="10" t="s">
        <v>25</v>
      </c>
      <c r="G201" s="10" t="s">
        <v>13</v>
      </c>
      <c r="H201" s="10" t="s">
        <v>26</v>
      </c>
      <c r="I201" s="10" t="s">
        <v>26</v>
      </c>
      <c r="J201" s="10" t="s">
        <v>30</v>
      </c>
    </row>
    <row r="202" spans="1:10">
      <c r="A202" s="10" t="s">
        <v>1169</v>
      </c>
      <c r="B202" s="10" t="s">
        <v>1565</v>
      </c>
      <c r="C202" s="10" t="s">
        <v>1566</v>
      </c>
      <c r="D202" s="10" t="s">
        <v>25</v>
      </c>
      <c r="E202" s="10" t="s">
        <v>25</v>
      </c>
      <c r="F202" s="10" t="s">
        <v>25</v>
      </c>
      <c r="G202" s="10" t="s">
        <v>13</v>
      </c>
      <c r="H202" s="10" t="s">
        <v>26</v>
      </c>
      <c r="I202" s="10" t="s">
        <v>26</v>
      </c>
      <c r="J202" s="10" t="s">
        <v>30</v>
      </c>
    </row>
    <row r="203" spans="1:10">
      <c r="A203" s="10" t="s">
        <v>1169</v>
      </c>
      <c r="B203" s="10" t="s">
        <v>1567</v>
      </c>
      <c r="C203" s="10" t="s">
        <v>1568</v>
      </c>
      <c r="D203" s="10" t="s">
        <v>25</v>
      </c>
      <c r="E203" s="10" t="s">
        <v>25</v>
      </c>
      <c r="F203" s="10" t="s">
        <v>25</v>
      </c>
      <c r="G203" s="10" t="s">
        <v>13</v>
      </c>
      <c r="H203" s="10" t="s">
        <v>26</v>
      </c>
      <c r="I203" s="10" t="s">
        <v>26</v>
      </c>
      <c r="J203" s="10" t="s">
        <v>30</v>
      </c>
    </row>
    <row r="204" spans="1:10">
      <c r="A204" s="10" t="s">
        <v>1169</v>
      </c>
      <c r="B204" s="10" t="s">
        <v>1569</v>
      </c>
      <c r="C204" s="10" t="s">
        <v>1570</v>
      </c>
      <c r="D204" s="10" t="s">
        <v>25</v>
      </c>
      <c r="E204" s="10" t="s">
        <v>25</v>
      </c>
      <c r="F204" s="10" t="s">
        <v>25</v>
      </c>
      <c r="G204" s="10" t="s">
        <v>13</v>
      </c>
      <c r="H204" s="10" t="s">
        <v>26</v>
      </c>
      <c r="I204" s="10" t="s">
        <v>26</v>
      </c>
      <c r="J204" s="10" t="s">
        <v>30</v>
      </c>
    </row>
    <row r="205" spans="1:10">
      <c r="A205" s="10" t="s">
        <v>1169</v>
      </c>
      <c r="B205" s="10" t="s">
        <v>1571</v>
      </c>
      <c r="C205" s="10" t="s">
        <v>1572</v>
      </c>
      <c r="D205" s="10" t="s">
        <v>25</v>
      </c>
      <c r="E205" s="10" t="s">
        <v>25</v>
      </c>
      <c r="F205" s="10" t="s">
        <v>25</v>
      </c>
      <c r="G205" s="10" t="s">
        <v>13</v>
      </c>
      <c r="H205" s="10" t="s">
        <v>26</v>
      </c>
      <c r="I205" s="10" t="s">
        <v>26</v>
      </c>
      <c r="J205" s="10" t="s">
        <v>30</v>
      </c>
    </row>
    <row r="206" spans="1:10">
      <c r="A206" s="10" t="s">
        <v>1169</v>
      </c>
      <c r="B206" s="10" t="s">
        <v>1575</v>
      </c>
      <c r="C206" s="10" t="s">
        <v>1576</v>
      </c>
      <c r="D206" s="10" t="s">
        <v>25</v>
      </c>
      <c r="E206" s="10" t="s">
        <v>25</v>
      </c>
      <c r="F206" s="10" t="s">
        <v>25</v>
      </c>
      <c r="G206" s="10" t="s">
        <v>13</v>
      </c>
      <c r="H206" s="10" t="s">
        <v>26</v>
      </c>
      <c r="I206" s="10" t="s">
        <v>26</v>
      </c>
      <c r="J206" s="10" t="s">
        <v>30</v>
      </c>
    </row>
    <row r="207" spans="1:10">
      <c r="A207" s="10" t="s">
        <v>1169</v>
      </c>
      <c r="B207" s="10" t="s">
        <v>1577</v>
      </c>
      <c r="C207" s="10" t="s">
        <v>1578</v>
      </c>
      <c r="D207" s="10" t="s">
        <v>25</v>
      </c>
      <c r="E207" s="10" t="s">
        <v>25</v>
      </c>
      <c r="F207" s="10" t="s">
        <v>25</v>
      </c>
      <c r="G207" s="10" t="s">
        <v>13</v>
      </c>
      <c r="H207" s="10" t="s">
        <v>26</v>
      </c>
      <c r="I207" s="10" t="s">
        <v>26</v>
      </c>
      <c r="J207" s="10" t="s">
        <v>30</v>
      </c>
    </row>
    <row r="208" spans="1:10">
      <c r="A208" s="10" t="s">
        <v>1169</v>
      </c>
      <c r="B208" s="10" t="s">
        <v>1579</v>
      </c>
      <c r="C208" s="10" t="s">
        <v>1580</v>
      </c>
      <c r="D208" s="10" t="s">
        <v>25</v>
      </c>
      <c r="E208" s="10" t="s">
        <v>25</v>
      </c>
      <c r="F208" s="10" t="s">
        <v>25</v>
      </c>
      <c r="G208" s="10" t="s">
        <v>13</v>
      </c>
      <c r="H208" s="10" t="s">
        <v>26</v>
      </c>
      <c r="I208" s="10" t="s">
        <v>26</v>
      </c>
      <c r="J208" s="10" t="s">
        <v>30</v>
      </c>
    </row>
    <row r="209" spans="1:10">
      <c r="A209" s="10" t="s">
        <v>1169</v>
      </c>
      <c r="B209" s="10" t="s">
        <v>1581</v>
      </c>
      <c r="C209" s="10" t="s">
        <v>1582</v>
      </c>
      <c r="D209" s="10" t="s">
        <v>25</v>
      </c>
      <c r="E209" s="10" t="s">
        <v>25</v>
      </c>
      <c r="F209" s="10" t="s">
        <v>25</v>
      </c>
      <c r="G209" s="10" t="s">
        <v>13</v>
      </c>
      <c r="H209" s="10" t="s">
        <v>26</v>
      </c>
      <c r="I209" s="10" t="s">
        <v>26</v>
      </c>
      <c r="J209" s="10" t="s">
        <v>30</v>
      </c>
    </row>
    <row r="210" spans="1:10">
      <c r="A210" s="10" t="s">
        <v>1169</v>
      </c>
      <c r="B210" s="10" t="s">
        <v>1583</v>
      </c>
      <c r="C210" s="10" t="s">
        <v>1584</v>
      </c>
      <c r="D210" s="10" t="s">
        <v>25</v>
      </c>
      <c r="E210" s="10" t="s">
        <v>25</v>
      </c>
      <c r="F210" s="10" t="s">
        <v>25</v>
      </c>
      <c r="G210" s="10" t="s">
        <v>13</v>
      </c>
      <c r="H210" s="10" t="s">
        <v>26</v>
      </c>
      <c r="I210" s="10" t="s">
        <v>26</v>
      </c>
      <c r="J210" s="10" t="s">
        <v>30</v>
      </c>
    </row>
    <row r="211" spans="1:10">
      <c r="A211" s="10" t="s">
        <v>1169</v>
      </c>
      <c r="B211" s="10" t="s">
        <v>1585</v>
      </c>
      <c r="C211" s="10" t="s">
        <v>1586</v>
      </c>
      <c r="D211" s="10" t="s">
        <v>25</v>
      </c>
      <c r="E211" s="10" t="s">
        <v>25</v>
      </c>
      <c r="F211" s="10" t="s">
        <v>25</v>
      </c>
      <c r="G211" s="10" t="s">
        <v>13</v>
      </c>
      <c r="H211" s="10" t="s">
        <v>26</v>
      </c>
      <c r="I211" s="10" t="s">
        <v>26</v>
      </c>
      <c r="J211" s="10" t="s">
        <v>30</v>
      </c>
    </row>
    <row r="212" spans="1:10">
      <c r="A212" s="10" t="s">
        <v>1169</v>
      </c>
      <c r="B212" s="10" t="s">
        <v>1587</v>
      </c>
      <c r="C212" s="10" t="s">
        <v>1588</v>
      </c>
      <c r="D212" s="10" t="s">
        <v>25</v>
      </c>
      <c r="E212" s="10" t="s">
        <v>25</v>
      </c>
      <c r="F212" s="10" t="s">
        <v>25</v>
      </c>
      <c r="G212" s="10" t="s">
        <v>13</v>
      </c>
      <c r="H212" s="10" t="s">
        <v>26</v>
      </c>
      <c r="I212" s="10" t="s">
        <v>26</v>
      </c>
      <c r="J212" s="10" t="s">
        <v>30</v>
      </c>
    </row>
    <row r="213" spans="1:10">
      <c r="A213" s="10" t="s">
        <v>1169</v>
      </c>
      <c r="B213" s="10" t="s">
        <v>35</v>
      </c>
      <c r="C213" s="10" t="s">
        <v>1589</v>
      </c>
      <c r="D213" s="10" t="s">
        <v>25</v>
      </c>
      <c r="E213" s="10" t="s">
        <v>25</v>
      </c>
      <c r="F213" s="10" t="s">
        <v>25</v>
      </c>
      <c r="G213" s="10" t="s">
        <v>13</v>
      </c>
      <c r="H213" s="10" t="s">
        <v>26</v>
      </c>
      <c r="I213" s="10" t="s">
        <v>26</v>
      </c>
      <c r="J213" s="10" t="s">
        <v>30</v>
      </c>
    </row>
    <row r="214" spans="1:10">
      <c r="A214" s="10" t="s">
        <v>1169</v>
      </c>
      <c r="B214" s="10" t="s">
        <v>1273</v>
      </c>
      <c r="C214" s="10" t="s">
        <v>1591</v>
      </c>
      <c r="D214" s="10" t="s">
        <v>25</v>
      </c>
      <c r="E214" s="10" t="s">
        <v>25</v>
      </c>
      <c r="F214" s="10" t="s">
        <v>25</v>
      </c>
      <c r="G214" s="10" t="s">
        <v>13</v>
      </c>
      <c r="H214" s="10" t="s">
        <v>26</v>
      </c>
      <c r="I214" s="10" t="s">
        <v>26</v>
      </c>
      <c r="J214" s="10" t="s">
        <v>30</v>
      </c>
    </row>
    <row r="215" spans="1:10">
      <c r="A215" s="10" t="s">
        <v>1169</v>
      </c>
      <c r="B215" s="10" t="s">
        <v>1592</v>
      </c>
      <c r="C215" s="10" t="s">
        <v>1593</v>
      </c>
      <c r="D215" s="10" t="s">
        <v>25</v>
      </c>
      <c r="E215" s="10" t="s">
        <v>25</v>
      </c>
      <c r="F215" s="10" t="s">
        <v>25</v>
      </c>
      <c r="G215" s="10" t="s">
        <v>13</v>
      </c>
      <c r="H215" s="10" t="s">
        <v>26</v>
      </c>
      <c r="I215" s="10" t="s">
        <v>26</v>
      </c>
      <c r="J215" s="10" t="s">
        <v>30</v>
      </c>
    </row>
    <row r="216" spans="1:10">
      <c r="A216" s="10" t="s">
        <v>1169</v>
      </c>
      <c r="B216" s="10" t="s">
        <v>1596</v>
      </c>
      <c r="C216" s="10" t="s">
        <v>1597</v>
      </c>
      <c r="D216" s="10" t="s">
        <v>25</v>
      </c>
      <c r="E216" s="10" t="s">
        <v>25</v>
      </c>
      <c r="F216" s="10" t="s">
        <v>25</v>
      </c>
      <c r="G216" s="10" t="s">
        <v>13</v>
      </c>
      <c r="H216" s="10" t="s">
        <v>26</v>
      </c>
      <c r="I216" s="10" t="s">
        <v>26</v>
      </c>
      <c r="J216" s="10" t="s">
        <v>30</v>
      </c>
    </row>
    <row r="217" spans="1:10">
      <c r="A217" s="10" t="s">
        <v>1169</v>
      </c>
      <c r="B217" s="10" t="s">
        <v>1598</v>
      </c>
      <c r="C217" s="10" t="s">
        <v>1599</v>
      </c>
      <c r="D217" s="10" t="s">
        <v>25</v>
      </c>
      <c r="E217" s="10" t="s">
        <v>25</v>
      </c>
      <c r="F217" s="10" t="s">
        <v>25</v>
      </c>
      <c r="G217" s="10" t="s">
        <v>13</v>
      </c>
      <c r="H217" s="10" t="s">
        <v>26</v>
      </c>
      <c r="I217" s="10" t="s">
        <v>26</v>
      </c>
      <c r="J217" s="10" t="s">
        <v>30</v>
      </c>
    </row>
    <row r="218" spans="1:10">
      <c r="A218" s="10" t="s">
        <v>1169</v>
      </c>
      <c r="B218" s="10" t="s">
        <v>1600</v>
      </c>
      <c r="C218" s="10" t="s">
        <v>1601</v>
      </c>
      <c r="D218" s="10" t="s">
        <v>25</v>
      </c>
      <c r="E218" s="10" t="s">
        <v>25</v>
      </c>
      <c r="F218" s="10" t="s">
        <v>25</v>
      </c>
      <c r="G218" s="10" t="s">
        <v>13</v>
      </c>
      <c r="H218" s="10" t="s">
        <v>26</v>
      </c>
      <c r="I218" s="10" t="s">
        <v>26</v>
      </c>
      <c r="J218" s="10" t="s">
        <v>30</v>
      </c>
    </row>
    <row r="219" spans="1:10">
      <c r="A219" s="10" t="s">
        <v>1169</v>
      </c>
      <c r="B219" s="10" t="s">
        <v>1602</v>
      </c>
      <c r="C219" s="10" t="s">
        <v>1603</v>
      </c>
      <c r="D219" s="10" t="s">
        <v>25</v>
      </c>
      <c r="E219" s="10" t="s">
        <v>25</v>
      </c>
      <c r="F219" s="10" t="s">
        <v>25</v>
      </c>
      <c r="G219" s="10" t="s">
        <v>13</v>
      </c>
      <c r="H219" s="10" t="s">
        <v>26</v>
      </c>
      <c r="I219" s="10" t="s">
        <v>26</v>
      </c>
      <c r="J219" s="10" t="s">
        <v>30</v>
      </c>
    </row>
    <row r="220" spans="1:10">
      <c r="A220" s="10" t="s">
        <v>1169</v>
      </c>
      <c r="B220" s="10" t="s">
        <v>1604</v>
      </c>
      <c r="C220" s="10" t="s">
        <v>1605</v>
      </c>
      <c r="D220" s="10" t="s">
        <v>25</v>
      </c>
      <c r="E220" s="10" t="s">
        <v>25</v>
      </c>
      <c r="F220" s="10" t="s">
        <v>25</v>
      </c>
      <c r="G220" s="10" t="s">
        <v>13</v>
      </c>
      <c r="H220" s="10" t="s">
        <v>26</v>
      </c>
      <c r="I220" s="10" t="s">
        <v>26</v>
      </c>
      <c r="J220" s="10" t="s">
        <v>30</v>
      </c>
    </row>
    <row r="221" spans="1:10">
      <c r="A221" s="10" t="s">
        <v>1169</v>
      </c>
      <c r="B221" s="10" t="s">
        <v>1606</v>
      </c>
      <c r="C221" s="10" t="s">
        <v>1607</v>
      </c>
      <c r="D221" s="10" t="s">
        <v>25</v>
      </c>
      <c r="E221" s="10" t="s">
        <v>25</v>
      </c>
      <c r="F221" s="10" t="s">
        <v>25</v>
      </c>
      <c r="G221" s="10" t="s">
        <v>13</v>
      </c>
      <c r="H221" s="10" t="s">
        <v>26</v>
      </c>
      <c r="I221" s="10" t="s">
        <v>26</v>
      </c>
      <c r="J221" s="10" t="s">
        <v>30</v>
      </c>
    </row>
    <row r="222" spans="1:10">
      <c r="A222" s="10" t="s">
        <v>1169</v>
      </c>
      <c r="B222" s="10" t="s">
        <v>1247</v>
      </c>
      <c r="C222" s="10" t="s">
        <v>1608</v>
      </c>
      <c r="D222" s="10" t="s">
        <v>25</v>
      </c>
      <c r="E222" s="10" t="s">
        <v>25</v>
      </c>
      <c r="F222" s="10" t="s">
        <v>25</v>
      </c>
      <c r="G222" s="10" t="s">
        <v>13</v>
      </c>
      <c r="H222" s="10" t="s">
        <v>26</v>
      </c>
      <c r="I222" s="10" t="s">
        <v>26</v>
      </c>
      <c r="J222" s="10" t="s">
        <v>30</v>
      </c>
    </row>
    <row r="223" spans="1:10">
      <c r="A223" s="10" t="s">
        <v>1169</v>
      </c>
      <c r="B223" s="10" t="s">
        <v>1609</v>
      </c>
      <c r="C223" s="10" t="s">
        <v>1610</v>
      </c>
      <c r="D223" s="10" t="s">
        <v>25</v>
      </c>
      <c r="E223" s="10" t="s">
        <v>25</v>
      </c>
      <c r="F223" s="10" t="s">
        <v>25</v>
      </c>
      <c r="G223" s="10" t="s">
        <v>13</v>
      </c>
      <c r="H223" s="10" t="s">
        <v>26</v>
      </c>
      <c r="I223" s="10" t="s">
        <v>26</v>
      </c>
      <c r="J223" s="10" t="s">
        <v>30</v>
      </c>
    </row>
    <row r="224" spans="1:10">
      <c r="A224" s="10" t="s">
        <v>1169</v>
      </c>
      <c r="B224" s="10" t="s">
        <v>1611</v>
      </c>
      <c r="C224" s="10" t="s">
        <v>1612</v>
      </c>
      <c r="D224" s="10" t="s">
        <v>25</v>
      </c>
      <c r="E224" s="10" t="s">
        <v>25</v>
      </c>
      <c r="F224" s="10" t="s">
        <v>25</v>
      </c>
      <c r="G224" s="10" t="s">
        <v>13</v>
      </c>
      <c r="H224" s="10" t="s">
        <v>26</v>
      </c>
      <c r="I224" s="10" t="s">
        <v>26</v>
      </c>
      <c r="J224" s="10" t="s">
        <v>30</v>
      </c>
    </row>
    <row r="225" spans="1:10">
      <c r="A225" s="10" t="s">
        <v>1169</v>
      </c>
      <c r="B225" s="10" t="s">
        <v>1613</v>
      </c>
      <c r="C225" s="10" t="s">
        <v>1614</v>
      </c>
      <c r="D225" s="10" t="s">
        <v>25</v>
      </c>
      <c r="E225" s="10" t="s">
        <v>25</v>
      </c>
      <c r="F225" s="10" t="s">
        <v>25</v>
      </c>
      <c r="G225" s="10" t="s">
        <v>13</v>
      </c>
      <c r="H225" s="10" t="s">
        <v>26</v>
      </c>
      <c r="I225" s="10" t="s">
        <v>26</v>
      </c>
      <c r="J225" s="10" t="s">
        <v>30</v>
      </c>
    </row>
    <row r="226" spans="1:10">
      <c r="A226" s="10" t="s">
        <v>1169</v>
      </c>
      <c r="B226" s="10" t="s">
        <v>1470</v>
      </c>
      <c r="C226" s="10" t="s">
        <v>1471</v>
      </c>
      <c r="D226" s="10" t="s">
        <v>25</v>
      </c>
      <c r="E226" s="10" t="s">
        <v>25</v>
      </c>
      <c r="F226" s="10" t="s">
        <v>25</v>
      </c>
      <c r="G226" s="10" t="s">
        <v>26</v>
      </c>
      <c r="H226" s="10" t="s">
        <v>14</v>
      </c>
      <c r="I226" s="10" t="s">
        <v>26</v>
      </c>
      <c r="J226" s="10" t="s">
        <v>41</v>
      </c>
    </row>
    <row r="227" spans="1:10">
      <c r="A227" s="10" t="s">
        <v>1169</v>
      </c>
      <c r="B227" s="10" t="s">
        <v>35</v>
      </c>
      <c r="C227" s="10" t="s">
        <v>1472</v>
      </c>
      <c r="D227" s="10" t="s">
        <v>25</v>
      </c>
      <c r="E227" s="10" t="s">
        <v>25</v>
      </c>
      <c r="F227" s="10" t="s">
        <v>25</v>
      </c>
      <c r="G227" s="10" t="s">
        <v>26</v>
      </c>
      <c r="H227" s="10" t="s">
        <v>14</v>
      </c>
      <c r="I227" s="10" t="s">
        <v>26</v>
      </c>
      <c r="J227" s="10" t="s">
        <v>41</v>
      </c>
    </row>
    <row r="228" spans="1:10">
      <c r="A228" s="10" t="s">
        <v>1169</v>
      </c>
      <c r="B228" s="10" t="s">
        <v>35</v>
      </c>
      <c r="C228" s="10" t="s">
        <v>1473</v>
      </c>
      <c r="D228" s="10" t="s">
        <v>25</v>
      </c>
      <c r="E228" s="10" t="s">
        <v>25</v>
      </c>
      <c r="F228" s="10" t="s">
        <v>25</v>
      </c>
      <c r="G228" s="10" t="s">
        <v>26</v>
      </c>
      <c r="H228" s="10" t="s">
        <v>14</v>
      </c>
      <c r="I228" s="10" t="s">
        <v>26</v>
      </c>
      <c r="J228" s="10" t="s">
        <v>41</v>
      </c>
    </row>
    <row r="229" spans="1:10">
      <c r="A229" s="10" t="s">
        <v>1169</v>
      </c>
      <c r="B229" s="10" t="s">
        <v>35</v>
      </c>
      <c r="C229" s="10" t="s">
        <v>1474</v>
      </c>
      <c r="D229" s="10" t="s">
        <v>25</v>
      </c>
      <c r="E229" s="10" t="s">
        <v>25</v>
      </c>
      <c r="F229" s="10" t="s">
        <v>25</v>
      </c>
      <c r="G229" s="10" t="s">
        <v>26</v>
      </c>
      <c r="H229" s="10" t="s">
        <v>14</v>
      </c>
      <c r="I229" s="10" t="s">
        <v>26</v>
      </c>
      <c r="J229" s="10" t="s">
        <v>41</v>
      </c>
    </row>
    <row r="230" spans="1:10">
      <c r="A230" s="10" t="s">
        <v>1169</v>
      </c>
      <c r="B230" s="10" t="s">
        <v>35</v>
      </c>
      <c r="C230" s="10" t="s">
        <v>1475</v>
      </c>
      <c r="D230" s="10" t="s">
        <v>25</v>
      </c>
      <c r="E230" s="10" t="s">
        <v>25</v>
      </c>
      <c r="F230" s="10" t="s">
        <v>25</v>
      </c>
      <c r="G230" s="10" t="s">
        <v>26</v>
      </c>
      <c r="H230" s="10" t="s">
        <v>14</v>
      </c>
      <c r="I230" s="10" t="s">
        <v>26</v>
      </c>
      <c r="J230" s="10" t="s">
        <v>41</v>
      </c>
    </row>
    <row r="231" spans="1:10">
      <c r="A231" s="10" t="s">
        <v>1169</v>
      </c>
      <c r="B231" s="10" t="s">
        <v>1476</v>
      </c>
      <c r="C231" s="10" t="s">
        <v>1477</v>
      </c>
      <c r="D231" s="10" t="s">
        <v>25</v>
      </c>
      <c r="E231" s="10" t="s">
        <v>25</v>
      </c>
      <c r="F231" s="10" t="s">
        <v>25</v>
      </c>
      <c r="G231" s="10" t="s">
        <v>26</v>
      </c>
      <c r="H231" s="10" t="s">
        <v>14</v>
      </c>
      <c r="I231" s="10" t="s">
        <v>26</v>
      </c>
      <c r="J231" s="10" t="s">
        <v>41</v>
      </c>
    </row>
    <row r="232" spans="1:10">
      <c r="A232" s="10" t="s">
        <v>1169</v>
      </c>
      <c r="B232" s="10" t="s">
        <v>1480</v>
      </c>
      <c r="C232" s="10" t="s">
        <v>1481</v>
      </c>
      <c r="D232" s="10" t="s">
        <v>25</v>
      </c>
      <c r="E232" s="10" t="s">
        <v>25</v>
      </c>
      <c r="F232" s="10" t="s">
        <v>25</v>
      </c>
      <c r="G232" s="10" t="s">
        <v>26</v>
      </c>
      <c r="H232" s="10" t="s">
        <v>14</v>
      </c>
      <c r="I232" s="10" t="s">
        <v>26</v>
      </c>
      <c r="J232" s="10" t="s">
        <v>41</v>
      </c>
    </row>
    <row r="233" spans="1:10">
      <c r="A233" s="10" t="s">
        <v>1169</v>
      </c>
      <c r="B233" s="10" t="s">
        <v>1485</v>
      </c>
      <c r="C233" s="10" t="s">
        <v>1486</v>
      </c>
      <c r="D233" s="10" t="s">
        <v>25</v>
      </c>
      <c r="E233" s="10" t="s">
        <v>25</v>
      </c>
      <c r="F233" s="10" t="s">
        <v>25</v>
      </c>
      <c r="G233" s="10" t="s">
        <v>26</v>
      </c>
      <c r="H233" s="10" t="s">
        <v>14</v>
      </c>
      <c r="I233" s="10" t="s">
        <v>26</v>
      </c>
      <c r="J233" s="10" t="s">
        <v>41</v>
      </c>
    </row>
    <row r="234" spans="1:10">
      <c r="A234" s="10" t="s">
        <v>1169</v>
      </c>
      <c r="B234" s="10" t="s">
        <v>1489</v>
      </c>
      <c r="C234" s="10" t="s">
        <v>1490</v>
      </c>
      <c r="D234" s="10" t="s">
        <v>25</v>
      </c>
      <c r="E234" s="10" t="s">
        <v>25</v>
      </c>
      <c r="F234" s="10" t="s">
        <v>25</v>
      </c>
      <c r="G234" s="10" t="s">
        <v>26</v>
      </c>
      <c r="H234" s="10" t="s">
        <v>14</v>
      </c>
      <c r="I234" s="10" t="s">
        <v>26</v>
      </c>
      <c r="J234" s="10" t="s">
        <v>41</v>
      </c>
    </row>
    <row r="235" spans="1:10">
      <c r="A235" s="10" t="s">
        <v>1169</v>
      </c>
      <c r="B235" s="10" t="s">
        <v>1491</v>
      </c>
      <c r="C235" s="10" t="s">
        <v>1492</v>
      </c>
      <c r="D235" s="10" t="s">
        <v>25</v>
      </c>
      <c r="E235" s="10" t="s">
        <v>25</v>
      </c>
      <c r="F235" s="10" t="s">
        <v>25</v>
      </c>
      <c r="G235" s="10" t="s">
        <v>26</v>
      </c>
      <c r="H235" s="10" t="s">
        <v>14</v>
      </c>
      <c r="I235" s="10" t="s">
        <v>26</v>
      </c>
      <c r="J235" s="10" t="s">
        <v>41</v>
      </c>
    </row>
    <row r="236" spans="1:10">
      <c r="A236" s="10" t="s">
        <v>1169</v>
      </c>
      <c r="B236" s="10" t="s">
        <v>1493</v>
      </c>
      <c r="C236" s="10" t="s">
        <v>1494</v>
      </c>
      <c r="D236" s="10" t="s">
        <v>25</v>
      </c>
      <c r="E236" s="10" t="s">
        <v>25</v>
      </c>
      <c r="F236" s="10" t="s">
        <v>25</v>
      </c>
      <c r="G236" s="10" t="s">
        <v>26</v>
      </c>
      <c r="H236" s="10" t="s">
        <v>14</v>
      </c>
      <c r="I236" s="10" t="s">
        <v>26</v>
      </c>
      <c r="J236" s="10" t="s">
        <v>41</v>
      </c>
    </row>
    <row r="237" spans="1:10">
      <c r="A237" s="10" t="s">
        <v>1169</v>
      </c>
      <c r="B237" s="10" t="s">
        <v>1497</v>
      </c>
      <c r="C237" s="10" t="s">
        <v>1498</v>
      </c>
      <c r="D237" s="10" t="s">
        <v>25</v>
      </c>
      <c r="E237" s="10" t="s">
        <v>25</v>
      </c>
      <c r="F237" s="10" t="s">
        <v>25</v>
      </c>
      <c r="G237" s="10" t="s">
        <v>26</v>
      </c>
      <c r="H237" s="10" t="s">
        <v>14</v>
      </c>
      <c r="I237" s="10" t="s">
        <v>26</v>
      </c>
      <c r="J237" s="10" t="s">
        <v>41</v>
      </c>
    </row>
    <row r="238" spans="1:10">
      <c r="A238" s="10" t="s">
        <v>1169</v>
      </c>
      <c r="B238" s="10" t="s">
        <v>1273</v>
      </c>
      <c r="C238" s="10" t="s">
        <v>1274</v>
      </c>
      <c r="D238" s="10" t="s">
        <v>25</v>
      </c>
      <c r="E238" s="10" t="s">
        <v>25</v>
      </c>
      <c r="F238" s="10" t="s">
        <v>25</v>
      </c>
      <c r="G238" s="10" t="s">
        <v>26</v>
      </c>
      <c r="H238" s="10" t="s">
        <v>14</v>
      </c>
      <c r="I238" s="10" t="s">
        <v>26</v>
      </c>
      <c r="J238" s="10" t="s">
        <v>30</v>
      </c>
    </row>
    <row r="239" spans="1:10">
      <c r="A239" s="10" t="s">
        <v>1169</v>
      </c>
      <c r="B239" s="10" t="s">
        <v>1281</v>
      </c>
      <c r="C239" s="10" t="s">
        <v>1282</v>
      </c>
      <c r="D239" s="10" t="s">
        <v>25</v>
      </c>
      <c r="E239" s="10" t="s">
        <v>25</v>
      </c>
      <c r="F239" s="10" t="s">
        <v>25</v>
      </c>
      <c r="G239" s="10" t="s">
        <v>26</v>
      </c>
      <c r="H239" s="10" t="s">
        <v>14</v>
      </c>
      <c r="I239" s="10" t="s">
        <v>26</v>
      </c>
      <c r="J239" s="10" t="s">
        <v>30</v>
      </c>
    </row>
    <row r="240" spans="1:10">
      <c r="A240" s="10" t="s">
        <v>1169</v>
      </c>
      <c r="B240" s="10" t="s">
        <v>35</v>
      </c>
      <c r="C240" s="10" t="s">
        <v>1285</v>
      </c>
      <c r="D240" s="10" t="s">
        <v>25</v>
      </c>
      <c r="E240" s="10" t="s">
        <v>25</v>
      </c>
      <c r="F240" s="10" t="s">
        <v>25</v>
      </c>
      <c r="G240" s="10" t="s">
        <v>26</v>
      </c>
      <c r="H240" s="10" t="s">
        <v>14</v>
      </c>
      <c r="I240" s="10" t="s">
        <v>26</v>
      </c>
      <c r="J240" s="10" t="s">
        <v>30</v>
      </c>
    </row>
    <row r="241" spans="1:16">
      <c r="A241" s="10" t="s">
        <v>1169</v>
      </c>
      <c r="B241" s="10" t="s">
        <v>1302</v>
      </c>
      <c r="C241" s="10" t="s">
        <v>1303</v>
      </c>
      <c r="D241" s="10" t="s">
        <v>25</v>
      </c>
      <c r="E241" s="10" t="s">
        <v>25</v>
      </c>
      <c r="F241" s="10" t="s">
        <v>25</v>
      </c>
      <c r="G241" s="10" t="s">
        <v>26</v>
      </c>
      <c r="H241" s="10" t="s">
        <v>14</v>
      </c>
      <c r="I241" s="10" t="s">
        <v>26</v>
      </c>
      <c r="J241" s="10" t="s">
        <v>30</v>
      </c>
    </row>
    <row r="242" spans="1:16">
      <c r="A242" s="10" t="s">
        <v>1169</v>
      </c>
      <c r="B242" s="10" t="s">
        <v>1320</v>
      </c>
      <c r="C242" s="10" t="s">
        <v>1321</v>
      </c>
      <c r="D242" s="10" t="s">
        <v>25</v>
      </c>
      <c r="E242" s="10" t="s">
        <v>25</v>
      </c>
      <c r="F242" s="10" t="s">
        <v>25</v>
      </c>
      <c r="G242" s="10" t="s">
        <v>26</v>
      </c>
      <c r="H242" s="10" t="s">
        <v>14</v>
      </c>
      <c r="I242" s="10" t="s">
        <v>26</v>
      </c>
      <c r="J242" s="10" t="s">
        <v>30</v>
      </c>
    </row>
    <row r="243" spans="1:16">
      <c r="A243" s="10" t="s">
        <v>1169</v>
      </c>
      <c r="B243" s="10" t="s">
        <v>1354</v>
      </c>
      <c r="C243" s="10" t="s">
        <v>1355</v>
      </c>
      <c r="D243" s="10" t="s">
        <v>25</v>
      </c>
      <c r="E243" s="10" t="s">
        <v>25</v>
      </c>
      <c r="F243" s="10" t="s">
        <v>25</v>
      </c>
      <c r="G243" s="10" t="s">
        <v>26</v>
      </c>
      <c r="H243" s="10" t="s">
        <v>14</v>
      </c>
      <c r="I243" s="10" t="s">
        <v>26</v>
      </c>
      <c r="J243" s="10" t="s">
        <v>30</v>
      </c>
    </row>
    <row r="244" spans="1:16">
      <c r="A244" s="10" t="s">
        <v>1169</v>
      </c>
      <c r="B244" s="10" t="s">
        <v>1356</v>
      </c>
      <c r="C244" s="10" t="s">
        <v>1357</v>
      </c>
      <c r="D244" s="10" t="s">
        <v>25</v>
      </c>
      <c r="E244" s="10" t="s">
        <v>25</v>
      </c>
      <c r="F244" s="10" t="s">
        <v>25</v>
      </c>
      <c r="G244" s="10" t="s">
        <v>26</v>
      </c>
      <c r="H244" s="10" t="s">
        <v>14</v>
      </c>
      <c r="I244" s="10" t="s">
        <v>26</v>
      </c>
      <c r="J244" s="10" t="s">
        <v>30</v>
      </c>
    </row>
    <row r="245" spans="1:16">
      <c r="A245" s="10" t="s">
        <v>1169</v>
      </c>
      <c r="B245" s="10" t="s">
        <v>1370</v>
      </c>
      <c r="C245" s="10" t="s">
        <v>1371</v>
      </c>
      <c r="D245" s="10" t="s">
        <v>25</v>
      </c>
      <c r="E245" s="10" t="s">
        <v>25</v>
      </c>
      <c r="F245" s="10" t="s">
        <v>25</v>
      </c>
      <c r="G245" s="10" t="s">
        <v>26</v>
      </c>
      <c r="H245" s="10" t="s">
        <v>14</v>
      </c>
      <c r="I245" s="10" t="s">
        <v>26</v>
      </c>
      <c r="J245" s="10" t="s">
        <v>30</v>
      </c>
    </row>
    <row r="246" spans="1:16">
      <c r="A246" s="10" t="s">
        <v>1169</v>
      </c>
      <c r="B246" s="10" t="s">
        <v>1241</v>
      </c>
      <c r="C246" s="10" t="s">
        <v>1242</v>
      </c>
      <c r="D246" s="10" t="s">
        <v>25</v>
      </c>
      <c r="E246" s="10" t="s">
        <v>25</v>
      </c>
      <c r="F246" s="10" t="s">
        <v>25</v>
      </c>
      <c r="G246" s="10" t="s">
        <v>26</v>
      </c>
      <c r="H246" s="10" t="s">
        <v>14</v>
      </c>
      <c r="I246" s="10" t="s">
        <v>26</v>
      </c>
      <c r="J246" s="10" t="s">
        <v>7788</v>
      </c>
    </row>
    <row r="247" spans="1:16">
      <c r="A247" s="10" t="s">
        <v>1169</v>
      </c>
      <c r="B247" s="10" t="s">
        <v>1245</v>
      </c>
      <c r="C247" s="10" t="s">
        <v>1246</v>
      </c>
      <c r="D247" s="10" t="s">
        <v>25</v>
      </c>
      <c r="E247" s="10" t="s">
        <v>25</v>
      </c>
      <c r="F247" s="10" t="s">
        <v>25</v>
      </c>
      <c r="G247" s="10" t="s">
        <v>26</v>
      </c>
      <c r="H247" s="10" t="s">
        <v>14</v>
      </c>
      <c r="I247" s="10" t="s">
        <v>26</v>
      </c>
      <c r="J247" s="10" t="s">
        <v>7788</v>
      </c>
    </row>
    <row r="249" spans="1:16">
      <c r="C249" s="18" t="s">
        <v>299</v>
      </c>
      <c r="D249" s="18">
        <f>SUM(D2:D248)</f>
        <v>1.8754423213021947E-3</v>
      </c>
      <c r="E249" s="18">
        <f>SUM(E2:E248)</f>
        <v>4.6188969999999985E-3</v>
      </c>
      <c r="F249" s="18">
        <f>SUM(F2:F248)</f>
        <v>3.4098420000000006E-3</v>
      </c>
    </row>
    <row r="250" spans="1:16">
      <c r="M250" s="27"/>
      <c r="O250" s="24"/>
      <c r="P250" s="24"/>
    </row>
    <row r="251" spans="1:16">
      <c r="D251" s="18"/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19" workbookViewId="0">
      <selection activeCell="J51" sqref="J51:L55"/>
    </sheetView>
  </sheetViews>
  <sheetFormatPr baseColWidth="10" defaultColWidth="10.875" defaultRowHeight="15"/>
  <cols>
    <col min="1" max="1" width="21.625" style="22" customWidth="1"/>
    <col min="2" max="2" width="17.875" style="22" customWidth="1"/>
    <col min="3" max="3" width="13.875" style="22" customWidth="1"/>
    <col min="4" max="4" width="13.5" style="22" customWidth="1"/>
    <col min="5" max="5" width="8.5" style="22" customWidth="1"/>
    <col min="6" max="6" width="13.875" style="22" customWidth="1"/>
    <col min="7" max="9" width="12" style="22" bestFit="1" customWidth="1"/>
    <col min="10" max="10" width="15.125" style="22" customWidth="1"/>
    <col min="11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3055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7049</v>
      </c>
      <c r="B2" s="22" t="s">
        <v>7050</v>
      </c>
      <c r="C2" s="22" t="s">
        <v>7051</v>
      </c>
      <c r="D2" s="22" t="s">
        <v>890</v>
      </c>
      <c r="E2" s="22">
        <v>1</v>
      </c>
      <c r="F2" s="23">
        <f t="shared" ref="F2:F7" si="0">E2/28260</f>
        <v>3.5385704175513094E-5</v>
      </c>
      <c r="G2" s="22">
        <v>8.9660000000000002E-6</v>
      </c>
      <c r="H2" s="22">
        <v>2.0319999999999999E-5</v>
      </c>
      <c r="I2" s="22" t="s">
        <v>13</v>
      </c>
      <c r="J2" s="22" t="s">
        <v>22</v>
      </c>
    </row>
    <row r="3" spans="1:12">
      <c r="A3" s="22" t="s">
        <v>7049</v>
      </c>
      <c r="B3" s="22" t="s">
        <v>7052</v>
      </c>
      <c r="C3" s="22" t="s">
        <v>7053</v>
      </c>
      <c r="D3" s="22" t="s">
        <v>29</v>
      </c>
      <c r="E3" s="22">
        <v>1</v>
      </c>
      <c r="F3" s="23">
        <f t="shared" si="0"/>
        <v>3.5385704175513094E-5</v>
      </c>
      <c r="L3" s="22" t="s">
        <v>55</v>
      </c>
    </row>
    <row r="4" spans="1:12">
      <c r="A4" s="22" t="s">
        <v>7049</v>
      </c>
      <c r="B4" s="22" t="s">
        <v>7054</v>
      </c>
      <c r="C4" s="22" t="s">
        <v>7055</v>
      </c>
      <c r="D4" s="22" t="s">
        <v>29</v>
      </c>
      <c r="E4" s="22">
        <v>1</v>
      </c>
      <c r="F4" s="23">
        <f t="shared" si="0"/>
        <v>3.5385704175513094E-5</v>
      </c>
      <c r="L4" s="22" t="s">
        <v>55</v>
      </c>
    </row>
    <row r="5" spans="1:12">
      <c r="A5" s="22" t="s">
        <v>7049</v>
      </c>
      <c r="B5" s="22" t="s">
        <v>7056</v>
      </c>
      <c r="C5" s="22" t="s">
        <v>7057</v>
      </c>
      <c r="D5" s="22" t="s">
        <v>29</v>
      </c>
      <c r="E5" s="22">
        <v>1</v>
      </c>
      <c r="F5" s="23">
        <f t="shared" si="0"/>
        <v>3.5385704175513094E-5</v>
      </c>
      <c r="G5" s="22">
        <v>8.9539999999999993E-6</v>
      </c>
      <c r="H5" s="22">
        <v>4.0609999999999997E-6</v>
      </c>
      <c r="L5" s="22" t="s">
        <v>71</v>
      </c>
    </row>
    <row r="6" spans="1:12">
      <c r="A6" s="22" t="s">
        <v>7049</v>
      </c>
      <c r="B6" s="22" t="s">
        <v>7058</v>
      </c>
      <c r="C6" s="22" t="s">
        <v>7059</v>
      </c>
      <c r="D6" s="22" t="s">
        <v>29</v>
      </c>
      <c r="E6" s="22">
        <v>2</v>
      </c>
      <c r="F6" s="23">
        <f t="shared" si="0"/>
        <v>7.0771408351026188E-5</v>
      </c>
      <c r="G6" s="22">
        <v>2.129E-4</v>
      </c>
      <c r="H6" s="22">
        <v>1.5650000000000001E-4</v>
      </c>
      <c r="J6" s="22" t="s">
        <v>22</v>
      </c>
    </row>
    <row r="7" spans="1:12">
      <c r="A7" s="22" t="s">
        <v>7049</v>
      </c>
      <c r="B7" s="22" t="s">
        <v>7060</v>
      </c>
      <c r="C7" s="22" t="s">
        <v>7061</v>
      </c>
      <c r="D7" s="22" t="s">
        <v>29</v>
      </c>
      <c r="E7" s="22">
        <v>16</v>
      </c>
      <c r="F7" s="23">
        <f t="shared" si="0"/>
        <v>5.661712668082095E-4</v>
      </c>
      <c r="G7" s="22">
        <v>3.4729999999999999E-4</v>
      </c>
      <c r="H7" s="22">
        <v>2.165E-4</v>
      </c>
      <c r="I7" s="22" t="s">
        <v>13</v>
      </c>
      <c r="J7" s="22" t="s">
        <v>296</v>
      </c>
    </row>
    <row r="8" spans="1:12">
      <c r="A8" s="22" t="s">
        <v>7049</v>
      </c>
      <c r="B8" s="22" t="s">
        <v>35</v>
      </c>
      <c r="C8" s="22" t="s">
        <v>7062</v>
      </c>
      <c r="G8" s="22">
        <v>3.947E-5</v>
      </c>
      <c r="H8" s="22">
        <v>1.804E-5</v>
      </c>
      <c r="J8" s="22" t="s">
        <v>15</v>
      </c>
    </row>
    <row r="9" spans="1:12">
      <c r="A9" s="22" t="s">
        <v>7049</v>
      </c>
      <c r="B9" s="22" t="s">
        <v>7063</v>
      </c>
      <c r="C9" s="22" t="s">
        <v>4353</v>
      </c>
      <c r="J9" s="22" t="s">
        <v>22</v>
      </c>
    </row>
    <row r="10" spans="1:12">
      <c r="A10" s="22" t="s">
        <v>7049</v>
      </c>
      <c r="B10" s="22" t="s">
        <v>7064</v>
      </c>
      <c r="C10" s="22" t="s">
        <v>7065</v>
      </c>
      <c r="J10" s="22" t="s">
        <v>22</v>
      </c>
    </row>
    <row r="11" spans="1:12">
      <c r="A11" s="22" t="s">
        <v>7049</v>
      </c>
      <c r="B11" s="22" t="s">
        <v>7066</v>
      </c>
      <c r="C11" s="22" t="s">
        <v>7067</v>
      </c>
      <c r="G11" s="22">
        <v>8.9609999999999994E-6</v>
      </c>
      <c r="H11" s="22">
        <v>1.219E-5</v>
      </c>
      <c r="J11" s="22" t="s">
        <v>22</v>
      </c>
    </row>
    <row r="12" spans="1:12">
      <c r="A12" s="22" t="s">
        <v>7049</v>
      </c>
      <c r="B12" s="22" t="s">
        <v>308</v>
      </c>
      <c r="C12" s="22" t="s">
        <v>855</v>
      </c>
      <c r="G12" s="22">
        <v>3.1600000000000002E-5</v>
      </c>
      <c r="H12" s="22">
        <v>1.4440000000000001E-5</v>
      </c>
      <c r="I12" s="22" t="s">
        <v>13</v>
      </c>
      <c r="J12" s="22" t="s">
        <v>15</v>
      </c>
    </row>
    <row r="13" spans="1:12">
      <c r="A13" s="22" t="s">
        <v>7049</v>
      </c>
      <c r="B13" s="22" t="s">
        <v>7068</v>
      </c>
      <c r="C13" s="22" t="s">
        <v>7069</v>
      </c>
      <c r="G13" s="22">
        <v>1.8119999999999999E-5</v>
      </c>
      <c r="H13" s="22">
        <v>1.2289999999999999E-5</v>
      </c>
      <c r="J13" s="22" t="s">
        <v>22</v>
      </c>
    </row>
    <row r="14" spans="1:12">
      <c r="A14" s="22" t="s">
        <v>7049</v>
      </c>
      <c r="B14" s="22" t="s">
        <v>7070</v>
      </c>
      <c r="C14" s="22" t="s">
        <v>7071</v>
      </c>
      <c r="G14" s="22">
        <v>0</v>
      </c>
      <c r="H14" s="22">
        <v>5.7049999999999998E-5</v>
      </c>
      <c r="J14" s="22" t="s">
        <v>22</v>
      </c>
    </row>
    <row r="15" spans="1:12">
      <c r="A15" s="22" t="s">
        <v>7049</v>
      </c>
      <c r="B15" s="22" t="s">
        <v>7072</v>
      </c>
      <c r="C15" s="22" t="s">
        <v>6686</v>
      </c>
      <c r="G15" s="22">
        <v>2.3839999999999999E-5</v>
      </c>
      <c r="H15" s="22">
        <v>2.8989999999999999E-5</v>
      </c>
      <c r="I15" s="22" t="s">
        <v>13</v>
      </c>
      <c r="J15" s="22" t="s">
        <v>15</v>
      </c>
    </row>
    <row r="16" spans="1:12">
      <c r="A16" s="22" t="s">
        <v>7049</v>
      </c>
      <c r="B16" s="22" t="s">
        <v>7073</v>
      </c>
      <c r="C16" s="22" t="s">
        <v>7074</v>
      </c>
      <c r="I16" s="22" t="s">
        <v>13</v>
      </c>
      <c r="J16" s="22" t="s">
        <v>15</v>
      </c>
    </row>
    <row r="17" spans="1:12">
      <c r="A17" s="22" t="s">
        <v>7049</v>
      </c>
      <c r="B17" s="22" t="s">
        <v>7075</v>
      </c>
      <c r="C17" s="22" t="s">
        <v>7076</v>
      </c>
      <c r="J17" s="22" t="s">
        <v>22</v>
      </c>
    </row>
    <row r="18" spans="1:12">
      <c r="A18" s="22" t="s">
        <v>7049</v>
      </c>
      <c r="B18" s="22" t="s">
        <v>7077</v>
      </c>
      <c r="C18" s="22" t="s">
        <v>7078</v>
      </c>
      <c r="G18" s="22">
        <v>0</v>
      </c>
      <c r="H18" s="22">
        <v>1.4440000000000001E-5</v>
      </c>
      <c r="I18" s="22" t="s">
        <v>13</v>
      </c>
    </row>
    <row r="19" spans="1:12">
      <c r="A19" s="22" t="s">
        <v>7049</v>
      </c>
      <c r="B19" s="22" t="s">
        <v>7079</v>
      </c>
      <c r="C19" s="22" t="s">
        <v>7080</v>
      </c>
      <c r="G19" s="22">
        <v>8.9609999999999994E-6</v>
      </c>
      <c r="H19" s="22">
        <v>4.0629999999999999E-6</v>
      </c>
      <c r="L19" s="22" t="s">
        <v>55</v>
      </c>
    </row>
    <row r="20" spans="1:12">
      <c r="A20" s="22" t="s">
        <v>7049</v>
      </c>
      <c r="B20" s="22" t="s">
        <v>7081</v>
      </c>
      <c r="C20" s="22" t="s">
        <v>7082</v>
      </c>
      <c r="G20" s="22">
        <v>8.9660000000000002E-6</v>
      </c>
      <c r="H20" s="22">
        <v>4.0640000000000004E-6</v>
      </c>
      <c r="L20" s="22" t="s">
        <v>55</v>
      </c>
    </row>
    <row r="21" spans="1:12">
      <c r="A21" s="22" t="s">
        <v>7049</v>
      </c>
      <c r="B21" s="22" t="s">
        <v>7083</v>
      </c>
      <c r="C21" s="22" t="s">
        <v>7084</v>
      </c>
      <c r="G21" s="22">
        <v>8.9560000000000003E-6</v>
      </c>
      <c r="H21" s="22">
        <v>4.0620000000000002E-6</v>
      </c>
      <c r="L21" s="22" t="s">
        <v>55</v>
      </c>
    </row>
    <row r="22" spans="1:12">
      <c r="A22" s="22" t="s">
        <v>7049</v>
      </c>
      <c r="B22" s="22" t="s">
        <v>7085</v>
      </c>
      <c r="C22" s="22" t="s">
        <v>7086</v>
      </c>
      <c r="G22" s="22">
        <v>0</v>
      </c>
      <c r="H22" s="22">
        <v>8.2330000000000006E-6</v>
      </c>
      <c r="L22" s="22" t="s">
        <v>55</v>
      </c>
    </row>
    <row r="23" spans="1:12">
      <c r="A23" s="22" t="s">
        <v>7049</v>
      </c>
      <c r="B23" s="22" t="s">
        <v>7087</v>
      </c>
      <c r="C23" s="22" t="s">
        <v>1638</v>
      </c>
      <c r="G23" s="22">
        <v>9.0159999999999997E-6</v>
      </c>
      <c r="H23" s="22">
        <v>4.0749999999999999E-6</v>
      </c>
      <c r="L23" s="22" t="s">
        <v>55</v>
      </c>
    </row>
    <row r="24" spans="1:12">
      <c r="A24" s="22" t="s">
        <v>7049</v>
      </c>
      <c r="B24" s="22" t="s">
        <v>7088</v>
      </c>
      <c r="C24" s="22" t="s">
        <v>7089</v>
      </c>
      <c r="G24" s="22">
        <v>0</v>
      </c>
      <c r="H24" s="22">
        <v>4.0790000000000002E-6</v>
      </c>
      <c r="L24" s="22" t="s">
        <v>55</v>
      </c>
    </row>
    <row r="25" spans="1:12">
      <c r="A25" s="22" t="s">
        <v>7049</v>
      </c>
      <c r="B25" s="22" t="s">
        <v>7090</v>
      </c>
      <c r="C25" s="22" t="s">
        <v>7091</v>
      </c>
      <c r="G25" s="22">
        <v>0</v>
      </c>
      <c r="H25" s="22">
        <v>4.0860000000000004E-6</v>
      </c>
      <c r="L25" s="22" t="s">
        <v>55</v>
      </c>
    </row>
    <row r="26" spans="1:12">
      <c r="A26" s="22" t="s">
        <v>7049</v>
      </c>
      <c r="B26" s="22" t="s">
        <v>7092</v>
      </c>
      <c r="C26" s="22" t="s">
        <v>7093</v>
      </c>
      <c r="G26" s="22">
        <v>2.6849999999999999E-5</v>
      </c>
      <c r="H26" s="22">
        <v>1.218E-5</v>
      </c>
      <c r="L26" s="22" t="s">
        <v>55</v>
      </c>
    </row>
    <row r="27" spans="1:12">
      <c r="A27" s="22" t="s">
        <v>7049</v>
      </c>
      <c r="B27" s="22" t="s">
        <v>7094</v>
      </c>
      <c r="C27" s="22" t="s">
        <v>7095</v>
      </c>
      <c r="G27" s="22">
        <v>8.952E-6</v>
      </c>
      <c r="H27" s="22">
        <v>4.0609999999999997E-6</v>
      </c>
      <c r="L27" s="22" t="s">
        <v>55</v>
      </c>
    </row>
    <row r="28" spans="1:12">
      <c r="A28" s="22" t="s">
        <v>7049</v>
      </c>
      <c r="B28" s="22" t="s">
        <v>7096</v>
      </c>
      <c r="C28" s="22" t="s">
        <v>2741</v>
      </c>
      <c r="G28" s="22">
        <v>0</v>
      </c>
      <c r="H28" s="22">
        <v>4.0620000000000002E-6</v>
      </c>
      <c r="L28" s="22" t="s">
        <v>55</v>
      </c>
    </row>
    <row r="29" spans="1:12">
      <c r="A29" s="22" t="s">
        <v>7049</v>
      </c>
      <c r="B29" s="22" t="s">
        <v>7097</v>
      </c>
      <c r="C29" s="22" t="s">
        <v>7098</v>
      </c>
      <c r="G29" s="22">
        <v>5.384E-5</v>
      </c>
      <c r="H29" s="22">
        <v>2.44E-5</v>
      </c>
      <c r="L29" s="22" t="s">
        <v>55</v>
      </c>
    </row>
    <row r="30" spans="1:12">
      <c r="A30" s="22" t="s">
        <v>7049</v>
      </c>
      <c r="B30" s="22" t="s">
        <v>7099</v>
      </c>
      <c r="C30" s="22" t="s">
        <v>7100</v>
      </c>
      <c r="G30" s="22">
        <v>8.9889999999999998E-6</v>
      </c>
      <c r="H30" s="22">
        <v>4.07E-6</v>
      </c>
      <c r="L30" s="22" t="s">
        <v>55</v>
      </c>
    </row>
    <row r="31" spans="1:12">
      <c r="A31" s="22" t="s">
        <v>7049</v>
      </c>
      <c r="B31" s="22" t="s">
        <v>7101</v>
      </c>
      <c r="C31" s="22" t="s">
        <v>7102</v>
      </c>
      <c r="G31" s="22">
        <v>6.6619999999999996E-5</v>
      </c>
      <c r="H31" s="22">
        <v>3.2280000000000003E-5</v>
      </c>
      <c r="L31" s="22" t="s">
        <v>55</v>
      </c>
    </row>
    <row r="32" spans="1:12">
      <c r="A32" s="22" t="s">
        <v>7049</v>
      </c>
      <c r="B32" s="22" t="s">
        <v>7103</v>
      </c>
      <c r="C32" s="22" t="s">
        <v>7104</v>
      </c>
      <c r="G32" s="22">
        <v>6.6699999999999995E-5</v>
      </c>
      <c r="H32" s="22">
        <v>3.2310000000000001E-5</v>
      </c>
      <c r="L32" s="22" t="s">
        <v>55</v>
      </c>
    </row>
    <row r="33" spans="1:16">
      <c r="A33" s="22" t="s">
        <v>7049</v>
      </c>
      <c r="B33" s="22" t="s">
        <v>35</v>
      </c>
      <c r="C33" s="22" t="s">
        <v>7105</v>
      </c>
      <c r="G33" s="22">
        <v>8.9570000000000008E-6</v>
      </c>
      <c r="H33" s="22">
        <v>4.0620000000000002E-6</v>
      </c>
      <c r="L33" s="22" t="s">
        <v>1161</v>
      </c>
    </row>
    <row r="34" spans="1:16">
      <c r="A34" s="22" t="s">
        <v>7049</v>
      </c>
      <c r="B34" s="22" t="s">
        <v>35</v>
      </c>
      <c r="C34" s="22" t="s">
        <v>7106</v>
      </c>
      <c r="G34" s="22">
        <v>9.0520000000000007E-6</v>
      </c>
      <c r="H34" s="22">
        <v>4.0879999999999997E-6</v>
      </c>
      <c r="L34" s="22" t="s">
        <v>1161</v>
      </c>
    </row>
    <row r="35" spans="1:16">
      <c r="A35" s="22" t="s">
        <v>7049</v>
      </c>
      <c r="B35" s="22" t="s">
        <v>35</v>
      </c>
      <c r="C35" s="22" t="s">
        <v>7107</v>
      </c>
      <c r="G35" s="22">
        <v>8.9539999999999993E-6</v>
      </c>
      <c r="H35" s="22">
        <v>4.0609999999999997E-6</v>
      </c>
      <c r="L35" s="22" t="s">
        <v>1161</v>
      </c>
    </row>
    <row r="36" spans="1:16">
      <c r="A36" s="22" t="s">
        <v>7049</v>
      </c>
      <c r="B36" s="22" t="s">
        <v>35</v>
      </c>
      <c r="C36" s="22" t="s">
        <v>7108</v>
      </c>
      <c r="G36" s="22">
        <v>0</v>
      </c>
      <c r="H36" s="22">
        <v>6.4999999999999994E-5</v>
      </c>
      <c r="L36" s="22" t="s">
        <v>1161</v>
      </c>
    </row>
    <row r="37" spans="1:16">
      <c r="A37" s="22" t="s">
        <v>7049</v>
      </c>
      <c r="B37" s="22" t="s">
        <v>35</v>
      </c>
      <c r="C37" s="22" t="s">
        <v>7109</v>
      </c>
      <c r="G37" s="22">
        <v>8.9719999999999998E-6</v>
      </c>
      <c r="H37" s="22">
        <v>4.0659999999999997E-6</v>
      </c>
      <c r="L37" s="22" t="s">
        <v>1161</v>
      </c>
    </row>
    <row r="38" spans="1:16">
      <c r="A38" s="22" t="s">
        <v>7049</v>
      </c>
      <c r="B38" s="22" t="s">
        <v>35</v>
      </c>
      <c r="C38" s="22" t="s">
        <v>7110</v>
      </c>
      <c r="G38" s="22">
        <v>0</v>
      </c>
      <c r="H38" s="22">
        <v>3.2289999999999997E-5</v>
      </c>
      <c r="L38" s="22" t="s">
        <v>1161</v>
      </c>
    </row>
    <row r="39" spans="1:16">
      <c r="A39" s="22" t="s">
        <v>7049</v>
      </c>
      <c r="B39" s="22" t="s">
        <v>35</v>
      </c>
      <c r="C39" s="22" t="s">
        <v>7111</v>
      </c>
      <c r="G39" s="22">
        <v>8.9670000000000007E-6</v>
      </c>
      <c r="H39" s="22">
        <v>4.0649999999999999E-5</v>
      </c>
      <c r="L39" s="22" t="s">
        <v>318</v>
      </c>
    </row>
    <row r="40" spans="1:16">
      <c r="A40" s="22" t="s">
        <v>7049</v>
      </c>
      <c r="B40" s="22" t="s">
        <v>35</v>
      </c>
      <c r="C40" s="22" t="s">
        <v>7112</v>
      </c>
      <c r="G40" s="22">
        <v>0</v>
      </c>
      <c r="H40" s="22">
        <v>2.031E-5</v>
      </c>
      <c r="L40" s="22" t="s">
        <v>318</v>
      </c>
    </row>
    <row r="41" spans="1:16">
      <c r="A41" s="22" t="s">
        <v>7049</v>
      </c>
      <c r="B41" s="22" t="s">
        <v>35</v>
      </c>
      <c r="C41" s="22" t="s">
        <v>7113</v>
      </c>
      <c r="G41" s="22">
        <v>8.9670000000000007E-6</v>
      </c>
      <c r="H41" s="22">
        <v>4.0670000000000002E-6</v>
      </c>
      <c r="L41" s="22" t="s">
        <v>318</v>
      </c>
    </row>
    <row r="42" spans="1:16">
      <c r="A42" s="22" t="s">
        <v>7049</v>
      </c>
      <c r="B42" s="22" t="s">
        <v>35</v>
      </c>
      <c r="C42" s="22" t="s">
        <v>7114</v>
      </c>
      <c r="G42" s="22">
        <v>0</v>
      </c>
      <c r="H42" s="22">
        <v>4.0629999999999999E-6</v>
      </c>
      <c r="L42" s="22" t="s">
        <v>318</v>
      </c>
    </row>
    <row r="43" spans="1:16">
      <c r="A43" s="22" t="s">
        <v>7049</v>
      </c>
      <c r="B43" s="22" t="s">
        <v>35</v>
      </c>
      <c r="C43" s="22" t="s">
        <v>7115</v>
      </c>
      <c r="G43" s="22">
        <v>9.0370000000000004E-5</v>
      </c>
      <c r="H43" s="22">
        <v>4.473E-5</v>
      </c>
      <c r="L43" s="22" t="s">
        <v>318</v>
      </c>
    </row>
    <row r="47" spans="1:16">
      <c r="C47" s="24" t="s">
        <v>299</v>
      </c>
      <c r="E47" s="22">
        <f>SUM(E2:E43)</f>
        <v>22</v>
      </c>
      <c r="F47" s="22">
        <f t="shared" ref="F47:G47" si="1">SUM(F2:F43)</f>
        <v>7.7848549186128801E-4</v>
      </c>
      <c r="G47" s="22">
        <f t="shared" si="1"/>
        <v>1.1122000000000003E-3</v>
      </c>
      <c r="H47" s="22">
        <f>SUM(H2:H43)</f>
        <v>9.2823299999999999E-4</v>
      </c>
      <c r="M47" s="27" t="s">
        <v>305</v>
      </c>
      <c r="O47" s="24" t="s">
        <v>300</v>
      </c>
      <c r="P47" s="24" t="s">
        <v>301</v>
      </c>
    </row>
    <row r="48" spans="1:16">
      <c r="M48" s="26"/>
      <c r="O48" s="22">
        <v>126680</v>
      </c>
      <c r="P48" s="22">
        <v>277174</v>
      </c>
    </row>
    <row r="49" spans="6:16">
      <c r="O49" s="22">
        <f>O48*G47</f>
        <v>140.89349600000003</v>
      </c>
      <c r="P49" s="22">
        <f>P48*H47</f>
        <v>257.28205354199997</v>
      </c>
    </row>
    <row r="50" spans="6:16">
      <c r="O50" s="24" t="s">
        <v>302</v>
      </c>
    </row>
    <row r="51" spans="6:16">
      <c r="F51" s="22">
        <v>7.7848499999999998E-4</v>
      </c>
      <c r="G51" s="22">
        <v>4.87935E-4</v>
      </c>
      <c r="H51" s="22">
        <v>1.1784009999999999E-3</v>
      </c>
      <c r="J51" s="50">
        <f>F51*F51*100000</f>
        <v>6.0603889522499996E-2</v>
      </c>
      <c r="K51" s="50">
        <f t="shared" ref="K51:L51" si="2">G51*G51*100000</f>
        <v>2.3808056422499998E-2</v>
      </c>
      <c r="L51" s="50">
        <f t="shared" si="2"/>
        <v>0.13886289168009999</v>
      </c>
      <c r="O51" s="22" t="s">
        <v>3141</v>
      </c>
    </row>
    <row r="52" spans="6:16">
      <c r="O52" s="22">
        <v>28260</v>
      </c>
    </row>
    <row r="53" spans="6:16">
      <c r="F53" s="22">
        <v>1.1130409999999999E-3</v>
      </c>
      <c r="G53" s="22">
        <v>9.3698999999999996E-4</v>
      </c>
      <c r="H53" s="22">
        <v>1.3125299999999999E-3</v>
      </c>
      <c r="J53" s="50">
        <f>F53*F53*100000</f>
        <v>0.1238860267681</v>
      </c>
      <c r="K53" s="50">
        <f t="shared" ref="K53:L53" si="3">G53*G53*100000</f>
        <v>8.7795026009999999E-2</v>
      </c>
      <c r="L53" s="50">
        <f t="shared" si="3"/>
        <v>0.17227350008999998</v>
      </c>
      <c r="O53" s="22">
        <v>22</v>
      </c>
    </row>
    <row r="55" spans="6:16">
      <c r="F55" s="22">
        <v>9.2721500000000001E-4</v>
      </c>
      <c r="G55" s="22">
        <v>8.1735300000000005E-4</v>
      </c>
      <c r="H55" s="22">
        <v>1.0477189999999999E-3</v>
      </c>
      <c r="J55" s="50">
        <f>F55*F55*100000</f>
        <v>8.5972765622500003E-2</v>
      </c>
      <c r="K55" s="50">
        <f t="shared" ref="K55:L55" si="4">G55*G55*100000</f>
        <v>6.6806592660899999E-2</v>
      </c>
      <c r="L55" s="50">
        <f t="shared" si="4"/>
        <v>0.10977151029609998</v>
      </c>
    </row>
    <row r="100" spans="6:8">
      <c r="F100" s="23">
        <f>SUM(F1:F99)</f>
        <v>4.3757119837225756E-3</v>
      </c>
      <c r="G100" s="23">
        <f t="shared" ref="G100:H100" si="5">SUM(G1:G99)</f>
        <v>4.4666780000000008E-3</v>
      </c>
      <c r="H100" s="23">
        <f t="shared" si="5"/>
        <v>5.3951160000000001E-3</v>
      </c>
    </row>
    <row r="101" spans="6:8">
      <c r="F101" s="23">
        <f>F100*F100</f>
        <v>1.9146855364493359E-5</v>
      </c>
      <c r="G101" s="23">
        <f t="shared" ref="G101:H101" si="6">G100*G100</f>
        <v>1.9951212355684008E-5</v>
      </c>
      <c r="H101" s="23">
        <f t="shared" si="6"/>
        <v>2.9107276653456001E-5</v>
      </c>
    </row>
  </sheetData>
  <phoneticPr fontId="5" type="noConversion"/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1"/>
  <sheetViews>
    <sheetView topLeftCell="A16" workbookViewId="0">
      <selection activeCell="J40" sqref="J40:L44"/>
    </sheetView>
  </sheetViews>
  <sheetFormatPr baseColWidth="10" defaultColWidth="10.875" defaultRowHeight="15"/>
  <cols>
    <col min="1" max="1" width="21.5" style="22" customWidth="1"/>
    <col min="2" max="2" width="17" style="22" customWidth="1"/>
    <col min="3" max="3" width="11.625" style="22" customWidth="1"/>
    <col min="4" max="5" width="10.875" style="22"/>
    <col min="6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7116</v>
      </c>
      <c r="B2" s="22" t="s">
        <v>7117</v>
      </c>
      <c r="C2" s="22" t="s">
        <v>7118</v>
      </c>
      <c r="D2" s="22" t="s">
        <v>890</v>
      </c>
      <c r="E2" s="22">
        <v>0</v>
      </c>
      <c r="F2" s="22">
        <v>0</v>
      </c>
      <c r="L2" s="22" t="s">
        <v>71</v>
      </c>
    </row>
    <row r="3" spans="1:12">
      <c r="A3" s="22" t="s">
        <v>7116</v>
      </c>
      <c r="B3" s="22" t="s">
        <v>35</v>
      </c>
      <c r="C3" s="22" t="s">
        <v>7119</v>
      </c>
      <c r="D3" s="22" t="s">
        <v>890</v>
      </c>
      <c r="E3" s="22">
        <v>0</v>
      </c>
      <c r="F3" s="22">
        <v>0</v>
      </c>
      <c r="L3" s="22" t="s">
        <v>382</v>
      </c>
    </row>
    <row r="4" spans="1:12">
      <c r="A4" s="22" t="s">
        <v>7116</v>
      </c>
      <c r="B4" s="22" t="s">
        <v>7120</v>
      </c>
      <c r="C4" s="22" t="s">
        <v>7121</v>
      </c>
      <c r="D4" s="22" t="s">
        <v>29</v>
      </c>
      <c r="E4" s="22">
        <v>1</v>
      </c>
      <c r="F4" s="23">
        <f t="shared" ref="F4:F11" si="0">E4/28260</f>
        <v>3.5385704175513094E-5</v>
      </c>
      <c r="G4" s="22">
        <v>1.2679999999999999E-4</v>
      </c>
      <c r="H4" s="22">
        <v>6.8730000000000001E-5</v>
      </c>
      <c r="I4" s="22" t="s">
        <v>13</v>
      </c>
      <c r="J4" s="22" t="s">
        <v>15</v>
      </c>
    </row>
    <row r="5" spans="1:12">
      <c r="A5" s="22" t="s">
        <v>7116</v>
      </c>
      <c r="B5" s="22" t="s">
        <v>7122</v>
      </c>
      <c r="C5" s="22" t="s">
        <v>7123</v>
      </c>
      <c r="D5" s="22" t="s">
        <v>29</v>
      </c>
      <c r="E5" s="22">
        <v>1</v>
      </c>
      <c r="F5" s="23">
        <f t="shared" si="0"/>
        <v>3.5385704175513094E-5</v>
      </c>
      <c r="L5" s="22" t="s">
        <v>55</v>
      </c>
    </row>
    <row r="6" spans="1:12">
      <c r="A6" s="22" t="s">
        <v>7116</v>
      </c>
      <c r="B6" s="22" t="s">
        <v>7124</v>
      </c>
      <c r="C6" s="22" t="s">
        <v>7125</v>
      </c>
      <c r="D6" s="22" t="s">
        <v>29</v>
      </c>
      <c r="E6" s="22">
        <v>1</v>
      </c>
      <c r="F6" s="23">
        <f t="shared" si="0"/>
        <v>3.5385704175513094E-5</v>
      </c>
      <c r="G6" s="22">
        <v>9.0080000000000008E-6</v>
      </c>
      <c r="H6" s="22">
        <v>4.0729999999999998E-6</v>
      </c>
      <c r="L6" s="22" t="s">
        <v>55</v>
      </c>
    </row>
    <row r="7" spans="1:12">
      <c r="A7" s="22" t="s">
        <v>7116</v>
      </c>
      <c r="B7" s="22" t="s">
        <v>7126</v>
      </c>
      <c r="C7" s="22" t="s">
        <v>7127</v>
      </c>
      <c r="D7" s="22" t="s">
        <v>29</v>
      </c>
      <c r="E7" s="22">
        <v>1</v>
      </c>
      <c r="F7" s="23">
        <f t="shared" si="0"/>
        <v>3.5385704175513094E-5</v>
      </c>
      <c r="L7" s="22" t="s">
        <v>71</v>
      </c>
    </row>
    <row r="8" spans="1:12">
      <c r="A8" s="22" t="s">
        <v>7116</v>
      </c>
      <c r="B8" s="22" t="s">
        <v>35</v>
      </c>
      <c r="C8" s="22" t="s">
        <v>7128</v>
      </c>
      <c r="D8" s="22" t="s">
        <v>29</v>
      </c>
      <c r="E8" s="22">
        <v>1</v>
      </c>
      <c r="F8" s="23">
        <f t="shared" si="0"/>
        <v>3.5385704175513094E-5</v>
      </c>
      <c r="L8" s="22" t="s">
        <v>382</v>
      </c>
    </row>
    <row r="9" spans="1:12">
      <c r="A9" s="22" t="s">
        <v>7116</v>
      </c>
      <c r="B9" s="22" t="s">
        <v>3064</v>
      </c>
      <c r="C9" s="22" t="s">
        <v>2298</v>
      </c>
      <c r="D9" s="22" t="s">
        <v>29</v>
      </c>
      <c r="E9" s="22">
        <v>2</v>
      </c>
      <c r="F9" s="23">
        <f t="shared" si="0"/>
        <v>7.0771408351026188E-5</v>
      </c>
      <c r="G9" s="22">
        <v>9.5079999999999994E-6</v>
      </c>
      <c r="H9" s="22">
        <v>1.325E-5</v>
      </c>
      <c r="L9" s="22" t="s">
        <v>71</v>
      </c>
    </row>
    <row r="10" spans="1:12">
      <c r="A10" s="22" t="s">
        <v>7116</v>
      </c>
      <c r="B10" s="22" t="s">
        <v>35</v>
      </c>
      <c r="C10" s="22" t="s">
        <v>7129</v>
      </c>
      <c r="D10" s="22" t="s">
        <v>29</v>
      </c>
      <c r="E10" s="22">
        <v>3</v>
      </c>
      <c r="F10" s="23">
        <f t="shared" si="0"/>
        <v>1.0615711252653928E-4</v>
      </c>
      <c r="L10" s="22" t="s">
        <v>382</v>
      </c>
    </row>
    <row r="11" spans="1:12">
      <c r="A11" s="22" t="s">
        <v>7116</v>
      </c>
      <c r="B11" s="22" t="s">
        <v>35</v>
      </c>
      <c r="C11" s="22" t="s">
        <v>7130</v>
      </c>
      <c r="D11" s="22" t="s">
        <v>29</v>
      </c>
      <c r="E11" s="22">
        <v>13</v>
      </c>
      <c r="F11" s="23">
        <f t="shared" si="0"/>
        <v>4.6001415428167019E-4</v>
      </c>
      <c r="G11" s="25">
        <v>8.0579999999999996E-4</v>
      </c>
      <c r="H11" s="25">
        <v>4.126E-4</v>
      </c>
      <c r="L11" s="22" t="s">
        <v>382</v>
      </c>
    </row>
    <row r="12" spans="1:12">
      <c r="A12" s="22" t="s">
        <v>7116</v>
      </c>
      <c r="B12" s="22" t="s">
        <v>7131</v>
      </c>
      <c r="C12" s="22" t="s">
        <v>7132</v>
      </c>
      <c r="J12" s="22" t="s">
        <v>15</v>
      </c>
    </row>
    <row r="13" spans="1:12">
      <c r="A13" s="22" t="s">
        <v>7116</v>
      </c>
      <c r="B13" s="22" t="s">
        <v>7133</v>
      </c>
      <c r="C13" s="22" t="s">
        <v>7134</v>
      </c>
      <c r="G13" s="22">
        <v>1.383E-5</v>
      </c>
      <c r="H13" s="22">
        <v>5.694E-6</v>
      </c>
      <c r="I13" s="22" t="s">
        <v>13</v>
      </c>
      <c r="J13" s="22" t="s">
        <v>15</v>
      </c>
    </row>
    <row r="14" spans="1:12">
      <c r="A14" s="22" t="s">
        <v>7116</v>
      </c>
      <c r="B14" s="22" t="s">
        <v>3827</v>
      </c>
      <c r="C14" s="22" t="s">
        <v>7135</v>
      </c>
      <c r="J14" s="22" t="s">
        <v>15</v>
      </c>
    </row>
    <row r="15" spans="1:12">
      <c r="A15" s="22" t="s">
        <v>7116</v>
      </c>
      <c r="B15" s="22" t="s">
        <v>7136</v>
      </c>
      <c r="C15" s="22" t="s">
        <v>7137</v>
      </c>
      <c r="I15" s="22" t="s">
        <v>13</v>
      </c>
      <c r="J15" s="22" t="s">
        <v>15</v>
      </c>
    </row>
    <row r="16" spans="1:12">
      <c r="A16" s="22" t="s">
        <v>7116</v>
      </c>
      <c r="B16" s="22" t="s">
        <v>7138</v>
      </c>
      <c r="C16" s="22" t="s">
        <v>7139</v>
      </c>
      <c r="I16" s="22" t="s">
        <v>13</v>
      </c>
      <c r="J16" s="22" t="s">
        <v>15</v>
      </c>
    </row>
    <row r="17" spans="1:12">
      <c r="A17" s="22" t="s">
        <v>7116</v>
      </c>
      <c r="B17" s="22" t="s">
        <v>7140</v>
      </c>
      <c r="C17" s="22" t="s">
        <v>7141</v>
      </c>
      <c r="I17" s="22" t="s">
        <v>13</v>
      </c>
      <c r="J17" s="22" t="s">
        <v>15</v>
      </c>
    </row>
    <row r="18" spans="1:12">
      <c r="A18" s="22" t="s">
        <v>7116</v>
      </c>
      <c r="B18" s="22" t="s">
        <v>7142</v>
      </c>
      <c r="C18" s="22" t="s">
        <v>7143</v>
      </c>
      <c r="I18" s="22" t="s">
        <v>13</v>
      </c>
      <c r="J18" s="22" t="s">
        <v>15</v>
      </c>
    </row>
    <row r="19" spans="1:12">
      <c r="A19" s="22" t="s">
        <v>7116</v>
      </c>
      <c r="B19" s="22" t="s">
        <v>7144</v>
      </c>
      <c r="C19" s="22" t="s">
        <v>7145</v>
      </c>
      <c r="G19" s="22">
        <v>5.4020000000000001E-5</v>
      </c>
      <c r="H19" s="22">
        <v>2.444E-5</v>
      </c>
      <c r="I19" s="22" t="s">
        <v>13</v>
      </c>
      <c r="J19" s="22" t="s">
        <v>15</v>
      </c>
    </row>
    <row r="20" spans="1:12">
      <c r="A20" s="22" t="s">
        <v>7116</v>
      </c>
      <c r="B20" s="22" t="s">
        <v>7146</v>
      </c>
      <c r="C20" s="22" t="s">
        <v>7147</v>
      </c>
      <c r="I20" s="22" t="s">
        <v>13</v>
      </c>
      <c r="J20" s="22" t="s">
        <v>15</v>
      </c>
    </row>
    <row r="21" spans="1:12">
      <c r="A21" s="22" t="s">
        <v>7116</v>
      </c>
      <c r="B21" s="22" t="s">
        <v>7117</v>
      </c>
      <c r="C21" s="22" t="s">
        <v>7148</v>
      </c>
      <c r="J21" s="22" t="s">
        <v>22</v>
      </c>
    </row>
    <row r="22" spans="1:12">
      <c r="A22" s="22" t="s">
        <v>7116</v>
      </c>
      <c r="B22" s="22" t="s">
        <v>2592</v>
      </c>
      <c r="C22" s="22" t="s">
        <v>2593</v>
      </c>
      <c r="G22" s="22">
        <v>0</v>
      </c>
      <c r="H22" s="22">
        <v>4.0709999999999996E-6</v>
      </c>
      <c r="J22" s="22" t="s">
        <v>313</v>
      </c>
      <c r="K22" s="22" t="s">
        <v>22</v>
      </c>
    </row>
    <row r="23" spans="1:12">
      <c r="A23" s="22" t="s">
        <v>7116</v>
      </c>
      <c r="B23" s="22" t="s">
        <v>35</v>
      </c>
      <c r="C23" s="22" t="s">
        <v>7149</v>
      </c>
      <c r="I23" s="22" t="s">
        <v>13</v>
      </c>
    </row>
    <row r="24" spans="1:12">
      <c r="A24" s="22" t="s">
        <v>7116</v>
      </c>
      <c r="B24" s="22" t="s">
        <v>7150</v>
      </c>
      <c r="C24" s="22" t="s">
        <v>7151</v>
      </c>
      <c r="G24" s="22">
        <v>0</v>
      </c>
      <c r="H24" s="22">
        <v>7.9060000000000002E-6</v>
      </c>
      <c r="L24" s="22" t="s">
        <v>55</v>
      </c>
    </row>
    <row r="25" spans="1:12">
      <c r="A25" s="22" t="s">
        <v>7116</v>
      </c>
      <c r="B25" s="22" t="s">
        <v>7152</v>
      </c>
      <c r="C25" s="22" t="s">
        <v>7153</v>
      </c>
      <c r="G25" s="22">
        <v>0</v>
      </c>
      <c r="H25" s="22">
        <v>4.1269999999999996E-6</v>
      </c>
      <c r="L25" s="22" t="s">
        <v>55</v>
      </c>
    </row>
    <row r="26" spans="1:12">
      <c r="A26" s="22" t="s">
        <v>7116</v>
      </c>
      <c r="B26" s="22" t="s">
        <v>7154</v>
      </c>
      <c r="C26" s="22" t="s">
        <v>7155</v>
      </c>
      <c r="G26" s="22">
        <v>9.0759999999999992E-6</v>
      </c>
      <c r="H26" s="22">
        <v>4.1049999999999997E-6</v>
      </c>
      <c r="L26" s="22" t="s">
        <v>55</v>
      </c>
    </row>
    <row r="27" spans="1:12">
      <c r="A27" s="22" t="s">
        <v>7116</v>
      </c>
      <c r="B27" s="22" t="s">
        <v>7156</v>
      </c>
      <c r="C27" s="22" t="s">
        <v>7157</v>
      </c>
      <c r="G27" s="22">
        <v>8.9959999999999999E-6</v>
      </c>
      <c r="H27" s="22">
        <v>1.63E-5</v>
      </c>
      <c r="L27" s="22" t="s">
        <v>55</v>
      </c>
    </row>
    <row r="28" spans="1:12">
      <c r="A28" s="22" t="s">
        <v>7116</v>
      </c>
      <c r="B28" s="22" t="s">
        <v>7158</v>
      </c>
      <c r="C28" s="22" t="s">
        <v>7159</v>
      </c>
      <c r="G28" s="22">
        <v>9.0119999999999994E-6</v>
      </c>
      <c r="H28" s="22">
        <v>4.0770000000000001E-6</v>
      </c>
      <c r="L28" s="22" t="s">
        <v>55</v>
      </c>
    </row>
    <row r="29" spans="1:12">
      <c r="A29" s="22" t="s">
        <v>7116</v>
      </c>
      <c r="B29" s="22" t="s">
        <v>7160</v>
      </c>
      <c r="C29" s="22" t="s">
        <v>7161</v>
      </c>
      <c r="G29" s="22">
        <v>9.0170000000000002E-6</v>
      </c>
      <c r="H29" s="22">
        <v>4.0759999999999996E-6</v>
      </c>
      <c r="L29" s="22" t="s">
        <v>55</v>
      </c>
    </row>
    <row r="30" spans="1:12">
      <c r="A30" s="22" t="s">
        <v>7116</v>
      </c>
      <c r="B30" s="22" t="s">
        <v>7162</v>
      </c>
      <c r="C30" s="22" t="s">
        <v>7163</v>
      </c>
      <c r="G30" s="22">
        <v>9.0049999999999993E-6</v>
      </c>
      <c r="H30" s="22">
        <v>4.0729999999999998E-6</v>
      </c>
      <c r="L30" s="22" t="s">
        <v>55</v>
      </c>
    </row>
    <row r="31" spans="1:12">
      <c r="A31" s="22" t="s">
        <v>7116</v>
      </c>
      <c r="B31" s="22" t="s">
        <v>7164</v>
      </c>
      <c r="C31" s="22" t="s">
        <v>3591</v>
      </c>
      <c r="G31" s="22">
        <v>3.468E-5</v>
      </c>
      <c r="H31" s="22">
        <v>1.3910000000000001E-5</v>
      </c>
      <c r="L31" s="22" t="s">
        <v>55</v>
      </c>
    </row>
    <row r="32" spans="1:12">
      <c r="A32" s="22" t="s">
        <v>7116</v>
      </c>
      <c r="B32" s="22" t="s">
        <v>35</v>
      </c>
      <c r="C32" s="22" t="s">
        <v>7165</v>
      </c>
      <c r="G32" s="22">
        <v>0</v>
      </c>
      <c r="H32" s="22">
        <v>4.5120000000000002E-6</v>
      </c>
      <c r="L32" s="22" t="s">
        <v>318</v>
      </c>
    </row>
    <row r="33" spans="1:16">
      <c r="A33" s="22" t="s">
        <v>7116</v>
      </c>
      <c r="B33" s="22" t="s">
        <v>35</v>
      </c>
      <c r="C33" s="22" t="s">
        <v>7166</v>
      </c>
      <c r="G33" s="22">
        <v>0</v>
      </c>
      <c r="H33" s="22">
        <v>5.2079999999999999E-6</v>
      </c>
      <c r="L33" s="22" t="s">
        <v>318</v>
      </c>
    </row>
    <row r="37" spans="1:16">
      <c r="C37" s="24" t="s">
        <v>4102</v>
      </c>
      <c r="E37" s="22">
        <f>SUM(E2:E36)</f>
        <v>23</v>
      </c>
      <c r="F37" s="22">
        <f t="shared" ref="F37:H37" si="1">SUM(F2:F36)</f>
        <v>8.1387119603680102E-4</v>
      </c>
      <c r="G37" s="22">
        <f t="shared" si="1"/>
        <v>1.0987520000000004E-3</v>
      </c>
      <c r="H37" s="22">
        <f t="shared" si="1"/>
        <v>6.0115200000000009E-4</v>
      </c>
      <c r="M37" s="27" t="s">
        <v>305</v>
      </c>
      <c r="O37" s="24" t="s">
        <v>300</v>
      </c>
      <c r="P37" s="24" t="s">
        <v>301</v>
      </c>
    </row>
    <row r="38" spans="1:16">
      <c r="M38" s="26"/>
      <c r="O38" s="22">
        <v>126160</v>
      </c>
      <c r="P38" s="22">
        <v>276436</v>
      </c>
    </row>
    <row r="39" spans="1:16">
      <c r="M39" s="25"/>
      <c r="O39" s="22">
        <f>O38*G37</f>
        <v>138.61855232000005</v>
      </c>
      <c r="P39" s="22">
        <f>P38*H37</f>
        <v>166.18005427200004</v>
      </c>
    </row>
    <row r="40" spans="1:16">
      <c r="F40" s="22">
        <v>8.1387099999999997E-4</v>
      </c>
      <c r="G40" s="22">
        <v>5.1599199999999995E-4</v>
      </c>
      <c r="H40" s="22">
        <v>1.2209580000000001E-3</v>
      </c>
      <c r="J40" s="22">
        <f>F40*F40*100000</f>
        <v>6.6238600464100003E-2</v>
      </c>
      <c r="K40" s="22">
        <f t="shared" ref="K40:L40" si="2">G40*G40*100000</f>
        <v>2.6624774406399997E-2</v>
      </c>
      <c r="L40" s="22">
        <f t="shared" si="2"/>
        <v>0.14907384377640001</v>
      </c>
      <c r="O40" s="24" t="s">
        <v>302</v>
      </c>
    </row>
    <row r="41" spans="1:16">
      <c r="O41" s="22" t="s">
        <v>303</v>
      </c>
    </row>
    <row r="42" spans="1:16">
      <c r="F42" s="22">
        <v>1.093849E-3</v>
      </c>
      <c r="G42" s="22">
        <v>9.1904400000000005E-4</v>
      </c>
      <c r="H42" s="22">
        <v>1.2921969999999999E-3</v>
      </c>
      <c r="J42" s="22">
        <f>F42*F42*100000</f>
        <v>0.1196505634801</v>
      </c>
      <c r="K42" s="22">
        <f t="shared" ref="K42:L42" si="3">G42*G42*100000</f>
        <v>8.446418739360001E-2</v>
      </c>
      <c r="L42" s="22">
        <f t="shared" si="3"/>
        <v>0.16697730868089997</v>
      </c>
      <c r="O42" s="22">
        <v>28260</v>
      </c>
    </row>
    <row r="43" spans="1:16">
      <c r="O43" s="22">
        <v>23</v>
      </c>
    </row>
    <row r="44" spans="1:16">
      <c r="F44" s="22">
        <v>6.0050100000000003E-4</v>
      </c>
      <c r="G44" s="22">
        <v>5.1264599999999996E-4</v>
      </c>
      <c r="H44" s="22">
        <v>6.9908500000000001E-4</v>
      </c>
      <c r="J44" s="22">
        <f>F44*F44*100000</f>
        <v>3.6060145100100006E-2</v>
      </c>
      <c r="K44" s="22">
        <f t="shared" ref="K44:L44" si="4">G44*G44*100000</f>
        <v>2.6280592131599997E-2</v>
      </c>
      <c r="L44" s="22">
        <f t="shared" si="4"/>
        <v>4.8871983722500005E-2</v>
      </c>
    </row>
    <row r="400" spans="6:8">
      <c r="F400" s="23">
        <f>SUM(F1:F399)</f>
        <v>4.1359633920736022E-3</v>
      </c>
      <c r="G400" s="23">
        <f t="shared" ref="G400:H400" si="5">SUM(G1:G399)</f>
        <v>4.1451860000000004E-3</v>
      </c>
      <c r="H400" s="23">
        <f t="shared" si="5"/>
        <v>4.4145440000000003E-3</v>
      </c>
    </row>
    <row r="401" spans="6:8">
      <c r="F401" s="22">
        <f>F400*F400</f>
        <v>1.7106193180572977E-5</v>
      </c>
      <c r="G401" s="22">
        <f t="shared" ref="G401:H401" si="6">G400*G400</f>
        <v>1.7182566974596001E-5</v>
      </c>
      <c r="H401" s="22">
        <f t="shared" si="6"/>
        <v>1.9488198727936004E-5</v>
      </c>
    </row>
  </sheetData>
  <phoneticPr fontId="5" type="noConversion"/>
  <pageMargins left="0.7" right="0.7" top="0.78740157499999996" bottom="0.78740157499999996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opLeftCell="A45" workbookViewId="0">
      <selection activeCell="M81" sqref="M81"/>
    </sheetView>
  </sheetViews>
  <sheetFormatPr baseColWidth="10" defaultColWidth="10.875" defaultRowHeight="15"/>
  <cols>
    <col min="1" max="1" width="20.125" style="57" customWidth="1"/>
    <col min="2" max="2" width="16.375" style="57" customWidth="1"/>
    <col min="3" max="3" width="12.875" style="57" customWidth="1"/>
    <col min="4" max="4" width="12.625" style="58" customWidth="1"/>
    <col min="5" max="6" width="12" style="57" bestFit="1" customWidth="1"/>
    <col min="7" max="11" width="10.875" style="57"/>
    <col min="12" max="12" width="12.375" style="57" customWidth="1"/>
    <col min="13" max="16384" width="10.875" style="57"/>
  </cols>
  <sheetData>
    <row r="1" spans="1:12" s="91" customFormat="1" ht="15.75">
      <c r="A1" s="32" t="s">
        <v>0</v>
      </c>
      <c r="B1" s="2" t="s">
        <v>4249</v>
      </c>
      <c r="C1" s="2" t="s">
        <v>4250</v>
      </c>
      <c r="D1" s="2" t="s">
        <v>3</v>
      </c>
      <c r="E1" s="2" t="s">
        <v>6093</v>
      </c>
      <c r="F1" s="2" t="s">
        <v>6094</v>
      </c>
      <c r="G1" s="2" t="s">
        <v>6</v>
      </c>
      <c r="H1" s="2" t="s">
        <v>7</v>
      </c>
      <c r="I1" s="2" t="s">
        <v>6095</v>
      </c>
      <c r="J1" s="2" t="s">
        <v>9</v>
      </c>
      <c r="K1" s="90"/>
      <c r="L1" s="90"/>
    </row>
    <row r="2" spans="1:12">
      <c r="A2" s="14" t="s">
        <v>7167</v>
      </c>
      <c r="B2" s="14" t="s">
        <v>3846</v>
      </c>
      <c r="C2" s="14" t="s">
        <v>3847</v>
      </c>
      <c r="D2" s="56">
        <v>1.7692852087756547E-4</v>
      </c>
      <c r="E2" s="14">
        <v>6.6680000000000005E-5</v>
      </c>
      <c r="F2" s="14">
        <v>3.2310000000000001E-5</v>
      </c>
      <c r="G2" s="14" t="s">
        <v>13</v>
      </c>
      <c r="H2" s="14" t="s">
        <v>29</v>
      </c>
      <c r="I2" s="14" t="s">
        <v>14</v>
      </c>
      <c r="J2" s="14" t="s">
        <v>15</v>
      </c>
      <c r="K2" s="57">
        <v>5</v>
      </c>
      <c r="L2" s="56">
        <f>K2/28260</f>
        <v>1.7692852087756547E-4</v>
      </c>
    </row>
    <row r="3" spans="1:12">
      <c r="A3" s="14" t="s">
        <v>7167</v>
      </c>
      <c r="B3" s="14" t="s">
        <v>4137</v>
      </c>
      <c r="C3" s="14" t="s">
        <v>4138</v>
      </c>
      <c r="D3" s="14">
        <v>1.4154281670205238E-4</v>
      </c>
      <c r="E3" s="14">
        <v>2.8410000000000002E-4</v>
      </c>
      <c r="F3" s="14">
        <v>5.7359999999999996E-4</v>
      </c>
      <c r="G3" s="14" t="s">
        <v>29</v>
      </c>
      <c r="H3" s="14" t="s">
        <v>14</v>
      </c>
      <c r="I3" s="14" t="s">
        <v>14</v>
      </c>
      <c r="J3" s="14" t="s">
        <v>22</v>
      </c>
      <c r="K3" s="57">
        <v>4</v>
      </c>
      <c r="L3" s="56">
        <f t="shared" ref="L3:L12" si="0">K3/28260</f>
        <v>1.4154281670205238E-4</v>
      </c>
    </row>
    <row r="4" spans="1:12">
      <c r="A4" s="14" t="s">
        <v>7167</v>
      </c>
      <c r="B4" s="14" t="s">
        <v>7168</v>
      </c>
      <c r="C4" s="14" t="s">
        <v>7169</v>
      </c>
      <c r="D4" s="56">
        <v>7.0771408351026188E-5</v>
      </c>
      <c r="E4" s="14">
        <v>1.184E-4</v>
      </c>
      <c r="F4" s="14">
        <v>5.7710000000000001E-5</v>
      </c>
      <c r="G4" s="14" t="s">
        <v>13</v>
      </c>
      <c r="H4" s="14" t="s">
        <v>14</v>
      </c>
      <c r="I4" s="14" t="s">
        <v>14</v>
      </c>
      <c r="J4" s="14" t="s">
        <v>22</v>
      </c>
      <c r="K4" s="57">
        <v>2</v>
      </c>
      <c r="L4" s="56">
        <f t="shared" si="0"/>
        <v>7.0771408351026188E-5</v>
      </c>
    </row>
    <row r="5" spans="1:12">
      <c r="A5" s="14" t="s">
        <v>7167</v>
      </c>
      <c r="B5" s="14" t="s">
        <v>7170</v>
      </c>
      <c r="C5" s="14" t="s">
        <v>7171</v>
      </c>
      <c r="D5" s="56">
        <v>3.5385704175513094E-5</v>
      </c>
      <c r="E5" s="14" t="s">
        <v>25</v>
      </c>
      <c r="F5" s="14" t="s">
        <v>25</v>
      </c>
      <c r="G5" s="14" t="s">
        <v>29</v>
      </c>
      <c r="H5" s="14" t="s">
        <v>29</v>
      </c>
      <c r="I5" s="14" t="s">
        <v>26</v>
      </c>
      <c r="J5" s="14" t="s">
        <v>15</v>
      </c>
      <c r="K5" s="57">
        <v>1</v>
      </c>
      <c r="L5" s="56">
        <f t="shared" si="0"/>
        <v>3.5385704175513094E-5</v>
      </c>
    </row>
    <row r="6" spans="1:12">
      <c r="A6" s="14" t="s">
        <v>7167</v>
      </c>
      <c r="B6" s="14" t="s">
        <v>7172</v>
      </c>
      <c r="C6" s="14" t="s">
        <v>7173</v>
      </c>
      <c r="D6" s="56">
        <v>3.5385704175513094E-5</v>
      </c>
      <c r="E6" s="14">
        <v>4.4860000000000001E-5</v>
      </c>
      <c r="F6" s="14">
        <v>2.851E-5</v>
      </c>
      <c r="G6" s="14" t="s">
        <v>13</v>
      </c>
      <c r="H6" s="14" t="s">
        <v>14</v>
      </c>
      <c r="I6" s="14" t="s">
        <v>14</v>
      </c>
      <c r="J6" s="14" t="s">
        <v>15</v>
      </c>
      <c r="K6" s="57">
        <v>1</v>
      </c>
      <c r="L6" s="56">
        <f t="shared" si="0"/>
        <v>3.5385704175513094E-5</v>
      </c>
    </row>
    <row r="7" spans="1:12">
      <c r="A7" s="14" t="s">
        <v>7167</v>
      </c>
      <c r="B7" s="14" t="s">
        <v>7174</v>
      </c>
      <c r="C7" s="14" t="s">
        <v>7175</v>
      </c>
      <c r="D7" s="56">
        <v>3.5385704175513094E-5</v>
      </c>
      <c r="E7" s="14">
        <v>3.9730000000000001E-5</v>
      </c>
      <c r="F7" s="14">
        <v>2.181E-5</v>
      </c>
      <c r="G7" s="14" t="s">
        <v>13</v>
      </c>
      <c r="H7" s="14" t="s">
        <v>14</v>
      </c>
      <c r="I7" s="14" t="s">
        <v>14</v>
      </c>
      <c r="J7" s="14" t="s">
        <v>15</v>
      </c>
      <c r="K7" s="57">
        <v>1</v>
      </c>
      <c r="L7" s="56">
        <f t="shared" si="0"/>
        <v>3.5385704175513094E-5</v>
      </c>
    </row>
    <row r="8" spans="1:12">
      <c r="A8" s="14" t="s">
        <v>7167</v>
      </c>
      <c r="B8" s="14" t="s">
        <v>632</v>
      </c>
      <c r="C8" s="14" t="s">
        <v>7176</v>
      </c>
      <c r="D8" s="56">
        <v>3.5385704175513094E-5</v>
      </c>
      <c r="E8" s="14">
        <v>1.5800000000000001E-5</v>
      </c>
      <c r="F8" s="14">
        <v>4.693E-5</v>
      </c>
      <c r="G8" s="14" t="s">
        <v>13</v>
      </c>
      <c r="H8" s="14" t="s">
        <v>29</v>
      </c>
      <c r="I8" s="14" t="s">
        <v>14</v>
      </c>
      <c r="J8" s="14" t="s">
        <v>15</v>
      </c>
      <c r="K8" s="57">
        <v>1</v>
      </c>
      <c r="L8" s="56">
        <f t="shared" si="0"/>
        <v>3.5385704175513094E-5</v>
      </c>
    </row>
    <row r="9" spans="1:12">
      <c r="A9" s="14" t="s">
        <v>7167</v>
      </c>
      <c r="B9" s="14" t="s">
        <v>7177</v>
      </c>
      <c r="C9" s="14" t="s">
        <v>7178</v>
      </c>
      <c r="D9" s="56">
        <v>3.5385704175513094E-5</v>
      </c>
      <c r="E9" s="14" t="s">
        <v>25</v>
      </c>
      <c r="F9" s="14" t="s">
        <v>25</v>
      </c>
      <c r="G9" s="14" t="s">
        <v>29</v>
      </c>
      <c r="H9" s="14" t="s">
        <v>29</v>
      </c>
      <c r="I9" s="14" t="s">
        <v>26</v>
      </c>
      <c r="J9" s="14" t="s">
        <v>15</v>
      </c>
      <c r="K9" s="57">
        <v>1</v>
      </c>
      <c r="L9" s="56">
        <f t="shared" si="0"/>
        <v>3.5385704175513094E-5</v>
      </c>
    </row>
    <row r="10" spans="1:12">
      <c r="A10" s="14" t="s">
        <v>7167</v>
      </c>
      <c r="B10" s="14" t="s">
        <v>7179</v>
      </c>
      <c r="C10" s="14" t="s">
        <v>2221</v>
      </c>
      <c r="D10" s="56">
        <v>3.5385704175513094E-5</v>
      </c>
      <c r="E10" s="14">
        <v>4.7460000000000003E-5</v>
      </c>
      <c r="F10" s="14">
        <v>2.2030000000000001E-5</v>
      </c>
      <c r="G10" s="14" t="s">
        <v>29</v>
      </c>
      <c r="H10" s="14" t="s">
        <v>29</v>
      </c>
      <c r="I10" s="14" t="s">
        <v>14</v>
      </c>
      <c r="J10" s="14" t="s">
        <v>15</v>
      </c>
      <c r="K10" s="57">
        <v>1</v>
      </c>
      <c r="L10" s="56">
        <f t="shared" si="0"/>
        <v>3.5385704175513094E-5</v>
      </c>
    </row>
    <row r="11" spans="1:12">
      <c r="A11" s="14" t="s">
        <v>7167</v>
      </c>
      <c r="B11" s="14" t="s">
        <v>35</v>
      </c>
      <c r="C11" s="60" t="s">
        <v>7180</v>
      </c>
      <c r="D11" s="56">
        <v>3.5385704175513094E-5</v>
      </c>
      <c r="E11" s="14" t="s">
        <v>25</v>
      </c>
      <c r="F11" s="14" t="s">
        <v>25</v>
      </c>
      <c r="G11" s="14" t="s">
        <v>29</v>
      </c>
      <c r="H11" s="14" t="s">
        <v>29</v>
      </c>
      <c r="I11" s="14" t="s">
        <v>29</v>
      </c>
      <c r="J11" s="14" t="s">
        <v>22</v>
      </c>
      <c r="K11" s="57">
        <v>1</v>
      </c>
      <c r="L11" s="56">
        <f t="shared" si="0"/>
        <v>3.5385704175513094E-5</v>
      </c>
    </row>
    <row r="12" spans="1:12">
      <c r="A12" s="14" t="s">
        <v>7167</v>
      </c>
      <c r="B12" s="14" t="s">
        <v>7181</v>
      </c>
      <c r="C12" s="14" t="s">
        <v>7182</v>
      </c>
      <c r="D12" s="56">
        <v>3.5385704175513094E-5</v>
      </c>
      <c r="E12" s="14">
        <v>4.4749999999999997E-5</v>
      </c>
      <c r="F12" s="14">
        <v>2.0299999999999999E-5</v>
      </c>
      <c r="G12" s="14" t="s">
        <v>13</v>
      </c>
      <c r="H12" s="14" t="s">
        <v>14</v>
      </c>
      <c r="I12" s="14" t="s">
        <v>14</v>
      </c>
      <c r="J12" s="14" t="s">
        <v>15</v>
      </c>
      <c r="K12" s="57">
        <v>1</v>
      </c>
      <c r="L12" s="56">
        <f t="shared" si="0"/>
        <v>3.5385704175513094E-5</v>
      </c>
    </row>
    <row r="13" spans="1:12">
      <c r="A13" s="14" t="s">
        <v>7167</v>
      </c>
      <c r="B13" s="14" t="s">
        <v>7183</v>
      </c>
      <c r="C13" s="14" t="s">
        <v>7184</v>
      </c>
      <c r="D13" s="14" t="s">
        <v>25</v>
      </c>
      <c r="E13" s="14" t="s">
        <v>25</v>
      </c>
      <c r="F13" s="14" t="s">
        <v>25</v>
      </c>
      <c r="G13" s="14" t="s">
        <v>29</v>
      </c>
      <c r="H13" s="14" t="s">
        <v>14</v>
      </c>
      <c r="I13" s="14" t="s">
        <v>26</v>
      </c>
      <c r="J13" s="14" t="s">
        <v>15</v>
      </c>
    </row>
    <row r="14" spans="1:12">
      <c r="A14" s="14" t="s">
        <v>7167</v>
      </c>
      <c r="B14" s="14" t="s">
        <v>7185</v>
      </c>
      <c r="C14" s="14" t="s">
        <v>7186</v>
      </c>
      <c r="D14" s="14" t="s">
        <v>25</v>
      </c>
      <c r="E14" s="14">
        <v>1.7900000000000001E-5</v>
      </c>
      <c r="F14" s="14">
        <v>8.1210000000000007E-6</v>
      </c>
      <c r="G14" s="14" t="s">
        <v>29</v>
      </c>
      <c r="H14" s="14" t="s">
        <v>14</v>
      </c>
      <c r="I14" s="14" t="s">
        <v>14</v>
      </c>
      <c r="J14" s="14" t="s">
        <v>22</v>
      </c>
    </row>
    <row r="15" spans="1:12">
      <c r="A15" s="14" t="s">
        <v>7167</v>
      </c>
      <c r="B15" s="14" t="s">
        <v>7187</v>
      </c>
      <c r="C15" s="14" t="s">
        <v>7188</v>
      </c>
      <c r="D15" s="14" t="s">
        <v>25</v>
      </c>
      <c r="E15" s="14" t="s">
        <v>25</v>
      </c>
      <c r="F15" s="14" t="s">
        <v>25</v>
      </c>
      <c r="G15" s="14" t="s">
        <v>13</v>
      </c>
      <c r="H15" s="14" t="s">
        <v>14</v>
      </c>
      <c r="I15" s="14" t="s">
        <v>26</v>
      </c>
      <c r="J15" s="14" t="s">
        <v>15</v>
      </c>
    </row>
    <row r="16" spans="1:12">
      <c r="A16" s="14" t="s">
        <v>7167</v>
      </c>
      <c r="B16" s="14" t="s">
        <v>7189</v>
      </c>
      <c r="C16" s="14" t="s">
        <v>1528</v>
      </c>
      <c r="D16" s="14" t="s">
        <v>25</v>
      </c>
      <c r="E16" s="14">
        <v>8.9779999999999994E-6</v>
      </c>
      <c r="F16" s="14">
        <v>4.1529999999999999E-6</v>
      </c>
      <c r="G16" s="14" t="s">
        <v>29</v>
      </c>
      <c r="H16" s="14" t="s">
        <v>14</v>
      </c>
      <c r="I16" s="14" t="s">
        <v>14</v>
      </c>
      <c r="J16" s="14" t="s">
        <v>22</v>
      </c>
    </row>
    <row r="17" spans="1:10">
      <c r="A17" s="14" t="s">
        <v>7167</v>
      </c>
      <c r="B17" s="14" t="s">
        <v>7190</v>
      </c>
      <c r="C17" s="14" t="s">
        <v>6006</v>
      </c>
      <c r="D17" s="14" t="s">
        <v>25</v>
      </c>
      <c r="E17" s="14" t="s">
        <v>25</v>
      </c>
      <c r="F17" s="14" t="s">
        <v>25</v>
      </c>
      <c r="G17" s="14" t="s">
        <v>29</v>
      </c>
      <c r="H17" s="14" t="s">
        <v>14</v>
      </c>
      <c r="I17" s="14" t="s">
        <v>26</v>
      </c>
      <c r="J17" s="14" t="s">
        <v>15</v>
      </c>
    </row>
    <row r="18" spans="1:10">
      <c r="A18" s="14" t="s">
        <v>7167</v>
      </c>
      <c r="B18" s="14" t="s">
        <v>7191</v>
      </c>
      <c r="C18" s="14" t="s">
        <v>7192</v>
      </c>
      <c r="D18" s="14" t="s">
        <v>25</v>
      </c>
      <c r="E18" s="14">
        <v>6.6760000000000005E-5</v>
      </c>
      <c r="F18" s="14">
        <v>3.2329999999999997E-5</v>
      </c>
      <c r="G18" s="14" t="s">
        <v>13</v>
      </c>
      <c r="H18" s="14" t="s">
        <v>14</v>
      </c>
      <c r="I18" s="14" t="s">
        <v>14</v>
      </c>
      <c r="J18" s="14" t="s">
        <v>15</v>
      </c>
    </row>
    <row r="19" spans="1:10">
      <c r="A19" s="14" t="s">
        <v>7167</v>
      </c>
      <c r="B19" s="14" t="s">
        <v>7193</v>
      </c>
      <c r="C19" s="14" t="s">
        <v>7194</v>
      </c>
      <c r="D19" s="14" t="s">
        <v>25</v>
      </c>
      <c r="E19" s="14">
        <v>3.3500000000000001E-5</v>
      </c>
      <c r="F19" s="14">
        <v>1.9110000000000002E-5</v>
      </c>
      <c r="G19" s="14" t="s">
        <v>29</v>
      </c>
      <c r="H19" s="14" t="s">
        <v>14</v>
      </c>
      <c r="I19" s="14" t="s">
        <v>14</v>
      </c>
      <c r="J19" s="14" t="s">
        <v>22</v>
      </c>
    </row>
    <row r="20" spans="1:10">
      <c r="A20" s="14" t="s">
        <v>7167</v>
      </c>
      <c r="B20" s="14" t="s">
        <v>7195</v>
      </c>
      <c r="C20" s="14" t="s">
        <v>7196</v>
      </c>
      <c r="D20" s="14" t="s">
        <v>25</v>
      </c>
      <c r="E20" s="14" t="s">
        <v>25</v>
      </c>
      <c r="F20" s="14" t="s">
        <v>25</v>
      </c>
      <c r="G20" s="14" t="s">
        <v>29</v>
      </c>
      <c r="H20" s="14" t="s">
        <v>14</v>
      </c>
      <c r="I20" s="14" t="s">
        <v>26</v>
      </c>
      <c r="J20" s="14" t="s">
        <v>15</v>
      </c>
    </row>
    <row r="21" spans="1:10">
      <c r="A21" s="14" t="s">
        <v>7167</v>
      </c>
      <c r="B21" s="14" t="s">
        <v>370</v>
      </c>
      <c r="C21" s="14" t="s">
        <v>3371</v>
      </c>
      <c r="D21" s="14" t="s">
        <v>25</v>
      </c>
      <c r="E21" s="14">
        <v>0</v>
      </c>
      <c r="F21" s="14">
        <v>1.137E-4</v>
      </c>
      <c r="G21" s="14" t="s">
        <v>13</v>
      </c>
      <c r="H21" s="14" t="s">
        <v>14</v>
      </c>
      <c r="I21" s="14" t="s">
        <v>14</v>
      </c>
      <c r="J21" s="14" t="s">
        <v>15</v>
      </c>
    </row>
    <row r="22" spans="1:10">
      <c r="A22" s="14" t="s">
        <v>7167</v>
      </c>
      <c r="B22" s="14" t="s">
        <v>7197</v>
      </c>
      <c r="C22" s="14" t="s">
        <v>7198</v>
      </c>
      <c r="D22" s="14" t="s">
        <v>25</v>
      </c>
      <c r="E22" s="14">
        <v>4.477E-5</v>
      </c>
      <c r="F22" s="14">
        <v>5.6879999999999998E-5</v>
      </c>
      <c r="G22" s="14" t="s">
        <v>13</v>
      </c>
      <c r="H22" s="14" t="s">
        <v>14</v>
      </c>
      <c r="I22" s="14" t="s">
        <v>14</v>
      </c>
      <c r="J22" s="14" t="s">
        <v>30</v>
      </c>
    </row>
    <row r="23" spans="1:10">
      <c r="A23" s="14" t="s">
        <v>7167</v>
      </c>
      <c r="B23" s="14" t="s">
        <v>7199</v>
      </c>
      <c r="C23" s="14" t="s">
        <v>7200</v>
      </c>
      <c r="D23" s="14" t="s">
        <v>25</v>
      </c>
      <c r="E23" s="14" t="s">
        <v>25</v>
      </c>
      <c r="F23" s="14" t="s">
        <v>25</v>
      </c>
      <c r="G23" s="14" t="s">
        <v>29</v>
      </c>
      <c r="H23" s="14" t="s">
        <v>14</v>
      </c>
      <c r="I23" s="14" t="s">
        <v>26</v>
      </c>
      <c r="J23" s="14" t="s">
        <v>15</v>
      </c>
    </row>
    <row r="24" spans="1:10">
      <c r="A24" s="14" t="s">
        <v>7167</v>
      </c>
      <c r="B24" s="14" t="s">
        <v>7201</v>
      </c>
      <c r="C24" s="14" t="s">
        <v>7202</v>
      </c>
      <c r="D24" s="14" t="s">
        <v>25</v>
      </c>
      <c r="E24" s="14">
        <v>1.7929999999999999E-5</v>
      </c>
      <c r="F24" s="14">
        <v>1.219E-5</v>
      </c>
      <c r="G24" s="14" t="s">
        <v>13</v>
      </c>
      <c r="H24" s="14" t="s">
        <v>14</v>
      </c>
      <c r="I24" s="14" t="s">
        <v>14</v>
      </c>
      <c r="J24" s="14" t="s">
        <v>15</v>
      </c>
    </row>
    <row r="25" spans="1:10">
      <c r="A25" s="14" t="s">
        <v>7167</v>
      </c>
      <c r="B25" s="14" t="s">
        <v>7203</v>
      </c>
      <c r="C25" s="14" t="s">
        <v>7204</v>
      </c>
      <c r="D25" s="14" t="s">
        <v>25</v>
      </c>
      <c r="E25" s="14">
        <v>0</v>
      </c>
      <c r="F25" s="93">
        <v>4.07E-6</v>
      </c>
      <c r="G25" s="14" t="s">
        <v>29</v>
      </c>
      <c r="H25" s="14" t="s">
        <v>29</v>
      </c>
      <c r="I25" s="14" t="s">
        <v>14</v>
      </c>
      <c r="J25" s="14" t="s">
        <v>15</v>
      </c>
    </row>
    <row r="26" spans="1:10">
      <c r="A26" s="14" t="s">
        <v>7167</v>
      </c>
      <c r="B26" s="14" t="s">
        <v>7205</v>
      </c>
      <c r="C26" s="14" t="s">
        <v>7206</v>
      </c>
      <c r="D26" s="14" t="s">
        <v>25</v>
      </c>
      <c r="E26" s="14">
        <v>0</v>
      </c>
      <c r="F26" s="93">
        <v>8.1389999999999995E-6</v>
      </c>
      <c r="G26" s="14" t="s">
        <v>29</v>
      </c>
      <c r="H26" s="14" t="s">
        <v>26</v>
      </c>
      <c r="I26" s="14" t="s">
        <v>14</v>
      </c>
      <c r="J26" s="14" t="s">
        <v>15</v>
      </c>
    </row>
    <row r="27" spans="1:10">
      <c r="A27" s="14" t="s">
        <v>7167</v>
      </c>
      <c r="B27" s="14" t="s">
        <v>7207</v>
      </c>
      <c r="C27" s="14" t="s">
        <v>7208</v>
      </c>
      <c r="D27" s="14" t="s">
        <v>25</v>
      </c>
      <c r="E27" s="14" t="s">
        <v>25</v>
      </c>
      <c r="F27" s="14" t="s">
        <v>25</v>
      </c>
      <c r="G27" s="14" t="s">
        <v>13</v>
      </c>
      <c r="H27" s="14" t="s">
        <v>29</v>
      </c>
      <c r="I27" s="14" t="s">
        <v>26</v>
      </c>
      <c r="J27" s="14" t="s">
        <v>15</v>
      </c>
    </row>
    <row r="28" spans="1:10">
      <c r="A28" s="14" t="s">
        <v>7167</v>
      </c>
      <c r="B28" s="14" t="s">
        <v>7209</v>
      </c>
      <c r="C28" s="14" t="s">
        <v>7210</v>
      </c>
      <c r="D28" s="14" t="s">
        <v>25</v>
      </c>
      <c r="E28" s="14">
        <v>2.7120000000000001E-5</v>
      </c>
      <c r="F28" s="14">
        <v>1.2279999999999999E-5</v>
      </c>
      <c r="G28" s="14" t="s">
        <v>13</v>
      </c>
      <c r="H28" s="14" t="s">
        <v>29</v>
      </c>
      <c r="I28" s="14" t="s">
        <v>14</v>
      </c>
      <c r="J28" s="14" t="s">
        <v>15</v>
      </c>
    </row>
    <row r="29" spans="1:10">
      <c r="A29" s="14" t="s">
        <v>7167</v>
      </c>
      <c r="B29" s="14" t="s">
        <v>7211</v>
      </c>
      <c r="C29" s="14" t="s">
        <v>7212</v>
      </c>
      <c r="D29" s="14" t="s">
        <v>25</v>
      </c>
      <c r="E29" s="14" t="s">
        <v>25</v>
      </c>
      <c r="F29" s="14" t="s">
        <v>25</v>
      </c>
      <c r="G29" s="14" t="s">
        <v>13</v>
      </c>
      <c r="H29" s="14" t="s">
        <v>29</v>
      </c>
      <c r="I29" s="14" t="s">
        <v>26</v>
      </c>
      <c r="J29" s="14" t="s">
        <v>15</v>
      </c>
    </row>
    <row r="30" spans="1:10">
      <c r="A30" s="14" t="s">
        <v>7167</v>
      </c>
      <c r="B30" s="14" t="s">
        <v>7213</v>
      </c>
      <c r="C30" s="14" t="s">
        <v>7214</v>
      </c>
      <c r="D30" s="14" t="s">
        <v>25</v>
      </c>
      <c r="E30" s="14" t="s">
        <v>25</v>
      </c>
      <c r="F30" s="14" t="s">
        <v>25</v>
      </c>
      <c r="G30" s="14" t="s">
        <v>13</v>
      </c>
      <c r="H30" s="14" t="s">
        <v>29</v>
      </c>
      <c r="I30" s="14" t="s">
        <v>26</v>
      </c>
      <c r="J30" s="14" t="s">
        <v>15</v>
      </c>
    </row>
    <row r="31" spans="1:10">
      <c r="A31" s="14" t="s">
        <v>7167</v>
      </c>
      <c r="B31" s="14" t="s">
        <v>7215</v>
      </c>
      <c r="C31" s="14" t="s">
        <v>7216</v>
      </c>
      <c r="D31" s="14" t="s">
        <v>25</v>
      </c>
      <c r="E31" s="14" t="s">
        <v>25</v>
      </c>
      <c r="F31" s="14" t="s">
        <v>25</v>
      </c>
      <c r="G31" s="14" t="s">
        <v>13</v>
      </c>
      <c r="H31" s="14" t="s">
        <v>29</v>
      </c>
      <c r="I31" s="14" t="s">
        <v>26</v>
      </c>
      <c r="J31" s="14" t="s">
        <v>15</v>
      </c>
    </row>
    <row r="32" spans="1:10">
      <c r="A32" s="14" t="s">
        <v>7167</v>
      </c>
      <c r="B32" s="14" t="s">
        <v>7217</v>
      </c>
      <c r="C32" s="14" t="s">
        <v>7218</v>
      </c>
      <c r="D32" s="14" t="s">
        <v>25</v>
      </c>
      <c r="E32" s="14">
        <v>0</v>
      </c>
      <c r="F32" s="14">
        <v>3.2339999999999999E-5</v>
      </c>
      <c r="G32" s="14" t="s">
        <v>13</v>
      </c>
      <c r="H32" s="14" t="s">
        <v>29</v>
      </c>
      <c r="I32" s="14" t="s">
        <v>14</v>
      </c>
      <c r="J32" s="14" t="s">
        <v>15</v>
      </c>
    </row>
    <row r="33" spans="1:10">
      <c r="A33" s="14" t="s">
        <v>7167</v>
      </c>
      <c r="B33" s="14" t="s">
        <v>7219</v>
      </c>
      <c r="C33" s="14" t="s">
        <v>7220</v>
      </c>
      <c r="D33" s="14" t="s">
        <v>25</v>
      </c>
      <c r="E33" s="14">
        <v>8.9509999999999995E-6</v>
      </c>
      <c r="F33" s="14">
        <v>4.0609999999999997E-6</v>
      </c>
      <c r="G33" s="14" t="s">
        <v>13</v>
      </c>
      <c r="H33" s="14" t="s">
        <v>29</v>
      </c>
      <c r="I33" s="14" t="s">
        <v>14</v>
      </c>
      <c r="J33" s="14" t="s">
        <v>15</v>
      </c>
    </row>
    <row r="34" spans="1:10">
      <c r="A34" s="14" t="s">
        <v>7167</v>
      </c>
      <c r="B34" s="14" t="s">
        <v>7221</v>
      </c>
      <c r="C34" s="14" t="s">
        <v>7222</v>
      </c>
      <c r="D34" s="14" t="s">
        <v>25</v>
      </c>
      <c r="E34" s="14" t="s">
        <v>25</v>
      </c>
      <c r="F34" s="14" t="s">
        <v>25</v>
      </c>
      <c r="G34" s="14" t="s">
        <v>13</v>
      </c>
      <c r="H34" s="14" t="s">
        <v>29</v>
      </c>
      <c r="I34" s="14" t="s">
        <v>26</v>
      </c>
      <c r="J34" s="14" t="s">
        <v>15</v>
      </c>
    </row>
    <row r="35" spans="1:10">
      <c r="A35" s="14" t="s">
        <v>7167</v>
      </c>
      <c r="B35" s="14" t="s">
        <v>7223</v>
      </c>
      <c r="C35" s="14" t="s">
        <v>7224</v>
      </c>
      <c r="D35" s="14" t="s">
        <v>25</v>
      </c>
      <c r="E35" s="14" t="s">
        <v>25</v>
      </c>
      <c r="F35" s="14" t="s">
        <v>25</v>
      </c>
      <c r="G35" s="14" t="s">
        <v>13</v>
      </c>
      <c r="H35" s="14" t="s">
        <v>29</v>
      </c>
      <c r="I35" s="14" t="s">
        <v>26</v>
      </c>
      <c r="J35" s="14" t="s">
        <v>15</v>
      </c>
    </row>
    <row r="36" spans="1:10">
      <c r="A36" s="14" t="s">
        <v>7167</v>
      </c>
      <c r="B36" s="14" t="s">
        <v>7225</v>
      </c>
      <c r="C36" s="14" t="s">
        <v>7226</v>
      </c>
      <c r="D36" s="14" t="s">
        <v>25</v>
      </c>
      <c r="E36" s="14" t="s">
        <v>25</v>
      </c>
      <c r="F36" s="14" t="s">
        <v>25</v>
      </c>
      <c r="G36" s="14" t="s">
        <v>13</v>
      </c>
      <c r="H36" s="14" t="s">
        <v>29</v>
      </c>
      <c r="I36" s="14" t="s">
        <v>26</v>
      </c>
      <c r="J36" s="14" t="s">
        <v>15</v>
      </c>
    </row>
    <row r="37" spans="1:10">
      <c r="A37" s="14" t="s">
        <v>7167</v>
      </c>
      <c r="B37" s="14" t="s">
        <v>7227</v>
      </c>
      <c r="C37" s="14" t="s">
        <v>7228</v>
      </c>
      <c r="D37" s="14" t="s">
        <v>25</v>
      </c>
      <c r="E37" s="14" t="s">
        <v>25</v>
      </c>
      <c r="F37" s="14" t="s">
        <v>25</v>
      </c>
      <c r="G37" s="14" t="s">
        <v>13</v>
      </c>
      <c r="H37" s="14" t="s">
        <v>29</v>
      </c>
      <c r="I37" s="14" t="s">
        <v>26</v>
      </c>
      <c r="J37" s="14" t="s">
        <v>15</v>
      </c>
    </row>
    <row r="38" spans="1:10">
      <c r="A38" s="14" t="s">
        <v>7167</v>
      </c>
      <c r="B38" s="14" t="s">
        <v>7229</v>
      </c>
      <c r="C38" s="14" t="s">
        <v>7230</v>
      </c>
      <c r="D38" s="14" t="s">
        <v>25</v>
      </c>
      <c r="E38" s="14">
        <v>8.952E-6</v>
      </c>
      <c r="F38" s="14">
        <v>4.0609999999999997E-6</v>
      </c>
      <c r="G38" s="14" t="s">
        <v>13</v>
      </c>
      <c r="H38" s="14" t="s">
        <v>29</v>
      </c>
      <c r="I38" s="14" t="s">
        <v>14</v>
      </c>
      <c r="J38" s="14" t="s">
        <v>15</v>
      </c>
    </row>
    <row r="39" spans="1:10">
      <c r="A39" s="14" t="s">
        <v>7167</v>
      </c>
      <c r="B39" s="14" t="s">
        <v>7231</v>
      </c>
      <c r="C39" s="14" t="s">
        <v>7232</v>
      </c>
      <c r="D39" s="14" t="s">
        <v>25</v>
      </c>
      <c r="E39" s="14" t="s">
        <v>25</v>
      </c>
      <c r="F39" s="14" t="s">
        <v>25</v>
      </c>
      <c r="G39" s="14" t="s">
        <v>13</v>
      </c>
      <c r="H39" s="14" t="s">
        <v>29</v>
      </c>
      <c r="I39" s="14" t="s">
        <v>26</v>
      </c>
      <c r="J39" s="14" t="s">
        <v>15</v>
      </c>
    </row>
    <row r="40" spans="1:10">
      <c r="A40" s="14" t="s">
        <v>7167</v>
      </c>
      <c r="B40" s="14" t="s">
        <v>7233</v>
      </c>
      <c r="C40" s="14" t="s">
        <v>7234</v>
      </c>
      <c r="D40" s="14" t="s">
        <v>25</v>
      </c>
      <c r="E40" s="14" t="s">
        <v>25</v>
      </c>
      <c r="F40" s="14" t="s">
        <v>25</v>
      </c>
      <c r="G40" s="14" t="s">
        <v>13</v>
      </c>
      <c r="H40" s="14" t="s">
        <v>29</v>
      </c>
      <c r="I40" s="14" t="s">
        <v>26</v>
      </c>
      <c r="J40" s="14" t="s">
        <v>15</v>
      </c>
    </row>
    <row r="41" spans="1:10">
      <c r="A41" s="14" t="s">
        <v>7167</v>
      </c>
      <c r="B41" s="14" t="s">
        <v>7235</v>
      </c>
      <c r="C41" s="14" t="s">
        <v>7236</v>
      </c>
      <c r="D41" s="14" t="s">
        <v>25</v>
      </c>
      <c r="E41" s="14">
        <v>0</v>
      </c>
      <c r="F41" s="14">
        <v>4.0609999999999997E-6</v>
      </c>
      <c r="G41" s="14" t="s">
        <v>29</v>
      </c>
      <c r="H41" s="14" t="s">
        <v>29</v>
      </c>
      <c r="I41" s="14" t="s">
        <v>14</v>
      </c>
      <c r="J41" s="14" t="s">
        <v>15</v>
      </c>
    </row>
    <row r="42" spans="1:10">
      <c r="A42" s="14" t="s">
        <v>7167</v>
      </c>
      <c r="B42" s="14" t="s">
        <v>7237</v>
      </c>
      <c r="C42" s="14" t="s">
        <v>7238</v>
      </c>
      <c r="D42" s="14" t="s">
        <v>25</v>
      </c>
      <c r="E42" s="14">
        <v>0</v>
      </c>
      <c r="F42" s="14">
        <v>4.0609999999999997E-6</v>
      </c>
      <c r="G42" s="14" t="s">
        <v>29</v>
      </c>
      <c r="H42" s="14" t="s">
        <v>29</v>
      </c>
      <c r="I42" s="14" t="s">
        <v>14</v>
      </c>
      <c r="J42" s="14" t="s">
        <v>15</v>
      </c>
    </row>
    <row r="43" spans="1:10">
      <c r="A43" s="14" t="s">
        <v>7167</v>
      </c>
      <c r="B43" s="14" t="s">
        <v>7239</v>
      </c>
      <c r="C43" s="14" t="s">
        <v>7240</v>
      </c>
      <c r="D43" s="14" t="s">
        <v>25</v>
      </c>
      <c r="E43" s="14">
        <v>8.9600000000000006E-6</v>
      </c>
      <c r="F43" s="14">
        <v>8.1410000000000005E-6</v>
      </c>
      <c r="G43" s="14" t="s">
        <v>29</v>
      </c>
      <c r="H43" s="14" t="s">
        <v>29</v>
      </c>
      <c r="I43" s="14" t="s">
        <v>14</v>
      </c>
      <c r="J43" s="14" t="s">
        <v>15</v>
      </c>
    </row>
    <row r="44" spans="1:10">
      <c r="A44" s="14" t="s">
        <v>7167</v>
      </c>
      <c r="B44" s="14" t="s">
        <v>7241</v>
      </c>
      <c r="C44" s="14" t="s">
        <v>7242</v>
      </c>
      <c r="D44" s="14" t="s">
        <v>25</v>
      </c>
      <c r="E44" s="14">
        <v>8.9590000000000001E-6</v>
      </c>
      <c r="F44" s="14">
        <v>4.0629999999999999E-6</v>
      </c>
      <c r="G44" s="14" t="s">
        <v>29</v>
      </c>
      <c r="H44" s="14" t="s">
        <v>29</v>
      </c>
      <c r="I44" s="14" t="s">
        <v>14</v>
      </c>
      <c r="J44" s="14" t="s">
        <v>15</v>
      </c>
    </row>
    <row r="45" spans="1:10">
      <c r="A45" s="14" t="s">
        <v>7167</v>
      </c>
      <c r="B45" s="14" t="s">
        <v>7243</v>
      </c>
      <c r="C45" s="14" t="s">
        <v>7244</v>
      </c>
      <c r="D45" s="14" t="s">
        <v>25</v>
      </c>
      <c r="E45" s="14">
        <v>0</v>
      </c>
      <c r="F45" s="14">
        <v>4.0609999999999997E-6</v>
      </c>
      <c r="G45" s="14" t="s">
        <v>29</v>
      </c>
      <c r="H45" s="14" t="s">
        <v>29</v>
      </c>
      <c r="I45" s="14" t="s">
        <v>14</v>
      </c>
      <c r="J45" s="14" t="s">
        <v>15</v>
      </c>
    </row>
    <row r="46" spans="1:10">
      <c r="A46" s="14" t="s">
        <v>7167</v>
      </c>
      <c r="B46" s="14" t="s">
        <v>7245</v>
      </c>
      <c r="C46" s="14" t="s">
        <v>7246</v>
      </c>
      <c r="D46" s="14" t="s">
        <v>25</v>
      </c>
      <c r="E46" s="14">
        <v>0</v>
      </c>
      <c r="F46" s="14">
        <v>4.0609999999999997E-6</v>
      </c>
      <c r="G46" s="14" t="s">
        <v>29</v>
      </c>
      <c r="H46" s="14" t="s">
        <v>29</v>
      </c>
      <c r="I46" s="14" t="s">
        <v>14</v>
      </c>
      <c r="J46" s="14" t="s">
        <v>15</v>
      </c>
    </row>
    <row r="47" spans="1:10">
      <c r="A47" s="14" t="s">
        <v>7167</v>
      </c>
      <c r="B47" s="14" t="s">
        <v>7247</v>
      </c>
      <c r="C47" s="14" t="s">
        <v>7248</v>
      </c>
      <c r="D47" s="14" t="s">
        <v>25</v>
      </c>
      <c r="E47" s="14">
        <v>0</v>
      </c>
      <c r="F47" s="14">
        <v>4.0609999999999997E-6</v>
      </c>
      <c r="G47" s="14" t="s">
        <v>29</v>
      </c>
      <c r="H47" s="14" t="s">
        <v>29</v>
      </c>
      <c r="I47" s="14" t="s">
        <v>14</v>
      </c>
      <c r="J47" s="14" t="s">
        <v>15</v>
      </c>
    </row>
    <row r="48" spans="1:10">
      <c r="A48" s="14" t="s">
        <v>7167</v>
      </c>
      <c r="B48" s="14" t="s">
        <v>7249</v>
      </c>
      <c r="C48" s="14" t="s">
        <v>7250</v>
      </c>
      <c r="D48" s="14" t="s">
        <v>25</v>
      </c>
      <c r="E48" s="14">
        <v>8.9789999999999999E-6</v>
      </c>
      <c r="F48" s="14">
        <v>4.07E-6</v>
      </c>
      <c r="G48" s="14" t="s">
        <v>29</v>
      </c>
      <c r="H48" s="14" t="s">
        <v>29</v>
      </c>
      <c r="I48" s="14" t="s">
        <v>14</v>
      </c>
      <c r="J48" s="14" t="s">
        <v>15</v>
      </c>
    </row>
    <row r="49" spans="1:10">
      <c r="A49" s="14" t="s">
        <v>7167</v>
      </c>
      <c r="B49" s="14" t="s">
        <v>7251</v>
      </c>
      <c r="C49" s="14" t="s">
        <v>7252</v>
      </c>
      <c r="D49" s="14" t="s">
        <v>25</v>
      </c>
      <c r="E49" s="14">
        <v>9.1039999999999996E-6</v>
      </c>
      <c r="F49" s="14">
        <v>4.1330000000000001E-6</v>
      </c>
      <c r="G49" s="14" t="s">
        <v>29</v>
      </c>
      <c r="H49" s="14" t="s">
        <v>29</v>
      </c>
      <c r="I49" s="14" t="s">
        <v>14</v>
      </c>
      <c r="J49" s="14" t="s">
        <v>15</v>
      </c>
    </row>
    <row r="50" spans="1:10">
      <c r="A50" s="14" t="s">
        <v>7167</v>
      </c>
      <c r="B50" s="14" t="s">
        <v>7253</v>
      </c>
      <c r="C50" s="14" t="s">
        <v>7254</v>
      </c>
      <c r="D50" s="14" t="s">
        <v>25</v>
      </c>
      <c r="E50" s="14">
        <v>0</v>
      </c>
      <c r="F50" s="14">
        <v>4.2180000000000001E-6</v>
      </c>
      <c r="G50" s="14" t="s">
        <v>29</v>
      </c>
      <c r="H50" s="14" t="s">
        <v>29</v>
      </c>
      <c r="I50" s="14" t="s">
        <v>14</v>
      </c>
      <c r="J50" s="14" t="s">
        <v>15</v>
      </c>
    </row>
    <row r="51" spans="1:10">
      <c r="A51" s="14" t="s">
        <v>7167</v>
      </c>
      <c r="B51" s="14" t="s">
        <v>7255</v>
      </c>
      <c r="C51" s="14" t="s">
        <v>7256</v>
      </c>
      <c r="D51" s="14" t="s">
        <v>25</v>
      </c>
      <c r="E51" s="14">
        <v>8.9539999999999993E-6</v>
      </c>
      <c r="F51" s="14">
        <v>4.0620000000000002E-6</v>
      </c>
      <c r="G51" s="14" t="s">
        <v>29</v>
      </c>
      <c r="H51" s="14" t="s">
        <v>29</v>
      </c>
      <c r="I51" s="14" t="s">
        <v>14</v>
      </c>
      <c r="J51" s="14" t="s">
        <v>15</v>
      </c>
    </row>
    <row r="52" spans="1:10">
      <c r="A52" s="14" t="s">
        <v>7167</v>
      </c>
      <c r="B52" s="14" t="s">
        <v>7257</v>
      </c>
      <c r="C52" s="14" t="s">
        <v>7258</v>
      </c>
      <c r="D52" s="14" t="s">
        <v>25</v>
      </c>
      <c r="E52" s="14">
        <v>0</v>
      </c>
      <c r="F52" s="14">
        <v>4.0670000000000002E-6</v>
      </c>
      <c r="G52" s="14" t="s">
        <v>29</v>
      </c>
      <c r="H52" s="14" t="s">
        <v>29</v>
      </c>
      <c r="I52" s="14" t="s">
        <v>14</v>
      </c>
      <c r="J52" s="14" t="s">
        <v>15</v>
      </c>
    </row>
    <row r="53" spans="1:10">
      <c r="A53" s="14" t="s">
        <v>7167</v>
      </c>
      <c r="B53" s="14" t="s">
        <v>7259</v>
      </c>
      <c r="C53" s="14" t="s">
        <v>7260</v>
      </c>
      <c r="D53" s="14" t="s">
        <v>25</v>
      </c>
      <c r="E53" s="14">
        <v>6.7329999999999994E-5</v>
      </c>
      <c r="F53" s="14">
        <v>3.2480000000000001E-5</v>
      </c>
      <c r="G53" s="14" t="s">
        <v>29</v>
      </c>
      <c r="H53" s="14" t="s">
        <v>29</v>
      </c>
      <c r="I53" s="14" t="s">
        <v>14</v>
      </c>
      <c r="J53" s="14" t="s">
        <v>15</v>
      </c>
    </row>
    <row r="54" spans="1:10">
      <c r="A54" s="14" t="s">
        <v>7167</v>
      </c>
      <c r="B54" s="14" t="s">
        <v>7261</v>
      </c>
      <c r="C54" s="14" t="s">
        <v>7262</v>
      </c>
      <c r="D54" s="14" t="s">
        <v>25</v>
      </c>
      <c r="E54" s="14">
        <v>0</v>
      </c>
      <c r="F54" s="14">
        <v>3.2320000000000002E-5</v>
      </c>
      <c r="G54" s="14" t="s">
        <v>29</v>
      </c>
      <c r="H54" s="14" t="s">
        <v>29</v>
      </c>
      <c r="I54" s="14" t="s">
        <v>14</v>
      </c>
      <c r="J54" s="14" t="s">
        <v>15</v>
      </c>
    </row>
    <row r="55" spans="1:10">
      <c r="A55" s="14" t="s">
        <v>7167</v>
      </c>
      <c r="B55" s="14" t="s">
        <v>7263</v>
      </c>
      <c r="C55" s="14" t="s">
        <v>7264</v>
      </c>
      <c r="D55" s="14" t="s">
        <v>25</v>
      </c>
      <c r="E55" s="14">
        <v>0</v>
      </c>
      <c r="F55" s="14">
        <v>8.1210000000000007E-6</v>
      </c>
      <c r="G55" s="14" t="s">
        <v>29</v>
      </c>
      <c r="H55" s="14" t="s">
        <v>29</v>
      </c>
      <c r="I55" s="14" t="s">
        <v>14</v>
      </c>
      <c r="J55" s="14" t="s">
        <v>15</v>
      </c>
    </row>
    <row r="56" spans="1:10">
      <c r="A56" s="14" t="s">
        <v>7167</v>
      </c>
      <c r="B56" s="14" t="s">
        <v>7265</v>
      </c>
      <c r="C56" s="14" t="s">
        <v>7266</v>
      </c>
      <c r="D56" s="14" t="s">
        <v>25</v>
      </c>
      <c r="E56" s="14">
        <v>3.5800000000000003E-5</v>
      </c>
      <c r="F56" s="14">
        <v>1.624E-5</v>
      </c>
      <c r="G56" s="14" t="s">
        <v>29</v>
      </c>
      <c r="H56" s="14" t="s">
        <v>29</v>
      </c>
      <c r="I56" s="14" t="s">
        <v>14</v>
      </c>
      <c r="J56" s="14" t="s">
        <v>15</v>
      </c>
    </row>
    <row r="57" spans="1:10">
      <c r="A57" s="14" t="s">
        <v>7167</v>
      </c>
      <c r="B57" s="14" t="s">
        <v>7267</v>
      </c>
      <c r="C57" s="14" t="s">
        <v>7268</v>
      </c>
      <c r="D57" s="14" t="s">
        <v>25</v>
      </c>
      <c r="E57" s="14">
        <v>8.9509999999999995E-6</v>
      </c>
      <c r="F57" s="14">
        <v>4.0609999999999997E-6</v>
      </c>
      <c r="G57" s="14" t="s">
        <v>29</v>
      </c>
      <c r="H57" s="14" t="s">
        <v>29</v>
      </c>
      <c r="I57" s="14" t="s">
        <v>14</v>
      </c>
      <c r="J57" s="14" t="s">
        <v>15</v>
      </c>
    </row>
    <row r="58" spans="1:10">
      <c r="A58" s="14" t="s">
        <v>7167</v>
      </c>
      <c r="B58" s="14" t="s">
        <v>7269</v>
      </c>
      <c r="C58" s="14" t="s">
        <v>7270</v>
      </c>
      <c r="D58" s="14" t="s">
        <v>25</v>
      </c>
      <c r="E58" s="14">
        <v>1.5780000000000001E-5</v>
      </c>
      <c r="F58" s="14">
        <v>1.4430000000000001E-5</v>
      </c>
      <c r="G58" s="14" t="s">
        <v>29</v>
      </c>
      <c r="H58" s="14" t="s">
        <v>29</v>
      </c>
      <c r="I58" s="14" t="s">
        <v>14</v>
      </c>
      <c r="J58" s="14" t="s">
        <v>15</v>
      </c>
    </row>
    <row r="59" spans="1:10">
      <c r="A59" s="14" t="s">
        <v>7167</v>
      </c>
      <c r="B59" s="14" t="s">
        <v>7271</v>
      </c>
      <c r="C59" s="14" t="s">
        <v>7272</v>
      </c>
      <c r="D59" s="14" t="s">
        <v>25</v>
      </c>
      <c r="E59" s="14">
        <v>0</v>
      </c>
      <c r="F59" s="14">
        <v>4.0620000000000002E-6</v>
      </c>
      <c r="G59" s="14" t="s">
        <v>29</v>
      </c>
      <c r="H59" s="14" t="s">
        <v>29</v>
      </c>
      <c r="I59" s="14" t="s">
        <v>14</v>
      </c>
      <c r="J59" s="14" t="s">
        <v>15</v>
      </c>
    </row>
    <row r="60" spans="1:10">
      <c r="A60" s="14" t="s">
        <v>7167</v>
      </c>
      <c r="B60" s="14" t="s">
        <v>1021</v>
      </c>
      <c r="C60" s="14" t="s">
        <v>7273</v>
      </c>
      <c r="D60" s="14" t="s">
        <v>25</v>
      </c>
      <c r="E60" s="14">
        <v>0</v>
      </c>
      <c r="F60" s="14">
        <v>4.0620000000000002E-6</v>
      </c>
      <c r="G60" s="14" t="s">
        <v>29</v>
      </c>
      <c r="H60" s="14" t="s">
        <v>29</v>
      </c>
      <c r="I60" s="14" t="s">
        <v>14</v>
      </c>
      <c r="J60" s="14" t="s">
        <v>15</v>
      </c>
    </row>
    <row r="61" spans="1:10">
      <c r="A61" s="14" t="s">
        <v>7167</v>
      </c>
      <c r="B61" s="14" t="s">
        <v>7274</v>
      </c>
      <c r="C61" s="14" t="s">
        <v>5826</v>
      </c>
      <c r="D61" s="14" t="s">
        <v>25</v>
      </c>
      <c r="E61" s="14">
        <v>0</v>
      </c>
      <c r="F61" s="14">
        <v>4.0690000000000003E-6</v>
      </c>
      <c r="G61" s="14" t="s">
        <v>29</v>
      </c>
      <c r="H61" s="14" t="s">
        <v>29</v>
      </c>
      <c r="I61" s="14" t="s">
        <v>14</v>
      </c>
      <c r="J61" s="14" t="s">
        <v>15</v>
      </c>
    </row>
    <row r="62" spans="1:10">
      <c r="A62" s="14" t="s">
        <v>7167</v>
      </c>
      <c r="B62" s="14" t="s">
        <v>35</v>
      </c>
      <c r="C62" s="14" t="s">
        <v>7275</v>
      </c>
      <c r="D62" s="14" t="s">
        <v>25</v>
      </c>
      <c r="E62" s="14">
        <v>0</v>
      </c>
      <c r="F62" s="14">
        <v>4.0770000000000001E-6</v>
      </c>
      <c r="G62" s="14" t="s">
        <v>29</v>
      </c>
      <c r="H62" s="14" t="s">
        <v>29</v>
      </c>
      <c r="I62" s="14" t="s">
        <v>14</v>
      </c>
      <c r="J62" s="14" t="s">
        <v>22</v>
      </c>
    </row>
    <row r="63" spans="1:10">
      <c r="A63" s="14" t="s">
        <v>7167</v>
      </c>
      <c r="B63" s="14" t="s">
        <v>35</v>
      </c>
      <c r="C63" s="14" t="s">
        <v>7276</v>
      </c>
      <c r="D63" s="14" t="s">
        <v>25</v>
      </c>
      <c r="E63" s="14">
        <v>1.7900000000000001E-5</v>
      </c>
      <c r="F63" s="14">
        <v>8.1210000000000007E-6</v>
      </c>
      <c r="G63" s="14" t="s">
        <v>29</v>
      </c>
      <c r="H63" s="14" t="s">
        <v>29</v>
      </c>
      <c r="I63" s="14" t="s">
        <v>14</v>
      </c>
      <c r="J63" s="14" t="s">
        <v>22</v>
      </c>
    </row>
    <row r="64" spans="1:10">
      <c r="A64" s="14" t="s">
        <v>7167</v>
      </c>
      <c r="B64" s="14" t="s">
        <v>35</v>
      </c>
      <c r="C64" s="14" t="s">
        <v>7277</v>
      </c>
      <c r="D64" s="14" t="s">
        <v>25</v>
      </c>
      <c r="E64" s="14">
        <v>0</v>
      </c>
      <c r="F64" s="14">
        <v>4.0779999999999997E-6</v>
      </c>
      <c r="G64" s="14" t="s">
        <v>29</v>
      </c>
      <c r="H64" s="14" t="s">
        <v>29</v>
      </c>
      <c r="I64" s="14" t="s">
        <v>14</v>
      </c>
      <c r="J64" s="14" t="s">
        <v>22</v>
      </c>
    </row>
    <row r="65" spans="1:12">
      <c r="A65" s="14" t="s">
        <v>7167</v>
      </c>
      <c r="B65" s="14" t="s">
        <v>35</v>
      </c>
      <c r="C65" s="14" t="s">
        <v>7278</v>
      </c>
      <c r="D65" s="14" t="s">
        <v>25</v>
      </c>
      <c r="E65" s="14">
        <v>0</v>
      </c>
      <c r="F65" s="14">
        <v>8.1489999999999994E-6</v>
      </c>
      <c r="G65" s="14" t="s">
        <v>29</v>
      </c>
      <c r="H65" s="14" t="s">
        <v>29</v>
      </c>
      <c r="I65" s="14" t="s">
        <v>14</v>
      </c>
      <c r="J65" s="14" t="s">
        <v>22</v>
      </c>
    </row>
    <row r="66" spans="1:12">
      <c r="A66" s="14" t="s">
        <v>7167</v>
      </c>
      <c r="B66" s="14" t="s">
        <v>35</v>
      </c>
      <c r="C66" s="14" t="s">
        <v>7279</v>
      </c>
      <c r="D66" s="14" t="s">
        <v>25</v>
      </c>
      <c r="E66" s="14">
        <v>8.9549999999999998E-6</v>
      </c>
      <c r="F66" s="14">
        <v>4.0629999999999999E-6</v>
      </c>
      <c r="G66" s="14" t="s">
        <v>29</v>
      </c>
      <c r="H66" s="14" t="s">
        <v>29</v>
      </c>
      <c r="I66" s="14" t="s">
        <v>14</v>
      </c>
      <c r="J66" s="14" t="s">
        <v>22</v>
      </c>
    </row>
    <row r="67" spans="1:12">
      <c r="A67" s="14" t="s">
        <v>7167</v>
      </c>
      <c r="B67" s="14" t="s">
        <v>35</v>
      </c>
      <c r="C67" s="14" t="s">
        <v>7280</v>
      </c>
      <c r="D67" s="14" t="s">
        <v>25</v>
      </c>
      <c r="E67" s="14">
        <v>0</v>
      </c>
      <c r="F67" s="14">
        <v>4.0729999999999998E-6</v>
      </c>
      <c r="G67" s="14" t="s">
        <v>29</v>
      </c>
      <c r="H67" s="14" t="s">
        <v>29</v>
      </c>
      <c r="I67" s="14" t="s">
        <v>14</v>
      </c>
      <c r="J67" s="14" t="s">
        <v>22</v>
      </c>
    </row>
    <row r="68" spans="1:12">
      <c r="A68" s="14" t="s">
        <v>7167</v>
      </c>
      <c r="B68" s="14" t="s">
        <v>35</v>
      </c>
      <c r="C68" s="14" t="s">
        <v>7281</v>
      </c>
      <c r="D68" s="14" t="s">
        <v>25</v>
      </c>
      <c r="E68" s="14">
        <v>0</v>
      </c>
      <c r="F68" s="14">
        <v>4.0729999999999998E-6</v>
      </c>
      <c r="G68" s="14" t="s">
        <v>29</v>
      </c>
      <c r="H68" s="14" t="s">
        <v>29</v>
      </c>
      <c r="I68" s="14" t="s">
        <v>14</v>
      </c>
      <c r="J68" s="14" t="s">
        <v>22</v>
      </c>
    </row>
    <row r="69" spans="1:12">
      <c r="A69" s="14" t="s">
        <v>7167</v>
      </c>
      <c r="B69" s="14" t="s">
        <v>35</v>
      </c>
      <c r="C69" s="14" t="s">
        <v>6616</v>
      </c>
      <c r="D69" s="14" t="s">
        <v>25</v>
      </c>
      <c r="E69" s="14">
        <v>0</v>
      </c>
      <c r="F69" s="14">
        <v>4.07E-6</v>
      </c>
      <c r="G69" s="14" t="s">
        <v>29</v>
      </c>
      <c r="H69" s="14" t="s">
        <v>29</v>
      </c>
      <c r="I69" s="14" t="s">
        <v>14</v>
      </c>
      <c r="J69" s="14" t="s">
        <v>22</v>
      </c>
    </row>
    <row r="70" spans="1:12">
      <c r="A70" s="14" t="s">
        <v>7167</v>
      </c>
      <c r="B70" s="14" t="s">
        <v>35</v>
      </c>
      <c r="C70" s="14" t="s">
        <v>7282</v>
      </c>
      <c r="D70" s="14" t="s">
        <v>25</v>
      </c>
      <c r="E70" s="14">
        <v>0</v>
      </c>
      <c r="F70" s="14">
        <v>4.065E-6</v>
      </c>
      <c r="G70" s="14" t="s">
        <v>29</v>
      </c>
      <c r="H70" s="14" t="s">
        <v>29</v>
      </c>
      <c r="I70" s="14" t="s">
        <v>14</v>
      </c>
      <c r="J70" s="14" t="s">
        <v>22</v>
      </c>
    </row>
    <row r="71" spans="1:12">
      <c r="C71" s="14"/>
      <c r="D71" s="57"/>
      <c r="E71" s="14"/>
      <c r="F71" s="14"/>
      <c r="K71" s="57">
        <f>SUM(K2:K70)</f>
        <v>19</v>
      </c>
    </row>
    <row r="72" spans="1:12">
      <c r="C72" s="73" t="s">
        <v>4464</v>
      </c>
      <c r="D72" s="61">
        <f>SUM(D2:D70)</f>
        <v>6.7232837933474897E-4</v>
      </c>
      <c r="E72" s="61">
        <f>SUM(E2:E70)</f>
        <v>1.096313E-3</v>
      </c>
      <c r="F72" s="61">
        <f>SUM(F2:F70)</f>
        <v>1.3323080000000006E-3</v>
      </c>
      <c r="K72" s="18" t="s">
        <v>300</v>
      </c>
      <c r="L72" s="18" t="s">
        <v>301</v>
      </c>
    </row>
    <row r="73" spans="1:12">
      <c r="C73" s="14"/>
      <c r="D73" s="57"/>
      <c r="K73" s="17">
        <v>111720</v>
      </c>
      <c r="L73" s="17">
        <v>246272</v>
      </c>
    </row>
    <row r="74" spans="1:12">
      <c r="D74" s="57"/>
      <c r="K74" s="17">
        <f>K73*E72</f>
        <v>122.48008836</v>
      </c>
      <c r="L74" s="17">
        <f>L73*F72</f>
        <v>328.11015577600017</v>
      </c>
    </row>
    <row r="75" spans="1:12">
      <c r="D75" s="14">
        <v>6.7232800000000003E-4</v>
      </c>
      <c r="E75" s="14">
        <v>4.04833E-4</v>
      </c>
      <c r="F75" s="14">
        <v>1.049726E-3</v>
      </c>
      <c r="H75" s="20">
        <f>D75*D75*100000</f>
        <v>4.5202493958400009E-2</v>
      </c>
      <c r="I75" s="20">
        <f t="shared" ref="I75:J75" si="1">E75*E75*100000</f>
        <v>1.6388975788900001E-2</v>
      </c>
      <c r="J75" s="20">
        <f t="shared" si="1"/>
        <v>0.11019246750759998</v>
      </c>
      <c r="K75" s="18" t="s">
        <v>302</v>
      </c>
      <c r="L75" s="18"/>
    </row>
    <row r="76" spans="1:12">
      <c r="D76" s="14"/>
      <c r="E76" s="14"/>
      <c r="F76" s="14"/>
      <c r="H76" s="20"/>
      <c r="I76" s="20"/>
      <c r="J76" s="20"/>
      <c r="K76" s="17" t="s">
        <v>303</v>
      </c>
      <c r="L76" s="17"/>
    </row>
    <row r="77" spans="1:12">
      <c r="D77" s="14">
        <v>1.0920159999999999E-3</v>
      </c>
      <c r="E77" s="14">
        <v>9.0693299999999996E-4</v>
      </c>
      <c r="F77" s="14">
        <v>1.3037299999999999E-3</v>
      </c>
      <c r="H77" s="20">
        <f>D77*D77*100000</f>
        <v>0.11924989442559998</v>
      </c>
      <c r="I77" s="20">
        <f t="shared" ref="I77:J77" si="2">E77*E77*100000</f>
        <v>8.2252746648899991E-2</v>
      </c>
      <c r="J77" s="20">
        <f t="shared" si="2"/>
        <v>0.16997119128999999</v>
      </c>
      <c r="K77" s="17">
        <v>28260</v>
      </c>
      <c r="L77" s="17"/>
    </row>
    <row r="78" spans="1:12">
      <c r="D78" s="14"/>
      <c r="E78" s="14"/>
      <c r="F78" s="14"/>
      <c r="H78" s="20"/>
      <c r="I78" s="20"/>
      <c r="J78" s="20"/>
      <c r="K78" s="57">
        <v>19</v>
      </c>
    </row>
    <row r="79" spans="1:12">
      <c r="D79" s="14">
        <v>1.3318609999999999E-3</v>
      </c>
      <c r="E79" s="14">
        <v>1.19169E-3</v>
      </c>
      <c r="F79" s="14">
        <v>1.48397E-3</v>
      </c>
      <c r="H79" s="20">
        <f>D79*D79*100000</f>
        <v>0.1773853723321</v>
      </c>
      <c r="I79" s="20">
        <f t="shared" ref="I79:J79" si="3">E79*E79*100000</f>
        <v>0.14201250561000001</v>
      </c>
      <c r="J79" s="20">
        <f t="shared" si="3"/>
        <v>0.22021669609000002</v>
      </c>
    </row>
    <row r="80" spans="1:12">
      <c r="D80" s="57"/>
    </row>
    <row r="81" spans="4:4">
      <c r="D81" s="57"/>
    </row>
  </sheetData>
  <phoneticPr fontId="5" type="noConversion"/>
  <pageMargins left="0.7" right="0.7" top="0.78740157499999996" bottom="0.78740157499999996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opLeftCell="A67" workbookViewId="0">
      <selection activeCell="H84" sqref="H84:J88"/>
    </sheetView>
  </sheetViews>
  <sheetFormatPr baseColWidth="10" defaultColWidth="10.875" defaultRowHeight="15"/>
  <cols>
    <col min="1" max="1" width="20" style="57" customWidth="1"/>
    <col min="2" max="2" width="16.125" style="57" customWidth="1"/>
    <col min="3" max="3" width="11.875" style="57" customWidth="1"/>
    <col min="4" max="4" width="13" style="58" customWidth="1"/>
    <col min="5" max="6" width="12" style="57" bestFit="1" customWidth="1"/>
    <col min="7" max="11" width="10.875" style="57"/>
    <col min="12" max="12" width="13.5" style="57" customWidth="1"/>
    <col min="13" max="16384" width="10.875" style="57"/>
  </cols>
  <sheetData>
    <row r="1" spans="1:12" s="4" customFormat="1" ht="15.7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</row>
    <row r="2" spans="1:12">
      <c r="A2" s="14" t="s">
        <v>7283</v>
      </c>
      <c r="B2" s="14" t="s">
        <v>7284</v>
      </c>
      <c r="C2" s="14" t="s">
        <v>7285</v>
      </c>
      <c r="D2" s="56">
        <v>1.7692852087756547E-4</v>
      </c>
      <c r="E2" s="14">
        <v>2.6830000000000002E-4</v>
      </c>
      <c r="F2" s="14">
        <v>7.6829999999999997E-4</v>
      </c>
      <c r="G2" s="14" t="s">
        <v>13</v>
      </c>
      <c r="H2" s="14" t="s">
        <v>14</v>
      </c>
      <c r="I2" s="14" t="s">
        <v>14</v>
      </c>
      <c r="J2" s="14" t="s">
        <v>15</v>
      </c>
      <c r="K2" s="57">
        <v>5</v>
      </c>
      <c r="L2" s="56">
        <f>K2/28260</f>
        <v>1.7692852087756547E-4</v>
      </c>
    </row>
    <row r="3" spans="1:12">
      <c r="A3" s="14" t="s">
        <v>7283</v>
      </c>
      <c r="B3" s="14" t="s">
        <v>7286</v>
      </c>
      <c r="C3" s="14" t="s">
        <v>7287</v>
      </c>
      <c r="D3" s="56">
        <v>1.0615711252653927E-4</v>
      </c>
      <c r="E3" s="14">
        <v>2.7619999999999999E-4</v>
      </c>
      <c r="F3" s="14">
        <v>1.3349999999999999E-4</v>
      </c>
      <c r="G3" s="14" t="s">
        <v>29</v>
      </c>
      <c r="H3" s="14" t="s">
        <v>14</v>
      </c>
      <c r="I3" s="14" t="s">
        <v>14</v>
      </c>
      <c r="J3" s="14" t="s">
        <v>15</v>
      </c>
      <c r="K3" s="57">
        <v>2.9999999999999996</v>
      </c>
      <c r="L3" s="56">
        <f t="shared" ref="L3:L15" si="0">K3/28260</f>
        <v>1.0615711252653927E-4</v>
      </c>
    </row>
    <row r="4" spans="1:12">
      <c r="A4" s="14" t="s">
        <v>7283</v>
      </c>
      <c r="B4" s="14" t="s">
        <v>7288</v>
      </c>
      <c r="C4" s="14" t="s">
        <v>7289</v>
      </c>
      <c r="D4" s="56">
        <v>7.0771408351026188E-5</v>
      </c>
      <c r="E4" s="14">
        <v>8.9509999999999995E-6</v>
      </c>
      <c r="F4" s="14">
        <v>4.0609999999999997E-6</v>
      </c>
      <c r="G4" s="14" t="s">
        <v>13</v>
      </c>
      <c r="H4" s="14" t="s">
        <v>14</v>
      </c>
      <c r="I4" s="14" t="s">
        <v>14</v>
      </c>
      <c r="J4" s="14" t="s">
        <v>15</v>
      </c>
      <c r="K4" s="57">
        <v>2</v>
      </c>
      <c r="L4" s="56">
        <f t="shared" si="0"/>
        <v>7.0771408351026188E-5</v>
      </c>
    </row>
    <row r="5" spans="1:12">
      <c r="A5" s="14" t="s">
        <v>7283</v>
      </c>
      <c r="B5" s="14" t="s">
        <v>7290</v>
      </c>
      <c r="C5" s="14" t="s">
        <v>7291</v>
      </c>
      <c r="D5" s="56">
        <v>7.0771408351026188E-5</v>
      </c>
      <c r="E5" s="14">
        <v>8.9530000000000005E-6</v>
      </c>
      <c r="F5" s="14">
        <v>4.0609999999999997E-6</v>
      </c>
      <c r="G5" s="14" t="s">
        <v>13</v>
      </c>
      <c r="H5" s="14" t="s">
        <v>29</v>
      </c>
      <c r="I5" s="14" t="s">
        <v>14</v>
      </c>
      <c r="J5" s="14" t="s">
        <v>15</v>
      </c>
      <c r="K5" s="57">
        <v>2</v>
      </c>
      <c r="L5" s="56">
        <f t="shared" si="0"/>
        <v>7.0771408351026188E-5</v>
      </c>
    </row>
    <row r="6" spans="1:12">
      <c r="A6" s="14" t="s">
        <v>7283</v>
      </c>
      <c r="B6" s="14" t="s">
        <v>7292</v>
      </c>
      <c r="C6" s="14" t="s">
        <v>7293</v>
      </c>
      <c r="D6" s="56">
        <v>3.5385704175513094E-5</v>
      </c>
      <c r="E6" s="14">
        <v>0</v>
      </c>
      <c r="F6" s="14">
        <v>4.0609999999999997E-6</v>
      </c>
      <c r="G6" s="14" t="s">
        <v>29</v>
      </c>
      <c r="H6" s="14" t="s">
        <v>14</v>
      </c>
      <c r="I6" s="14" t="s">
        <v>14</v>
      </c>
      <c r="J6" s="14" t="s">
        <v>22</v>
      </c>
      <c r="K6" s="57">
        <v>1</v>
      </c>
      <c r="L6" s="56">
        <f t="shared" si="0"/>
        <v>3.5385704175513094E-5</v>
      </c>
    </row>
    <row r="7" spans="1:12">
      <c r="A7" s="14" t="s">
        <v>7283</v>
      </c>
      <c r="B7" s="14" t="s">
        <v>7294</v>
      </c>
      <c r="C7" s="14" t="s">
        <v>7295</v>
      </c>
      <c r="D7" s="56">
        <v>3.5385704175513094E-5</v>
      </c>
      <c r="E7" s="14" t="s">
        <v>25</v>
      </c>
      <c r="F7" s="14" t="s">
        <v>25</v>
      </c>
      <c r="G7" s="14" t="s">
        <v>13</v>
      </c>
      <c r="H7" s="14" t="s">
        <v>14</v>
      </c>
      <c r="I7" s="14" t="s">
        <v>26</v>
      </c>
      <c r="J7" s="14" t="s">
        <v>15</v>
      </c>
      <c r="K7" s="57">
        <v>1</v>
      </c>
      <c r="L7" s="56">
        <f t="shared" si="0"/>
        <v>3.5385704175513094E-5</v>
      </c>
    </row>
    <row r="8" spans="1:12">
      <c r="A8" s="14" t="s">
        <v>7283</v>
      </c>
      <c r="B8" s="14" t="s">
        <v>7296</v>
      </c>
      <c r="C8" s="14" t="s">
        <v>7297</v>
      </c>
      <c r="D8" s="56">
        <v>3.5385704175513094E-5</v>
      </c>
      <c r="E8" s="14">
        <v>8.9530000000000005E-6</v>
      </c>
      <c r="F8" s="14">
        <v>2.031E-5</v>
      </c>
      <c r="G8" s="14" t="s">
        <v>13</v>
      </c>
      <c r="H8" s="14" t="s">
        <v>14</v>
      </c>
      <c r="I8" s="14" t="s">
        <v>14</v>
      </c>
      <c r="J8" s="14" t="s">
        <v>15</v>
      </c>
      <c r="K8" s="57">
        <v>1</v>
      </c>
      <c r="L8" s="56">
        <f t="shared" si="0"/>
        <v>3.5385704175513094E-5</v>
      </c>
    </row>
    <row r="9" spans="1:12">
      <c r="A9" s="14" t="s">
        <v>7283</v>
      </c>
      <c r="B9" s="14" t="s">
        <v>35</v>
      </c>
      <c r="C9" s="14" t="s">
        <v>139</v>
      </c>
      <c r="D9" s="56">
        <v>3.5385704175513094E-5</v>
      </c>
      <c r="E9" s="14">
        <v>5.533E-5</v>
      </c>
      <c r="F9" s="14">
        <v>2.533E-5</v>
      </c>
      <c r="G9" s="14" t="s">
        <v>13</v>
      </c>
      <c r="H9" s="14" t="s">
        <v>29</v>
      </c>
      <c r="I9" s="14" t="s">
        <v>14</v>
      </c>
      <c r="J9" s="14" t="s">
        <v>15</v>
      </c>
      <c r="K9" s="57">
        <v>1</v>
      </c>
      <c r="L9" s="56">
        <f t="shared" si="0"/>
        <v>3.5385704175513094E-5</v>
      </c>
    </row>
    <row r="10" spans="1:12">
      <c r="A10" s="14" t="s">
        <v>7283</v>
      </c>
      <c r="B10" s="14" t="s">
        <v>35</v>
      </c>
      <c r="C10" s="14" t="s">
        <v>7298</v>
      </c>
      <c r="D10" s="56">
        <v>3.5385704175513094E-5</v>
      </c>
      <c r="E10" s="14" t="s">
        <v>25</v>
      </c>
      <c r="F10" s="14" t="s">
        <v>25</v>
      </c>
      <c r="G10" s="14" t="s">
        <v>13</v>
      </c>
      <c r="H10" s="14" t="s">
        <v>29</v>
      </c>
      <c r="I10" s="14" t="s">
        <v>26</v>
      </c>
      <c r="J10" s="14" t="s">
        <v>15</v>
      </c>
      <c r="K10" s="57">
        <v>1</v>
      </c>
      <c r="L10" s="56">
        <f t="shared" si="0"/>
        <v>3.5385704175513094E-5</v>
      </c>
    </row>
    <row r="11" spans="1:12">
      <c r="A11" s="14" t="s">
        <v>7283</v>
      </c>
      <c r="B11" s="14" t="s">
        <v>7299</v>
      </c>
      <c r="C11" s="14" t="s">
        <v>7300</v>
      </c>
      <c r="D11" s="56">
        <v>3.5385704175513094E-5</v>
      </c>
      <c r="E11" s="14">
        <v>4.477E-5</v>
      </c>
      <c r="F11" s="14">
        <v>3.2490000000000002E-5</v>
      </c>
      <c r="G11" s="14" t="s">
        <v>13</v>
      </c>
      <c r="H11" s="14" t="s">
        <v>29</v>
      </c>
      <c r="I11" s="14" t="s">
        <v>14</v>
      </c>
      <c r="J11" s="14" t="s">
        <v>15</v>
      </c>
      <c r="K11" s="57">
        <v>1</v>
      </c>
      <c r="L11" s="56">
        <f t="shared" si="0"/>
        <v>3.5385704175513094E-5</v>
      </c>
    </row>
    <row r="12" spans="1:12">
      <c r="A12" s="14" t="s">
        <v>7283</v>
      </c>
      <c r="B12" s="14" t="s">
        <v>7301</v>
      </c>
      <c r="C12" s="14" t="s">
        <v>7302</v>
      </c>
      <c r="D12" s="56">
        <v>3.5385704175513094E-5</v>
      </c>
      <c r="E12" s="14" t="s">
        <v>25</v>
      </c>
      <c r="F12" s="14" t="s">
        <v>25</v>
      </c>
      <c r="G12" s="14" t="s">
        <v>29</v>
      </c>
      <c r="H12" s="14" t="s">
        <v>29</v>
      </c>
      <c r="I12" s="14" t="s">
        <v>26</v>
      </c>
      <c r="J12" s="14" t="s">
        <v>15</v>
      </c>
      <c r="K12" s="57">
        <v>1</v>
      </c>
      <c r="L12" s="56">
        <f t="shared" si="0"/>
        <v>3.5385704175513094E-5</v>
      </c>
    </row>
    <row r="13" spans="1:12">
      <c r="A13" s="14" t="s">
        <v>7283</v>
      </c>
      <c r="B13" s="14" t="s">
        <v>7303</v>
      </c>
      <c r="C13" s="14" t="s">
        <v>7304</v>
      </c>
      <c r="D13" s="56">
        <v>3.5385704175513094E-5</v>
      </c>
      <c r="E13" s="14" t="s">
        <v>25</v>
      </c>
      <c r="F13" s="14" t="s">
        <v>25</v>
      </c>
      <c r="G13" s="14" t="s">
        <v>29</v>
      </c>
      <c r="H13" s="14" t="s">
        <v>29</v>
      </c>
      <c r="I13" s="14" t="s">
        <v>26</v>
      </c>
      <c r="J13" s="14" t="s">
        <v>15</v>
      </c>
      <c r="K13" s="57">
        <v>1</v>
      </c>
      <c r="L13" s="56">
        <f t="shared" si="0"/>
        <v>3.5385704175513094E-5</v>
      </c>
    </row>
    <row r="14" spans="1:12">
      <c r="A14" s="14" t="s">
        <v>7283</v>
      </c>
      <c r="B14" s="14" t="s">
        <v>35</v>
      </c>
      <c r="C14" s="14" t="s">
        <v>7305</v>
      </c>
      <c r="D14" s="56">
        <v>3.5385704175513094E-5</v>
      </c>
      <c r="E14" s="14" t="s">
        <v>25</v>
      </c>
      <c r="F14" s="14" t="s">
        <v>25</v>
      </c>
      <c r="G14" s="14" t="s">
        <v>13</v>
      </c>
      <c r="H14" s="14" t="s">
        <v>29</v>
      </c>
      <c r="I14" s="14" t="s">
        <v>29</v>
      </c>
      <c r="J14" s="14" t="s">
        <v>15</v>
      </c>
      <c r="K14" s="57">
        <v>1</v>
      </c>
      <c r="L14" s="56">
        <f t="shared" si="0"/>
        <v>3.5385704175513094E-5</v>
      </c>
    </row>
    <row r="15" spans="1:12">
      <c r="A15" s="14" t="s">
        <v>7283</v>
      </c>
      <c r="B15" s="14" t="s">
        <v>7306</v>
      </c>
      <c r="C15" s="14" t="s">
        <v>7307</v>
      </c>
      <c r="D15" s="56">
        <v>3.5385704175513094E-5</v>
      </c>
      <c r="E15" s="14" t="s">
        <v>25</v>
      </c>
      <c r="F15" s="14" t="s">
        <v>25</v>
      </c>
      <c r="G15" s="14" t="s">
        <v>13</v>
      </c>
      <c r="H15" s="14" t="s">
        <v>14</v>
      </c>
      <c r="I15" s="14" t="s">
        <v>29</v>
      </c>
      <c r="J15" s="14" t="s">
        <v>15</v>
      </c>
      <c r="K15" s="57">
        <v>1</v>
      </c>
      <c r="L15" s="56">
        <f t="shared" si="0"/>
        <v>3.5385704175513094E-5</v>
      </c>
    </row>
    <row r="16" spans="1:12">
      <c r="A16" s="14" t="s">
        <v>7283</v>
      </c>
      <c r="B16" s="14" t="s">
        <v>7308</v>
      </c>
      <c r="C16" s="14" t="s">
        <v>7309</v>
      </c>
      <c r="D16" s="38">
        <v>0</v>
      </c>
      <c r="E16" s="14">
        <v>0</v>
      </c>
      <c r="F16" s="14">
        <v>4.0609999999999997E-6</v>
      </c>
      <c r="G16" s="14" t="s">
        <v>13</v>
      </c>
      <c r="H16" s="14" t="s">
        <v>29</v>
      </c>
      <c r="I16" s="14" t="s">
        <v>13</v>
      </c>
      <c r="J16" s="14" t="s">
        <v>15</v>
      </c>
      <c r="K16" s="57">
        <v>0</v>
      </c>
    </row>
    <row r="17" spans="1:11">
      <c r="A17" s="14" t="s">
        <v>7283</v>
      </c>
      <c r="B17" s="14" t="s">
        <v>35</v>
      </c>
      <c r="C17" s="14" t="s">
        <v>7310</v>
      </c>
      <c r="D17" s="14">
        <v>0</v>
      </c>
      <c r="E17" s="14" t="s">
        <v>25</v>
      </c>
      <c r="F17" s="14" t="s">
        <v>25</v>
      </c>
      <c r="G17" s="14" t="s">
        <v>29</v>
      </c>
      <c r="H17" s="14" t="s">
        <v>26</v>
      </c>
      <c r="I17" s="14" t="s">
        <v>29</v>
      </c>
      <c r="J17" s="14" t="s">
        <v>22</v>
      </c>
      <c r="K17" s="57">
        <v>0</v>
      </c>
    </row>
    <row r="18" spans="1:11">
      <c r="A18" s="14" t="s">
        <v>7283</v>
      </c>
      <c r="B18" s="14" t="s">
        <v>35</v>
      </c>
      <c r="C18" s="14" t="s">
        <v>7311</v>
      </c>
      <c r="D18" s="14" t="s">
        <v>25</v>
      </c>
      <c r="E18" s="14" t="s">
        <v>25</v>
      </c>
      <c r="F18" s="14" t="s">
        <v>25</v>
      </c>
      <c r="G18" s="14" t="s">
        <v>29</v>
      </c>
      <c r="H18" s="14" t="s">
        <v>13</v>
      </c>
      <c r="I18" s="14" t="s">
        <v>29</v>
      </c>
      <c r="J18" s="14" t="s">
        <v>22</v>
      </c>
    </row>
    <row r="19" spans="1:11">
      <c r="A19" s="14" t="s">
        <v>7283</v>
      </c>
      <c r="B19" s="14" t="s">
        <v>7312</v>
      </c>
      <c r="C19" s="14" t="s">
        <v>7313</v>
      </c>
      <c r="D19" s="14" t="s">
        <v>25</v>
      </c>
      <c r="E19" s="14" t="s">
        <v>25</v>
      </c>
      <c r="F19" s="14" t="s">
        <v>25</v>
      </c>
      <c r="G19" s="14" t="s">
        <v>29</v>
      </c>
      <c r="H19" s="14" t="s">
        <v>13</v>
      </c>
      <c r="I19" s="14" t="s">
        <v>29</v>
      </c>
      <c r="J19" s="14" t="s">
        <v>15</v>
      </c>
    </row>
    <row r="20" spans="1:11">
      <c r="A20" s="14" t="s">
        <v>7283</v>
      </c>
      <c r="B20" s="14" t="s">
        <v>7314</v>
      </c>
      <c r="C20" s="14" t="s">
        <v>7315</v>
      </c>
      <c r="D20" s="14" t="s">
        <v>25</v>
      </c>
      <c r="E20" s="14">
        <v>2.726E-5</v>
      </c>
      <c r="F20" s="14">
        <v>2.5020000000000001E-5</v>
      </c>
      <c r="G20" s="14" t="s">
        <v>13</v>
      </c>
      <c r="H20" s="14" t="s">
        <v>14</v>
      </c>
      <c r="I20" s="14" t="s">
        <v>13</v>
      </c>
      <c r="J20" s="14" t="s">
        <v>15</v>
      </c>
    </row>
    <row r="21" spans="1:11">
      <c r="A21" s="14" t="s">
        <v>7283</v>
      </c>
      <c r="B21" s="14" t="s">
        <v>7316</v>
      </c>
      <c r="C21" s="14" t="s">
        <v>7317</v>
      </c>
      <c r="D21" s="14" t="s">
        <v>25</v>
      </c>
      <c r="E21" s="14">
        <v>5.6119999999999998E-5</v>
      </c>
      <c r="F21" s="14">
        <v>2.9640000000000001E-5</v>
      </c>
      <c r="G21" s="14" t="s">
        <v>13</v>
      </c>
      <c r="H21" s="14" t="s">
        <v>14</v>
      </c>
      <c r="I21" s="14" t="s">
        <v>13</v>
      </c>
      <c r="J21" s="14" t="s">
        <v>15</v>
      </c>
    </row>
    <row r="22" spans="1:11">
      <c r="A22" s="14" t="s">
        <v>7283</v>
      </c>
      <c r="B22" s="14" t="s">
        <v>7318</v>
      </c>
      <c r="C22" s="14" t="s">
        <v>7319</v>
      </c>
      <c r="D22" s="14" t="s">
        <v>25</v>
      </c>
      <c r="E22" s="14" t="s">
        <v>25</v>
      </c>
      <c r="F22" s="14" t="s">
        <v>25</v>
      </c>
      <c r="G22" s="14" t="s">
        <v>13</v>
      </c>
      <c r="H22" s="14" t="s">
        <v>14</v>
      </c>
      <c r="I22" s="14" t="s">
        <v>29</v>
      </c>
      <c r="J22" s="14" t="s">
        <v>15</v>
      </c>
    </row>
    <row r="23" spans="1:11">
      <c r="A23" s="14" t="s">
        <v>7283</v>
      </c>
      <c r="B23" s="14" t="s">
        <v>7320</v>
      </c>
      <c r="C23" s="14" t="s">
        <v>3438</v>
      </c>
      <c r="D23" s="14" t="s">
        <v>25</v>
      </c>
      <c r="E23" s="14" t="s">
        <v>25</v>
      </c>
      <c r="F23" s="14" t="s">
        <v>25</v>
      </c>
      <c r="G23" s="14" t="s">
        <v>13</v>
      </c>
      <c r="H23" s="14" t="s">
        <v>14</v>
      </c>
      <c r="I23" s="14" t="s">
        <v>29</v>
      </c>
      <c r="J23" s="14" t="s">
        <v>15</v>
      </c>
    </row>
    <row r="24" spans="1:11">
      <c r="A24" s="14" t="s">
        <v>7283</v>
      </c>
      <c r="B24" s="14" t="s">
        <v>7321</v>
      </c>
      <c r="C24" s="14" t="s">
        <v>7322</v>
      </c>
      <c r="D24" s="14" t="s">
        <v>25</v>
      </c>
      <c r="E24" s="14">
        <v>8.9530000000000005E-6</v>
      </c>
      <c r="F24" s="14">
        <v>4.0609999999999997E-6</v>
      </c>
      <c r="G24" s="14" t="s">
        <v>13</v>
      </c>
      <c r="H24" s="14" t="s">
        <v>14</v>
      </c>
      <c r="I24" s="14" t="s">
        <v>13</v>
      </c>
      <c r="J24" s="14" t="s">
        <v>22</v>
      </c>
    </row>
    <row r="25" spans="1:11">
      <c r="A25" s="14" t="s">
        <v>7283</v>
      </c>
      <c r="B25" s="14" t="s">
        <v>7323</v>
      </c>
      <c r="C25" s="14" t="s">
        <v>7324</v>
      </c>
      <c r="D25" s="14" t="s">
        <v>25</v>
      </c>
      <c r="E25" s="56">
        <v>1.59E-5</v>
      </c>
      <c r="F25" s="14">
        <v>7.2649999999999999E-6</v>
      </c>
      <c r="G25" s="14" t="s">
        <v>13</v>
      </c>
      <c r="H25" s="14" t="s">
        <v>14</v>
      </c>
      <c r="I25" s="14" t="s">
        <v>13</v>
      </c>
      <c r="J25" s="14" t="s">
        <v>15</v>
      </c>
    </row>
    <row r="26" spans="1:11">
      <c r="A26" s="14" t="s">
        <v>7283</v>
      </c>
      <c r="B26" s="14" t="s">
        <v>35</v>
      </c>
      <c r="C26" s="14" t="s">
        <v>7325</v>
      </c>
      <c r="D26" s="14" t="s">
        <v>25</v>
      </c>
      <c r="E26" s="14" t="s">
        <v>25</v>
      </c>
      <c r="F26" s="14" t="s">
        <v>25</v>
      </c>
      <c r="G26" s="14" t="s">
        <v>29</v>
      </c>
      <c r="H26" s="14" t="s">
        <v>14</v>
      </c>
      <c r="I26" s="14" t="s">
        <v>29</v>
      </c>
      <c r="J26" s="14" t="s">
        <v>15</v>
      </c>
    </row>
    <row r="27" spans="1:11">
      <c r="A27" s="14" t="s">
        <v>7283</v>
      </c>
      <c r="B27" s="14" t="s">
        <v>35</v>
      </c>
      <c r="C27" s="14" t="s">
        <v>7326</v>
      </c>
      <c r="D27" s="14" t="s">
        <v>25</v>
      </c>
      <c r="E27" s="14" t="s">
        <v>25</v>
      </c>
      <c r="F27" s="14" t="s">
        <v>25</v>
      </c>
      <c r="G27" s="14" t="s">
        <v>13</v>
      </c>
      <c r="H27" s="14" t="s">
        <v>14</v>
      </c>
      <c r="I27" s="14" t="s">
        <v>29</v>
      </c>
      <c r="J27" s="14" t="s">
        <v>15</v>
      </c>
    </row>
    <row r="28" spans="1:11">
      <c r="A28" s="14" t="s">
        <v>7283</v>
      </c>
      <c r="B28" s="14" t="s">
        <v>7327</v>
      </c>
      <c r="C28" s="14" t="s">
        <v>7328</v>
      </c>
      <c r="D28" s="14" t="s">
        <v>25</v>
      </c>
      <c r="E28" s="14" t="s">
        <v>25</v>
      </c>
      <c r="F28" s="14" t="s">
        <v>25</v>
      </c>
      <c r="G28" s="14" t="s">
        <v>13</v>
      </c>
      <c r="H28" s="14" t="s">
        <v>14</v>
      </c>
      <c r="I28" s="14" t="s">
        <v>29</v>
      </c>
      <c r="J28" s="14" t="s">
        <v>15</v>
      </c>
    </row>
    <row r="29" spans="1:11">
      <c r="A29" s="14" t="s">
        <v>7283</v>
      </c>
      <c r="B29" s="14" t="s">
        <v>7329</v>
      </c>
      <c r="C29" s="14" t="s">
        <v>7330</v>
      </c>
      <c r="D29" s="14" t="s">
        <v>25</v>
      </c>
      <c r="E29" s="14">
        <v>1.7920000000000001E-5</v>
      </c>
      <c r="F29" s="14">
        <v>8.1249999999999993E-6</v>
      </c>
      <c r="G29" s="14" t="s">
        <v>13</v>
      </c>
      <c r="H29" s="14" t="s">
        <v>14</v>
      </c>
      <c r="I29" s="14" t="s">
        <v>13</v>
      </c>
      <c r="J29" s="14" t="s">
        <v>15</v>
      </c>
    </row>
    <row r="30" spans="1:11">
      <c r="A30" s="14" t="s">
        <v>7283</v>
      </c>
      <c r="B30" s="14" t="s">
        <v>7331</v>
      </c>
      <c r="C30" s="14" t="s">
        <v>7332</v>
      </c>
      <c r="D30" s="14" t="s">
        <v>25</v>
      </c>
      <c r="E30" s="14" t="s">
        <v>25</v>
      </c>
      <c r="F30" s="14" t="s">
        <v>25</v>
      </c>
      <c r="G30" s="14" t="s">
        <v>13</v>
      </c>
      <c r="H30" s="14" t="s">
        <v>14</v>
      </c>
      <c r="I30" s="14" t="s">
        <v>29</v>
      </c>
      <c r="J30" s="14" t="s">
        <v>15</v>
      </c>
    </row>
    <row r="31" spans="1:11">
      <c r="A31" s="14" t="s">
        <v>7283</v>
      </c>
      <c r="B31" s="14" t="s">
        <v>7333</v>
      </c>
      <c r="C31" s="14" t="s">
        <v>7334</v>
      </c>
      <c r="D31" s="14" t="s">
        <v>25</v>
      </c>
      <c r="E31" s="14" t="s">
        <v>25</v>
      </c>
      <c r="F31" s="14" t="s">
        <v>25</v>
      </c>
      <c r="G31" s="14" t="s">
        <v>29</v>
      </c>
      <c r="H31" s="14" t="s">
        <v>14</v>
      </c>
      <c r="I31" s="14" t="s">
        <v>29</v>
      </c>
      <c r="J31" s="14" t="s">
        <v>15</v>
      </c>
    </row>
    <row r="32" spans="1:11">
      <c r="A32" s="14" t="s">
        <v>7283</v>
      </c>
      <c r="B32" s="14" t="s">
        <v>7335</v>
      </c>
      <c r="C32" s="14" t="s">
        <v>7336</v>
      </c>
      <c r="D32" s="14" t="s">
        <v>25</v>
      </c>
      <c r="E32" s="14">
        <v>2.688E-5</v>
      </c>
      <c r="F32" s="14">
        <v>2.031E-5</v>
      </c>
      <c r="G32" s="14" t="s">
        <v>13</v>
      </c>
      <c r="H32" s="14" t="s">
        <v>14</v>
      </c>
      <c r="I32" s="14" t="s">
        <v>13</v>
      </c>
      <c r="J32" s="14" t="s">
        <v>15</v>
      </c>
    </row>
    <row r="33" spans="1:10">
      <c r="A33" s="14" t="s">
        <v>7283</v>
      </c>
      <c r="B33" s="14" t="s">
        <v>35</v>
      </c>
      <c r="C33" s="14" t="s">
        <v>6667</v>
      </c>
      <c r="D33" s="14" t="s">
        <v>25</v>
      </c>
      <c r="E33" s="14">
        <v>0</v>
      </c>
      <c r="F33" s="14">
        <v>8.1489999999999994E-6</v>
      </c>
      <c r="G33" s="14" t="s">
        <v>13</v>
      </c>
      <c r="H33" s="14" t="s">
        <v>29</v>
      </c>
      <c r="I33" s="14" t="s">
        <v>14</v>
      </c>
      <c r="J33" s="14" t="s">
        <v>15</v>
      </c>
    </row>
    <row r="34" spans="1:10">
      <c r="A34" s="14" t="s">
        <v>7283</v>
      </c>
      <c r="B34" s="14" t="s">
        <v>7337</v>
      </c>
      <c r="C34" s="14" t="s">
        <v>7338</v>
      </c>
      <c r="D34" s="14" t="s">
        <v>25</v>
      </c>
      <c r="E34" s="14" t="s">
        <v>25</v>
      </c>
      <c r="F34" s="14" t="s">
        <v>25</v>
      </c>
      <c r="G34" s="14" t="s">
        <v>13</v>
      </c>
      <c r="H34" s="14" t="s">
        <v>29</v>
      </c>
      <c r="I34" s="14" t="s">
        <v>26</v>
      </c>
      <c r="J34" s="14" t="s">
        <v>15</v>
      </c>
    </row>
    <row r="35" spans="1:10">
      <c r="A35" s="14" t="s">
        <v>7283</v>
      </c>
      <c r="B35" s="14" t="s">
        <v>7339</v>
      </c>
      <c r="C35" s="14" t="s">
        <v>7340</v>
      </c>
      <c r="D35" s="14" t="s">
        <v>25</v>
      </c>
      <c r="E35" s="14" t="s">
        <v>25</v>
      </c>
      <c r="F35" s="14" t="s">
        <v>25</v>
      </c>
      <c r="G35" s="14" t="s">
        <v>13</v>
      </c>
      <c r="H35" s="14" t="s">
        <v>29</v>
      </c>
      <c r="I35" s="14" t="s">
        <v>26</v>
      </c>
      <c r="J35" s="14" t="s">
        <v>15</v>
      </c>
    </row>
    <row r="36" spans="1:10">
      <c r="A36" s="14" t="s">
        <v>7283</v>
      </c>
      <c r="B36" s="14" t="s">
        <v>7341</v>
      </c>
      <c r="C36" s="14" t="s">
        <v>7342</v>
      </c>
      <c r="D36" s="14" t="s">
        <v>25</v>
      </c>
      <c r="E36" s="14">
        <v>8.9530000000000005E-6</v>
      </c>
      <c r="F36" s="14">
        <v>8.1219999999999995E-6</v>
      </c>
      <c r="G36" s="14" t="s">
        <v>13</v>
      </c>
      <c r="H36" s="14" t="s">
        <v>29</v>
      </c>
      <c r="I36" s="14" t="s">
        <v>14</v>
      </c>
      <c r="J36" s="14" t="s">
        <v>15</v>
      </c>
    </row>
    <row r="37" spans="1:10">
      <c r="A37" s="14" t="s">
        <v>7283</v>
      </c>
      <c r="B37" s="14" t="s">
        <v>7343</v>
      </c>
      <c r="C37" s="14" t="s">
        <v>7344</v>
      </c>
      <c r="D37" s="14" t="s">
        <v>25</v>
      </c>
      <c r="E37" s="14" t="s">
        <v>25</v>
      </c>
      <c r="F37" s="14" t="s">
        <v>25</v>
      </c>
      <c r="G37" s="14" t="s">
        <v>13</v>
      </c>
      <c r="H37" s="14" t="s">
        <v>29</v>
      </c>
      <c r="I37" s="14" t="s">
        <v>26</v>
      </c>
      <c r="J37" s="14" t="s">
        <v>15</v>
      </c>
    </row>
    <row r="38" spans="1:10">
      <c r="A38" s="14" t="s">
        <v>7283</v>
      </c>
      <c r="B38" s="14" t="s">
        <v>7345</v>
      </c>
      <c r="C38" s="14" t="s">
        <v>7346</v>
      </c>
      <c r="D38" s="14" t="s">
        <v>25</v>
      </c>
      <c r="E38" s="14">
        <v>0</v>
      </c>
      <c r="F38" s="14">
        <v>4.0609999999999997E-6</v>
      </c>
      <c r="G38" s="14" t="s">
        <v>13</v>
      </c>
      <c r="H38" s="14" t="s">
        <v>29</v>
      </c>
      <c r="I38" s="14" t="s">
        <v>14</v>
      </c>
      <c r="J38" s="14" t="s">
        <v>15</v>
      </c>
    </row>
    <row r="39" spans="1:10">
      <c r="A39" s="14" t="s">
        <v>7283</v>
      </c>
      <c r="B39" s="14" t="s">
        <v>7347</v>
      </c>
      <c r="C39" s="14" t="s">
        <v>7348</v>
      </c>
      <c r="D39" s="14" t="s">
        <v>25</v>
      </c>
      <c r="E39" s="14" t="s">
        <v>25</v>
      </c>
      <c r="F39" s="14" t="s">
        <v>25</v>
      </c>
      <c r="G39" s="14" t="s">
        <v>13</v>
      </c>
      <c r="H39" s="14" t="s">
        <v>29</v>
      </c>
      <c r="I39" s="14" t="s">
        <v>26</v>
      </c>
      <c r="J39" s="14" t="s">
        <v>15</v>
      </c>
    </row>
    <row r="40" spans="1:10">
      <c r="A40" s="14" t="s">
        <v>7283</v>
      </c>
      <c r="B40" s="14" t="s">
        <v>7349</v>
      </c>
      <c r="C40" s="14" t="s">
        <v>7350</v>
      </c>
      <c r="D40" s="14" t="s">
        <v>25</v>
      </c>
      <c r="E40" s="14" t="s">
        <v>25</v>
      </c>
      <c r="F40" s="14" t="s">
        <v>25</v>
      </c>
      <c r="G40" s="14" t="s">
        <v>13</v>
      </c>
      <c r="H40" s="14" t="s">
        <v>29</v>
      </c>
      <c r="I40" s="14" t="s">
        <v>26</v>
      </c>
      <c r="J40" s="14" t="s">
        <v>15</v>
      </c>
    </row>
    <row r="41" spans="1:10">
      <c r="A41" s="14" t="s">
        <v>7283</v>
      </c>
      <c r="B41" s="14" t="s">
        <v>7351</v>
      </c>
      <c r="C41" s="14" t="s">
        <v>7352</v>
      </c>
      <c r="D41" s="14" t="s">
        <v>25</v>
      </c>
      <c r="E41" s="14">
        <v>0</v>
      </c>
      <c r="F41" s="14">
        <v>4.0609999999999997E-6</v>
      </c>
      <c r="G41" s="14" t="s">
        <v>13</v>
      </c>
      <c r="H41" s="14" t="s">
        <v>29</v>
      </c>
      <c r="I41" s="14" t="s">
        <v>14</v>
      </c>
      <c r="J41" s="14" t="s">
        <v>15</v>
      </c>
    </row>
    <row r="42" spans="1:10">
      <c r="A42" s="14" t="s">
        <v>7283</v>
      </c>
      <c r="B42" s="14" t="s">
        <v>7353</v>
      </c>
      <c r="C42" s="14" t="s">
        <v>7354</v>
      </c>
      <c r="D42" s="14" t="s">
        <v>25</v>
      </c>
      <c r="E42" s="14" t="s">
        <v>25</v>
      </c>
      <c r="F42" s="14" t="s">
        <v>25</v>
      </c>
      <c r="G42" s="14" t="s">
        <v>13</v>
      </c>
      <c r="H42" s="14" t="s">
        <v>29</v>
      </c>
      <c r="I42" s="14" t="s">
        <v>26</v>
      </c>
      <c r="J42" s="14" t="s">
        <v>15</v>
      </c>
    </row>
    <row r="43" spans="1:10">
      <c r="A43" s="14" t="s">
        <v>7283</v>
      </c>
      <c r="B43" s="14" t="s">
        <v>7355</v>
      </c>
      <c r="C43" s="14" t="s">
        <v>7356</v>
      </c>
      <c r="D43" s="14" t="s">
        <v>25</v>
      </c>
      <c r="E43" s="14">
        <v>1.7900000000000001E-5</v>
      </c>
      <c r="F43" s="14">
        <v>8.1210000000000007E-6</v>
      </c>
      <c r="G43" s="14" t="s">
        <v>13</v>
      </c>
      <c r="H43" s="14" t="s">
        <v>29</v>
      </c>
      <c r="I43" s="14" t="s">
        <v>14</v>
      </c>
      <c r="J43" s="14" t="s">
        <v>15</v>
      </c>
    </row>
    <row r="44" spans="1:10">
      <c r="A44" s="14" t="s">
        <v>7283</v>
      </c>
      <c r="B44" s="14" t="s">
        <v>7357</v>
      </c>
      <c r="C44" s="14" t="s">
        <v>7358</v>
      </c>
      <c r="D44" s="14" t="s">
        <v>25</v>
      </c>
      <c r="E44" s="14">
        <v>8.952E-6</v>
      </c>
      <c r="F44" s="14">
        <v>4.0609999999999997E-6</v>
      </c>
      <c r="G44" s="14" t="s">
        <v>13</v>
      </c>
      <c r="H44" s="14" t="s">
        <v>29</v>
      </c>
      <c r="I44" s="14" t="s">
        <v>14</v>
      </c>
      <c r="J44" s="14" t="s">
        <v>15</v>
      </c>
    </row>
    <row r="45" spans="1:10">
      <c r="A45" s="14" t="s">
        <v>7283</v>
      </c>
      <c r="B45" s="14" t="s">
        <v>7359</v>
      </c>
      <c r="C45" s="14" t="s">
        <v>7360</v>
      </c>
      <c r="D45" s="14" t="s">
        <v>25</v>
      </c>
      <c r="E45" s="14" t="s">
        <v>25</v>
      </c>
      <c r="F45" s="14" t="s">
        <v>25</v>
      </c>
      <c r="G45" s="14" t="s">
        <v>13</v>
      </c>
      <c r="H45" s="14" t="s">
        <v>29</v>
      </c>
      <c r="I45" s="14" t="s">
        <v>26</v>
      </c>
      <c r="J45" s="14" t="s">
        <v>15</v>
      </c>
    </row>
    <row r="46" spans="1:10">
      <c r="A46" s="14" t="s">
        <v>7283</v>
      </c>
      <c r="B46" s="14" t="s">
        <v>7361</v>
      </c>
      <c r="C46" s="14" t="s">
        <v>7362</v>
      </c>
      <c r="D46" s="14" t="s">
        <v>25</v>
      </c>
      <c r="E46" s="14" t="s">
        <v>25</v>
      </c>
      <c r="F46" s="14" t="s">
        <v>25</v>
      </c>
      <c r="G46" s="14" t="s">
        <v>13</v>
      </c>
      <c r="H46" s="14" t="s">
        <v>29</v>
      </c>
      <c r="I46" s="14" t="s">
        <v>26</v>
      </c>
      <c r="J46" s="14" t="s">
        <v>15</v>
      </c>
    </row>
    <row r="47" spans="1:10">
      <c r="A47" s="14" t="s">
        <v>7283</v>
      </c>
      <c r="B47" s="14" t="s">
        <v>7363</v>
      </c>
      <c r="C47" s="14" t="s">
        <v>7364</v>
      </c>
      <c r="D47" s="14" t="s">
        <v>25</v>
      </c>
      <c r="E47" s="14" t="s">
        <v>25</v>
      </c>
      <c r="F47" s="14" t="s">
        <v>25</v>
      </c>
      <c r="G47" s="14" t="s">
        <v>13</v>
      </c>
      <c r="H47" s="14" t="s">
        <v>29</v>
      </c>
      <c r="I47" s="14" t="s">
        <v>26</v>
      </c>
      <c r="J47" s="14" t="s">
        <v>15</v>
      </c>
    </row>
    <row r="48" spans="1:10">
      <c r="A48" s="14" t="s">
        <v>7283</v>
      </c>
      <c r="B48" s="14" t="s">
        <v>7365</v>
      </c>
      <c r="C48" s="14" t="s">
        <v>7366</v>
      </c>
      <c r="D48" s="14" t="s">
        <v>25</v>
      </c>
      <c r="E48" s="14">
        <v>0</v>
      </c>
      <c r="F48" s="14">
        <v>4.0620000000000002E-6</v>
      </c>
      <c r="G48" s="14" t="s">
        <v>13</v>
      </c>
      <c r="H48" s="14" t="s">
        <v>29</v>
      </c>
      <c r="I48" s="14" t="s">
        <v>14</v>
      </c>
      <c r="J48" s="14" t="s">
        <v>15</v>
      </c>
    </row>
    <row r="49" spans="1:10">
      <c r="A49" s="14" t="s">
        <v>7283</v>
      </c>
      <c r="B49" s="14" t="s">
        <v>7367</v>
      </c>
      <c r="C49" s="14" t="s">
        <v>7368</v>
      </c>
      <c r="D49" s="14" t="s">
        <v>25</v>
      </c>
      <c r="E49" s="14">
        <v>3.5819999999999999E-5</v>
      </c>
      <c r="F49" s="14">
        <v>1.624E-5</v>
      </c>
      <c r="G49" s="14" t="s">
        <v>13</v>
      </c>
      <c r="H49" s="14" t="s">
        <v>29</v>
      </c>
      <c r="I49" s="14" t="s">
        <v>14</v>
      </c>
      <c r="J49" s="14" t="s">
        <v>15</v>
      </c>
    </row>
    <row r="50" spans="1:10">
      <c r="A50" s="14" t="s">
        <v>7283</v>
      </c>
      <c r="B50" s="14" t="s">
        <v>7369</v>
      </c>
      <c r="C50" s="14" t="s">
        <v>7370</v>
      </c>
      <c r="D50" s="14" t="s">
        <v>25</v>
      </c>
      <c r="E50" s="14" t="s">
        <v>25</v>
      </c>
      <c r="F50" s="14" t="s">
        <v>25</v>
      </c>
      <c r="G50" s="14" t="s">
        <v>13</v>
      </c>
      <c r="H50" s="14" t="s">
        <v>29</v>
      </c>
      <c r="I50" s="14" t="s">
        <v>26</v>
      </c>
      <c r="J50" s="14" t="s">
        <v>15</v>
      </c>
    </row>
    <row r="51" spans="1:10">
      <c r="A51" s="14" t="s">
        <v>7283</v>
      </c>
      <c r="B51" s="14" t="s">
        <v>35</v>
      </c>
      <c r="C51" s="14" t="s">
        <v>7371</v>
      </c>
      <c r="D51" s="14" t="s">
        <v>25</v>
      </c>
      <c r="E51" s="14" t="s">
        <v>25</v>
      </c>
      <c r="F51" s="14" t="s">
        <v>25</v>
      </c>
      <c r="G51" s="14" t="s">
        <v>13</v>
      </c>
      <c r="H51" s="14" t="s">
        <v>29</v>
      </c>
      <c r="I51" s="14" t="s">
        <v>26</v>
      </c>
      <c r="J51" s="14" t="s">
        <v>15</v>
      </c>
    </row>
    <row r="52" spans="1:10">
      <c r="A52" s="14" t="s">
        <v>7283</v>
      </c>
      <c r="B52" s="14" t="s">
        <v>35</v>
      </c>
      <c r="C52" s="14" t="s">
        <v>7372</v>
      </c>
      <c r="D52" s="14" t="s">
        <v>25</v>
      </c>
      <c r="E52" s="14" t="s">
        <v>25</v>
      </c>
      <c r="F52" s="14" t="s">
        <v>25</v>
      </c>
      <c r="G52" s="14" t="s">
        <v>13</v>
      </c>
      <c r="H52" s="14" t="s">
        <v>29</v>
      </c>
      <c r="I52" s="14" t="s">
        <v>26</v>
      </c>
      <c r="J52" s="14" t="s">
        <v>15</v>
      </c>
    </row>
    <row r="53" spans="1:10">
      <c r="A53" s="14" t="s">
        <v>7283</v>
      </c>
      <c r="B53" s="14" t="s">
        <v>35</v>
      </c>
      <c r="C53" s="14" t="s">
        <v>7373</v>
      </c>
      <c r="D53" s="14" t="s">
        <v>25</v>
      </c>
      <c r="E53" s="14" t="s">
        <v>25</v>
      </c>
      <c r="F53" s="14" t="s">
        <v>25</v>
      </c>
      <c r="G53" s="14" t="s">
        <v>13</v>
      </c>
      <c r="H53" s="14" t="s">
        <v>29</v>
      </c>
      <c r="I53" s="14" t="s">
        <v>26</v>
      </c>
      <c r="J53" s="14" t="s">
        <v>15</v>
      </c>
    </row>
    <row r="54" spans="1:10">
      <c r="A54" s="14" t="s">
        <v>7283</v>
      </c>
      <c r="B54" s="14" t="s">
        <v>7374</v>
      </c>
      <c r="C54" s="14" t="s">
        <v>7375</v>
      </c>
      <c r="D54" s="14" t="s">
        <v>25</v>
      </c>
      <c r="E54" s="14" t="s">
        <v>25</v>
      </c>
      <c r="F54" s="14" t="s">
        <v>25</v>
      </c>
      <c r="G54" s="14" t="s">
        <v>13</v>
      </c>
      <c r="H54" s="14" t="s">
        <v>29</v>
      </c>
      <c r="I54" s="14" t="s">
        <v>26</v>
      </c>
      <c r="J54" s="14" t="s">
        <v>15</v>
      </c>
    </row>
    <row r="55" spans="1:10">
      <c r="A55" s="14" t="s">
        <v>7283</v>
      </c>
      <c r="B55" s="14" t="s">
        <v>7376</v>
      </c>
      <c r="C55" s="14" t="s">
        <v>7377</v>
      </c>
      <c r="D55" s="14" t="s">
        <v>25</v>
      </c>
      <c r="E55" s="14" t="s">
        <v>25</v>
      </c>
      <c r="F55" s="14" t="s">
        <v>25</v>
      </c>
      <c r="G55" s="14" t="s">
        <v>13</v>
      </c>
      <c r="H55" s="14" t="s">
        <v>29</v>
      </c>
      <c r="I55" s="14" t="s">
        <v>26</v>
      </c>
      <c r="J55" s="14" t="s">
        <v>15</v>
      </c>
    </row>
    <row r="56" spans="1:10">
      <c r="A56" s="14" t="s">
        <v>7283</v>
      </c>
      <c r="B56" s="14" t="s">
        <v>7378</v>
      </c>
      <c r="C56" s="14" t="s">
        <v>7379</v>
      </c>
      <c r="D56" s="14" t="s">
        <v>25</v>
      </c>
      <c r="E56" s="14" t="s">
        <v>25</v>
      </c>
      <c r="F56" s="14" t="s">
        <v>25</v>
      </c>
      <c r="G56" s="14" t="s">
        <v>13</v>
      </c>
      <c r="H56" s="14" t="s">
        <v>29</v>
      </c>
      <c r="I56" s="14" t="s">
        <v>26</v>
      </c>
      <c r="J56" s="14" t="s">
        <v>15</v>
      </c>
    </row>
    <row r="57" spans="1:10">
      <c r="A57" s="14" t="s">
        <v>7283</v>
      </c>
      <c r="B57" s="14" t="s">
        <v>35</v>
      </c>
      <c r="C57" s="14" t="s">
        <v>7380</v>
      </c>
      <c r="D57" s="14" t="s">
        <v>25</v>
      </c>
      <c r="E57" s="14" t="s">
        <v>25</v>
      </c>
      <c r="F57" s="14" t="s">
        <v>25</v>
      </c>
      <c r="G57" s="14" t="s">
        <v>13</v>
      </c>
      <c r="H57" s="14" t="s">
        <v>29</v>
      </c>
      <c r="I57" s="14" t="s">
        <v>26</v>
      </c>
      <c r="J57" s="14" t="s">
        <v>15</v>
      </c>
    </row>
    <row r="58" spans="1:10">
      <c r="A58" s="14" t="s">
        <v>7283</v>
      </c>
      <c r="B58" s="14" t="s">
        <v>7381</v>
      </c>
      <c r="C58" s="14" t="s">
        <v>7382</v>
      </c>
      <c r="D58" s="14" t="s">
        <v>25</v>
      </c>
      <c r="E58" s="14" t="s">
        <v>25</v>
      </c>
      <c r="F58" s="14" t="s">
        <v>25</v>
      </c>
      <c r="G58" s="14" t="s">
        <v>13</v>
      </c>
      <c r="H58" s="14" t="s">
        <v>29</v>
      </c>
      <c r="I58" s="14" t="s">
        <v>26</v>
      </c>
      <c r="J58" s="14" t="s">
        <v>15</v>
      </c>
    </row>
    <row r="59" spans="1:10">
      <c r="A59" s="14" t="s">
        <v>7283</v>
      </c>
      <c r="B59" s="14" t="s">
        <v>7383</v>
      </c>
      <c r="C59" s="14" t="s">
        <v>7384</v>
      </c>
      <c r="D59" s="14" t="s">
        <v>25</v>
      </c>
      <c r="E59" s="14" t="s">
        <v>25</v>
      </c>
      <c r="F59" s="14" t="s">
        <v>25</v>
      </c>
      <c r="G59" s="14" t="s">
        <v>13</v>
      </c>
      <c r="H59" s="14" t="s">
        <v>29</v>
      </c>
      <c r="I59" s="14" t="s">
        <v>26</v>
      </c>
      <c r="J59" s="14" t="s">
        <v>15</v>
      </c>
    </row>
    <row r="60" spans="1:10">
      <c r="A60" s="14" t="s">
        <v>7283</v>
      </c>
      <c r="B60" s="14" t="s">
        <v>7385</v>
      </c>
      <c r="C60" s="14" t="s">
        <v>7386</v>
      </c>
      <c r="D60" s="14" t="s">
        <v>25</v>
      </c>
      <c r="E60" s="14" t="s">
        <v>25</v>
      </c>
      <c r="F60" s="14" t="s">
        <v>25</v>
      </c>
      <c r="G60" s="14" t="s">
        <v>13</v>
      </c>
      <c r="H60" s="14" t="s">
        <v>26</v>
      </c>
      <c r="I60" s="14" t="s">
        <v>26</v>
      </c>
      <c r="J60" s="14" t="s">
        <v>15</v>
      </c>
    </row>
    <row r="61" spans="1:10">
      <c r="A61" s="14" t="s">
        <v>7283</v>
      </c>
      <c r="B61" s="14" t="s">
        <v>7387</v>
      </c>
      <c r="C61" s="14" t="s">
        <v>3440</v>
      </c>
      <c r="D61" s="14" t="s">
        <v>25</v>
      </c>
      <c r="E61" s="14">
        <v>0</v>
      </c>
      <c r="F61" s="14">
        <v>4.0779999999999997E-6</v>
      </c>
      <c r="G61" s="14" t="s">
        <v>29</v>
      </c>
      <c r="H61" s="14" t="s">
        <v>26</v>
      </c>
      <c r="I61" s="14" t="s">
        <v>14</v>
      </c>
      <c r="J61" s="14" t="s">
        <v>15</v>
      </c>
    </row>
    <row r="62" spans="1:10">
      <c r="A62" s="14" t="s">
        <v>7283</v>
      </c>
      <c r="B62" s="14" t="s">
        <v>7388</v>
      </c>
      <c r="C62" s="14" t="s">
        <v>7389</v>
      </c>
      <c r="D62" s="14" t="s">
        <v>25</v>
      </c>
      <c r="E62" s="14">
        <v>0</v>
      </c>
      <c r="F62" s="14">
        <v>4.0609999999999997E-6</v>
      </c>
      <c r="G62" s="14" t="s">
        <v>29</v>
      </c>
      <c r="H62" s="14" t="s">
        <v>29</v>
      </c>
      <c r="I62" s="14" t="s">
        <v>14</v>
      </c>
      <c r="J62" s="14" t="s">
        <v>15</v>
      </c>
    </row>
    <row r="63" spans="1:10">
      <c r="A63" s="14" t="s">
        <v>7283</v>
      </c>
      <c r="B63" s="14" t="s">
        <v>7390</v>
      </c>
      <c r="C63" s="14" t="s">
        <v>7391</v>
      </c>
      <c r="D63" s="14" t="s">
        <v>25</v>
      </c>
      <c r="E63" s="14">
        <v>8.952E-6</v>
      </c>
      <c r="F63" s="14">
        <v>4.0609999999999997E-6</v>
      </c>
      <c r="G63" s="14" t="s">
        <v>29</v>
      </c>
      <c r="H63" s="14" t="s">
        <v>29</v>
      </c>
      <c r="I63" s="14" t="s">
        <v>14</v>
      </c>
      <c r="J63" s="14" t="s">
        <v>15</v>
      </c>
    </row>
    <row r="64" spans="1:10">
      <c r="A64" s="14" t="s">
        <v>7283</v>
      </c>
      <c r="B64" s="14" t="s">
        <v>7392</v>
      </c>
      <c r="C64" s="14" t="s">
        <v>7393</v>
      </c>
      <c r="D64" s="14" t="s">
        <v>25</v>
      </c>
      <c r="E64" s="14">
        <v>8.952E-6</v>
      </c>
      <c r="F64" s="14">
        <v>4.0609999999999997E-6</v>
      </c>
      <c r="G64" s="14" t="s">
        <v>29</v>
      </c>
      <c r="H64" s="14" t="s">
        <v>29</v>
      </c>
      <c r="I64" s="14" t="s">
        <v>14</v>
      </c>
      <c r="J64" s="14" t="s">
        <v>15</v>
      </c>
    </row>
    <row r="65" spans="1:11">
      <c r="A65" s="14" t="s">
        <v>7283</v>
      </c>
      <c r="B65" s="14" t="s">
        <v>7394</v>
      </c>
      <c r="C65" s="14" t="s">
        <v>7395</v>
      </c>
      <c r="D65" s="14" t="s">
        <v>25</v>
      </c>
      <c r="E65" s="14">
        <v>8.9600000000000006E-6</v>
      </c>
      <c r="F65" s="14">
        <v>8.1249999999999993E-6</v>
      </c>
      <c r="G65" s="14" t="s">
        <v>29</v>
      </c>
      <c r="H65" s="14" t="s">
        <v>29</v>
      </c>
      <c r="I65" s="14" t="s">
        <v>14</v>
      </c>
      <c r="J65" s="14" t="s">
        <v>15</v>
      </c>
    </row>
    <row r="66" spans="1:11">
      <c r="A66" s="14" t="s">
        <v>7283</v>
      </c>
      <c r="B66" s="14" t="s">
        <v>7396</v>
      </c>
      <c r="C66" s="14" t="s">
        <v>7397</v>
      </c>
      <c r="D66" s="14" t="s">
        <v>25</v>
      </c>
      <c r="E66" s="14">
        <v>2.3770000000000001E-5</v>
      </c>
      <c r="F66" s="14">
        <v>1.0859999999999999E-5</v>
      </c>
      <c r="G66" s="14" t="s">
        <v>29</v>
      </c>
      <c r="H66" s="14" t="s">
        <v>29</v>
      </c>
      <c r="I66" s="14" t="s">
        <v>14</v>
      </c>
      <c r="J66" s="14" t="s">
        <v>15</v>
      </c>
    </row>
    <row r="67" spans="1:11">
      <c r="A67" s="14" t="s">
        <v>7283</v>
      </c>
      <c r="B67" s="14" t="s">
        <v>7398</v>
      </c>
      <c r="C67" s="14" t="s">
        <v>7399</v>
      </c>
      <c r="D67" s="14" t="s">
        <v>25</v>
      </c>
      <c r="E67" s="14">
        <v>0</v>
      </c>
      <c r="F67" s="14">
        <v>4.0609999999999997E-6</v>
      </c>
      <c r="G67" s="14" t="s">
        <v>29</v>
      </c>
      <c r="H67" s="14" t="s">
        <v>29</v>
      </c>
      <c r="I67" s="14" t="s">
        <v>14</v>
      </c>
      <c r="J67" s="14" t="s">
        <v>15</v>
      </c>
    </row>
    <row r="68" spans="1:11">
      <c r="A68" s="14" t="s">
        <v>7283</v>
      </c>
      <c r="B68" s="14" t="s">
        <v>7400</v>
      </c>
      <c r="C68" s="14" t="s">
        <v>2458</v>
      </c>
      <c r="D68" s="14" t="s">
        <v>25</v>
      </c>
      <c r="E68" s="14">
        <v>2.368E-5</v>
      </c>
      <c r="F68" s="14">
        <v>1.082E-5</v>
      </c>
      <c r="G68" s="14" t="s">
        <v>29</v>
      </c>
      <c r="H68" s="14" t="s">
        <v>26</v>
      </c>
      <c r="I68" s="14" t="s">
        <v>14</v>
      </c>
      <c r="J68" s="14" t="s">
        <v>15</v>
      </c>
    </row>
    <row r="69" spans="1:11">
      <c r="A69" s="14" t="s">
        <v>7283</v>
      </c>
      <c r="B69" s="14" t="s">
        <v>7401</v>
      </c>
      <c r="C69" s="14" t="s">
        <v>7402</v>
      </c>
      <c r="D69" s="14" t="s">
        <v>25</v>
      </c>
      <c r="E69" s="14">
        <v>0</v>
      </c>
      <c r="F69" s="14">
        <v>4.0609999999999997E-6</v>
      </c>
      <c r="G69" s="14" t="s">
        <v>29</v>
      </c>
      <c r="H69" s="14" t="s">
        <v>26</v>
      </c>
      <c r="I69" s="14" t="s">
        <v>14</v>
      </c>
      <c r="J69" s="14" t="s">
        <v>15</v>
      </c>
    </row>
    <row r="70" spans="1:11">
      <c r="A70" s="14" t="s">
        <v>7283</v>
      </c>
      <c r="B70" s="14" t="s">
        <v>7403</v>
      </c>
      <c r="C70" s="14" t="s">
        <v>7404</v>
      </c>
      <c r="D70" s="14" t="s">
        <v>25</v>
      </c>
      <c r="E70" s="14">
        <v>0</v>
      </c>
      <c r="F70" s="14">
        <v>4.0609999999999997E-6</v>
      </c>
      <c r="G70" s="14" t="s">
        <v>29</v>
      </c>
      <c r="H70" s="14" t="s">
        <v>26</v>
      </c>
      <c r="I70" s="14" t="s">
        <v>14</v>
      </c>
      <c r="J70" s="14" t="s">
        <v>15</v>
      </c>
    </row>
    <row r="71" spans="1:11">
      <c r="A71" s="14" t="s">
        <v>7283</v>
      </c>
      <c r="B71" s="14" t="s">
        <v>7405</v>
      </c>
      <c r="C71" s="14" t="s">
        <v>7406</v>
      </c>
      <c r="D71" s="14" t="s">
        <v>25</v>
      </c>
      <c r="E71" s="14">
        <v>0</v>
      </c>
      <c r="F71" s="14">
        <v>3.2289999999999997E-5</v>
      </c>
      <c r="G71" s="14" t="s">
        <v>29</v>
      </c>
      <c r="H71" s="14" t="s">
        <v>29</v>
      </c>
      <c r="I71" s="14" t="s">
        <v>14</v>
      </c>
      <c r="J71" s="14" t="s">
        <v>15</v>
      </c>
    </row>
    <row r="72" spans="1:11">
      <c r="A72" s="14" t="s">
        <v>7283</v>
      </c>
      <c r="B72" s="14" t="s">
        <v>7407</v>
      </c>
      <c r="C72" s="14" t="s">
        <v>7408</v>
      </c>
      <c r="D72" s="14" t="s">
        <v>25</v>
      </c>
      <c r="E72" s="14">
        <v>6.6600000000000006E-5</v>
      </c>
      <c r="F72" s="14">
        <v>3.2270000000000001E-5</v>
      </c>
      <c r="G72" s="14" t="s">
        <v>29</v>
      </c>
      <c r="H72" s="14" t="s">
        <v>29</v>
      </c>
      <c r="I72" s="14" t="s">
        <v>14</v>
      </c>
      <c r="J72" s="14" t="s">
        <v>22</v>
      </c>
    </row>
    <row r="73" spans="1:11">
      <c r="A73" s="14" t="s">
        <v>7283</v>
      </c>
      <c r="B73" s="14" t="s">
        <v>7409</v>
      </c>
      <c r="C73" s="14" t="s">
        <v>7410</v>
      </c>
      <c r="D73" s="14" t="s">
        <v>25</v>
      </c>
      <c r="E73" s="14">
        <v>9.0340000000000002E-6</v>
      </c>
      <c r="F73" s="14">
        <v>8.2810000000000008E-6</v>
      </c>
      <c r="G73" s="14" t="s">
        <v>29</v>
      </c>
      <c r="H73" s="14" t="s">
        <v>29</v>
      </c>
      <c r="I73" s="14" t="s">
        <v>14</v>
      </c>
      <c r="J73" s="14" t="s">
        <v>15</v>
      </c>
    </row>
    <row r="74" spans="1:11">
      <c r="A74" s="14" t="s">
        <v>7283</v>
      </c>
      <c r="B74" s="14" t="s">
        <v>7411</v>
      </c>
      <c r="C74" s="14" t="s">
        <v>7412</v>
      </c>
      <c r="D74" s="14" t="s">
        <v>25</v>
      </c>
      <c r="E74" s="14">
        <v>8.9549999999999998E-6</v>
      </c>
      <c r="F74" s="14">
        <v>4.0609999999999997E-6</v>
      </c>
      <c r="G74" s="14" t="s">
        <v>29</v>
      </c>
      <c r="H74" s="14" t="s">
        <v>29</v>
      </c>
      <c r="I74" s="14" t="s">
        <v>14</v>
      </c>
      <c r="J74" s="14" t="s">
        <v>22</v>
      </c>
    </row>
    <row r="75" spans="1:11">
      <c r="A75" s="14" t="s">
        <v>7283</v>
      </c>
      <c r="B75" s="14" t="s">
        <v>7413</v>
      </c>
      <c r="C75" s="14" t="s">
        <v>7414</v>
      </c>
      <c r="D75" s="14" t="s">
        <v>25</v>
      </c>
      <c r="E75" s="14">
        <v>0</v>
      </c>
      <c r="F75" s="14">
        <v>4.0659999999999997E-6</v>
      </c>
      <c r="G75" s="14" t="s">
        <v>29</v>
      </c>
      <c r="H75" s="14" t="s">
        <v>29</v>
      </c>
      <c r="I75" s="14" t="s">
        <v>14</v>
      </c>
      <c r="J75" s="14" t="s">
        <v>15</v>
      </c>
    </row>
    <row r="76" spans="1:11">
      <c r="A76" s="14" t="s">
        <v>7283</v>
      </c>
      <c r="B76" s="14" t="s">
        <v>7415</v>
      </c>
      <c r="C76" s="14" t="s">
        <v>7416</v>
      </c>
      <c r="D76" s="14" t="s">
        <v>25</v>
      </c>
      <c r="E76" s="14">
        <v>0</v>
      </c>
      <c r="F76" s="14">
        <v>4.0629999999999999E-6</v>
      </c>
      <c r="G76" s="14" t="s">
        <v>29</v>
      </c>
      <c r="H76" s="14" t="s">
        <v>29</v>
      </c>
      <c r="I76" s="14" t="s">
        <v>14</v>
      </c>
      <c r="J76" s="14" t="s">
        <v>15</v>
      </c>
    </row>
    <row r="77" spans="1:11">
      <c r="A77" s="14" t="s">
        <v>7283</v>
      </c>
      <c r="B77" s="14" t="s">
        <v>7417</v>
      </c>
      <c r="C77" s="14" t="s">
        <v>6794</v>
      </c>
      <c r="D77" s="14" t="s">
        <v>25</v>
      </c>
      <c r="E77" s="14">
        <v>1.791E-5</v>
      </c>
      <c r="F77" s="14">
        <v>8.1240000000000005E-6</v>
      </c>
      <c r="G77" s="14" t="s">
        <v>29</v>
      </c>
      <c r="H77" s="14" t="s">
        <v>26</v>
      </c>
      <c r="I77" s="14" t="s">
        <v>14</v>
      </c>
      <c r="J77" s="14" t="s">
        <v>15</v>
      </c>
    </row>
    <row r="78" spans="1:11">
      <c r="A78" s="14" t="s">
        <v>7283</v>
      </c>
      <c r="B78" s="14" t="s">
        <v>7418</v>
      </c>
      <c r="C78" s="14" t="s">
        <v>7419</v>
      </c>
      <c r="D78" s="14" t="s">
        <v>25</v>
      </c>
      <c r="E78" s="14">
        <v>8.9570000000000008E-6</v>
      </c>
      <c r="F78" s="14">
        <v>4.0620000000000002E-6</v>
      </c>
      <c r="G78" s="14" t="s">
        <v>29</v>
      </c>
      <c r="H78" s="14" t="s">
        <v>26</v>
      </c>
      <c r="I78" s="14" t="s">
        <v>14</v>
      </c>
      <c r="J78" s="14" t="s">
        <v>15</v>
      </c>
    </row>
    <row r="79" spans="1:11">
      <c r="A79" s="14" t="s">
        <v>7283</v>
      </c>
      <c r="B79" s="14" t="s">
        <v>35</v>
      </c>
      <c r="C79" s="14" t="s">
        <v>7420</v>
      </c>
      <c r="D79" s="14" t="s">
        <v>25</v>
      </c>
      <c r="E79" s="14">
        <v>8.9579999999999996E-6</v>
      </c>
      <c r="F79" s="14">
        <v>4.0629999999999999E-6</v>
      </c>
      <c r="G79" s="14" t="s">
        <v>29</v>
      </c>
      <c r="H79" s="14" t="s">
        <v>26</v>
      </c>
      <c r="I79" s="14" t="s">
        <v>14</v>
      </c>
      <c r="J79" s="14" t="s">
        <v>22</v>
      </c>
    </row>
    <row r="80" spans="1:11">
      <c r="B80" s="14"/>
      <c r="C80" s="14"/>
      <c r="D80" s="14"/>
      <c r="E80" s="14"/>
      <c r="F80" s="14"/>
      <c r="G80" s="14"/>
      <c r="H80" s="14"/>
      <c r="I80" s="14"/>
      <c r="J80" s="14"/>
      <c r="K80" s="57">
        <f>SUM(K2:K79)</f>
        <v>22</v>
      </c>
    </row>
    <row r="81" spans="3:12">
      <c r="C81" s="73" t="s">
        <v>4464</v>
      </c>
      <c r="D81" s="61">
        <f>SUM(D2:D79)</f>
        <v>7.7848549186128834E-4</v>
      </c>
      <c r="E81" s="61">
        <f>SUM(E2:E79)</f>
        <v>1.0908430000000002E-3</v>
      </c>
      <c r="F81" s="61">
        <f>SUM(F2:F79)</f>
        <v>1.3070010000000006E-3</v>
      </c>
      <c r="K81" s="18" t="s">
        <v>300</v>
      </c>
      <c r="L81" s="18" t="s">
        <v>301</v>
      </c>
    </row>
    <row r="82" spans="3:12">
      <c r="K82" s="17">
        <v>110140</v>
      </c>
      <c r="L82" s="17">
        <v>244156</v>
      </c>
    </row>
    <row r="83" spans="3:12">
      <c r="K83" s="17">
        <f>K82*E81</f>
        <v>120.14544802000002</v>
      </c>
      <c r="L83" s="17">
        <f>L82*F81</f>
        <v>319.11213615600013</v>
      </c>
    </row>
    <row r="84" spans="3:12">
      <c r="C84" s="14"/>
      <c r="D84" s="14">
        <v>7.7848499999999998E-4</v>
      </c>
      <c r="E84" s="14">
        <v>4.87935E-4</v>
      </c>
      <c r="F84" s="14">
        <v>1.1784009999999999E-3</v>
      </c>
      <c r="H84" s="20">
        <f>D84*D84*100000</f>
        <v>6.0603889522499996E-2</v>
      </c>
      <c r="I84" s="20">
        <f t="shared" ref="I84:J84" si="1">E84*E84*100000</f>
        <v>2.3808056422499998E-2</v>
      </c>
      <c r="J84" s="20">
        <f t="shared" si="1"/>
        <v>0.13886289168009999</v>
      </c>
      <c r="K84" s="18" t="s">
        <v>302</v>
      </c>
      <c r="L84" s="18"/>
    </row>
    <row r="85" spans="3:12">
      <c r="C85" s="14"/>
      <c r="D85" s="14"/>
      <c r="E85" s="14"/>
      <c r="F85" s="14"/>
      <c r="H85" s="20"/>
      <c r="I85" s="20"/>
      <c r="J85" s="20"/>
      <c r="K85" s="17" t="s">
        <v>303</v>
      </c>
      <c r="L85" s="17"/>
    </row>
    <row r="86" spans="3:12">
      <c r="C86" s="14"/>
      <c r="D86" s="14">
        <v>1.0895220000000001E-3</v>
      </c>
      <c r="E86" s="14">
        <v>9.0340199999999998E-4</v>
      </c>
      <c r="F86" s="14">
        <v>1.3026629999999999E-3</v>
      </c>
      <c r="H86" s="20">
        <f>D86*D86*100000</f>
        <v>0.11870581884840004</v>
      </c>
      <c r="I86" s="20">
        <f t="shared" ref="I86:J86" si="2">E86*E86*100000</f>
        <v>8.1613517360399998E-2</v>
      </c>
      <c r="J86" s="20">
        <f t="shared" si="2"/>
        <v>0.16969308915689998</v>
      </c>
      <c r="K86" s="17">
        <v>28260</v>
      </c>
      <c r="L86" s="17"/>
    </row>
    <row r="87" spans="3:12">
      <c r="C87" s="14"/>
      <c r="D87" s="14"/>
      <c r="E87" s="14"/>
      <c r="F87" s="14"/>
      <c r="H87" s="20"/>
      <c r="I87" s="20"/>
      <c r="J87" s="20"/>
      <c r="K87" s="57">
        <v>22</v>
      </c>
    </row>
    <row r="88" spans="3:12">
      <c r="C88" s="14"/>
      <c r="D88" s="14">
        <v>1.3065419999999999E-3</v>
      </c>
      <c r="E88" s="14">
        <v>1.1671629999999999E-3</v>
      </c>
      <c r="F88" s="14">
        <v>1.457966E-3</v>
      </c>
      <c r="H88" s="20">
        <f>D88*D88*100000</f>
        <v>0.17070519977639997</v>
      </c>
      <c r="I88" s="20">
        <f t="shared" ref="I88:J88" si="3">E88*E88*100000</f>
        <v>0.13622694685689998</v>
      </c>
      <c r="J88" s="20">
        <f t="shared" si="3"/>
        <v>0.2125664857156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49" workbookViewId="0">
      <selection activeCell="I72" sqref="I72"/>
    </sheetView>
  </sheetViews>
  <sheetFormatPr baseColWidth="10" defaultColWidth="10.875" defaultRowHeight="15"/>
  <cols>
    <col min="1" max="1" width="17.625" style="22" customWidth="1"/>
    <col min="2" max="2" width="17.5" style="22" customWidth="1"/>
    <col min="3" max="5" width="10.875" style="22"/>
    <col min="6" max="6" width="12" style="22" customWidth="1"/>
    <col min="7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7421</v>
      </c>
      <c r="B2" s="22" t="s">
        <v>7422</v>
      </c>
      <c r="C2" s="22" t="s">
        <v>7423</v>
      </c>
      <c r="D2" s="22" t="s">
        <v>29</v>
      </c>
      <c r="E2" s="22">
        <v>1</v>
      </c>
      <c r="F2" s="23">
        <f>E2/28260</f>
        <v>3.5385704175513094E-5</v>
      </c>
      <c r="L2" s="22" t="s">
        <v>55</v>
      </c>
    </row>
    <row r="3" spans="1:12">
      <c r="A3" s="22" t="s">
        <v>7421</v>
      </c>
      <c r="B3" s="22" t="s">
        <v>7424</v>
      </c>
      <c r="C3" s="22" t="s">
        <v>7425</v>
      </c>
      <c r="D3" s="22" t="s">
        <v>29</v>
      </c>
      <c r="E3" s="22">
        <v>1</v>
      </c>
      <c r="F3" s="23">
        <f>E3/28260</f>
        <v>3.5385704175513094E-5</v>
      </c>
      <c r="L3" s="22" t="s">
        <v>55</v>
      </c>
    </row>
    <row r="4" spans="1:12">
      <c r="A4" s="22" t="s">
        <v>7421</v>
      </c>
      <c r="B4" s="22" t="s">
        <v>7426</v>
      </c>
      <c r="C4" s="22" t="s">
        <v>7427</v>
      </c>
      <c r="D4" s="22" t="s">
        <v>29</v>
      </c>
      <c r="E4" s="22">
        <v>6</v>
      </c>
      <c r="F4" s="22">
        <f>E4/28260</f>
        <v>2.1231422505307856E-4</v>
      </c>
      <c r="G4" s="22">
        <v>6.7290000000000004E-4</v>
      </c>
      <c r="H4" s="22">
        <v>2.8459999999999998E-4</v>
      </c>
      <c r="I4" s="22" t="s">
        <v>13</v>
      </c>
      <c r="J4" s="29" t="s">
        <v>313</v>
      </c>
      <c r="K4" s="22" t="s">
        <v>15</v>
      </c>
    </row>
    <row r="5" spans="1:12">
      <c r="A5" s="22" t="s">
        <v>7421</v>
      </c>
      <c r="B5" s="22" t="s">
        <v>938</v>
      </c>
      <c r="C5" s="22" t="s">
        <v>7428</v>
      </c>
      <c r="J5" s="22" t="s">
        <v>15</v>
      </c>
    </row>
    <row r="6" spans="1:12">
      <c r="A6" s="22" t="s">
        <v>7421</v>
      </c>
      <c r="B6" s="22" t="s">
        <v>7429</v>
      </c>
      <c r="C6" s="22" t="s">
        <v>7430</v>
      </c>
      <c r="I6" s="22" t="s">
        <v>13</v>
      </c>
      <c r="J6" s="22" t="s">
        <v>22</v>
      </c>
    </row>
    <row r="7" spans="1:12">
      <c r="A7" s="22" t="s">
        <v>7421</v>
      </c>
      <c r="B7" s="22" t="s">
        <v>7431</v>
      </c>
      <c r="C7" s="22" t="s">
        <v>3989</v>
      </c>
      <c r="I7" s="22" t="s">
        <v>13</v>
      </c>
      <c r="J7" s="22" t="s">
        <v>15</v>
      </c>
    </row>
    <row r="8" spans="1:12">
      <c r="A8" s="22" t="s">
        <v>7421</v>
      </c>
      <c r="B8" s="22" t="s">
        <v>35</v>
      </c>
      <c r="C8" s="22" t="s">
        <v>7432</v>
      </c>
      <c r="J8" s="22" t="s">
        <v>15</v>
      </c>
    </row>
    <row r="9" spans="1:12">
      <c r="A9" s="22" t="s">
        <v>7421</v>
      </c>
      <c r="B9" s="22" t="s">
        <v>7433</v>
      </c>
      <c r="C9" s="22" t="s">
        <v>7434</v>
      </c>
      <c r="I9" s="22" t="s">
        <v>13</v>
      </c>
      <c r="J9" s="22" t="s">
        <v>15</v>
      </c>
    </row>
    <row r="10" spans="1:12">
      <c r="A10" s="22" t="s">
        <v>7421</v>
      </c>
      <c r="B10" s="22" t="s">
        <v>7435</v>
      </c>
      <c r="C10" s="22" t="s">
        <v>7436</v>
      </c>
      <c r="J10" s="22" t="s">
        <v>15</v>
      </c>
    </row>
    <row r="11" spans="1:12">
      <c r="A11" s="22" t="s">
        <v>7421</v>
      </c>
      <c r="B11" s="22" t="s">
        <v>35</v>
      </c>
      <c r="C11" s="22" t="s">
        <v>7437</v>
      </c>
      <c r="I11" s="22" t="s">
        <v>13</v>
      </c>
      <c r="J11" s="22" t="s">
        <v>15</v>
      </c>
    </row>
    <row r="12" spans="1:12">
      <c r="A12" s="22" t="s">
        <v>7421</v>
      </c>
      <c r="B12" s="22" t="s">
        <v>35</v>
      </c>
      <c r="C12" s="22" t="s">
        <v>7438</v>
      </c>
      <c r="J12" s="22" t="s">
        <v>22</v>
      </c>
    </row>
    <row r="13" spans="1:12">
      <c r="A13" s="22" t="s">
        <v>7421</v>
      </c>
      <c r="B13" s="22" t="s">
        <v>7439</v>
      </c>
      <c r="C13" s="22" t="s">
        <v>7440</v>
      </c>
      <c r="G13" s="22">
        <v>6.313E-5</v>
      </c>
      <c r="H13" s="22">
        <v>2.8860000000000002E-5</v>
      </c>
      <c r="I13" s="22" t="s">
        <v>13</v>
      </c>
      <c r="J13" s="22" t="s">
        <v>15</v>
      </c>
    </row>
    <row r="14" spans="1:12">
      <c r="A14" s="22" t="s">
        <v>7421</v>
      </c>
      <c r="B14" s="22" t="s">
        <v>7441</v>
      </c>
      <c r="C14" s="22" t="s">
        <v>7442</v>
      </c>
      <c r="G14" s="22">
        <v>1.5780000000000001E-5</v>
      </c>
      <c r="H14" s="22">
        <v>7.2139999999999999E-6</v>
      </c>
      <c r="I14" s="22" t="s">
        <v>13</v>
      </c>
      <c r="J14" s="22" t="s">
        <v>15</v>
      </c>
    </row>
    <row r="15" spans="1:12">
      <c r="A15" s="22" t="s">
        <v>7421</v>
      </c>
      <c r="B15" s="22" t="s">
        <v>35</v>
      </c>
      <c r="C15" s="22" t="s">
        <v>7443</v>
      </c>
      <c r="J15" s="22" t="s">
        <v>22</v>
      </c>
    </row>
    <row r="16" spans="1:12">
      <c r="A16" s="22" t="s">
        <v>7421</v>
      </c>
      <c r="B16" s="22" t="s">
        <v>7444</v>
      </c>
      <c r="C16" s="22" t="s">
        <v>7445</v>
      </c>
      <c r="I16" s="22" t="s">
        <v>13</v>
      </c>
      <c r="J16" s="22" t="s">
        <v>22</v>
      </c>
    </row>
    <row r="17" spans="1:9">
      <c r="A17" s="22" t="s">
        <v>7421</v>
      </c>
      <c r="B17" s="22" t="s">
        <v>938</v>
      </c>
      <c r="C17" s="22" t="s">
        <v>6823</v>
      </c>
      <c r="I17" s="22" t="s">
        <v>13</v>
      </c>
    </row>
    <row r="18" spans="1:9">
      <c r="A18" s="22" t="s">
        <v>7421</v>
      </c>
      <c r="B18" s="22" t="s">
        <v>7446</v>
      </c>
      <c r="C18" s="22" t="s">
        <v>7447</v>
      </c>
      <c r="I18" s="22" t="s">
        <v>13</v>
      </c>
    </row>
    <row r="19" spans="1:9">
      <c r="A19" s="22" t="s">
        <v>7421</v>
      </c>
      <c r="B19" s="22" t="s">
        <v>7446</v>
      </c>
      <c r="C19" s="22" t="s">
        <v>5838</v>
      </c>
      <c r="I19" s="22" t="s">
        <v>13</v>
      </c>
    </row>
    <row r="20" spans="1:9">
      <c r="A20" s="22" t="s">
        <v>7421</v>
      </c>
      <c r="B20" s="22" t="s">
        <v>3374</v>
      </c>
      <c r="C20" s="22" t="s">
        <v>3375</v>
      </c>
      <c r="I20" s="22" t="s">
        <v>13</v>
      </c>
    </row>
    <row r="21" spans="1:9">
      <c r="A21" s="22" t="s">
        <v>7421</v>
      </c>
      <c r="B21" s="22" t="s">
        <v>7448</v>
      </c>
      <c r="C21" s="22" t="s">
        <v>7449</v>
      </c>
      <c r="I21" s="22" t="s">
        <v>13</v>
      </c>
    </row>
    <row r="22" spans="1:9">
      <c r="A22" s="22" t="s">
        <v>7421</v>
      </c>
      <c r="B22" s="22" t="s">
        <v>7450</v>
      </c>
      <c r="C22" s="22" t="s">
        <v>7451</v>
      </c>
      <c r="G22" s="22">
        <v>2.6849999999999999E-5</v>
      </c>
      <c r="H22" s="22">
        <v>1.218E-5</v>
      </c>
      <c r="I22" s="22" t="s">
        <v>13</v>
      </c>
    </row>
    <row r="23" spans="1:9">
      <c r="A23" s="22" t="s">
        <v>7421</v>
      </c>
      <c r="B23" s="22" t="s">
        <v>7452</v>
      </c>
      <c r="C23" s="22" t="s">
        <v>7453</v>
      </c>
      <c r="I23" s="22" t="s">
        <v>13</v>
      </c>
    </row>
    <row r="24" spans="1:9">
      <c r="A24" s="22" t="s">
        <v>7421</v>
      </c>
      <c r="B24" s="22" t="s">
        <v>7454</v>
      </c>
      <c r="C24" s="22" t="s">
        <v>7455</v>
      </c>
      <c r="I24" s="22" t="s">
        <v>13</v>
      </c>
    </row>
    <row r="25" spans="1:9">
      <c r="A25" s="22" t="s">
        <v>7421</v>
      </c>
      <c r="B25" s="22" t="s">
        <v>7456</v>
      </c>
      <c r="C25" s="22" t="s">
        <v>7457</v>
      </c>
      <c r="I25" s="22" t="s">
        <v>13</v>
      </c>
    </row>
    <row r="26" spans="1:9">
      <c r="A26" s="22" t="s">
        <v>7421</v>
      </c>
      <c r="B26" s="22" t="s">
        <v>7458</v>
      </c>
      <c r="C26" s="22" t="s">
        <v>7459</v>
      </c>
      <c r="I26" s="22" t="s">
        <v>13</v>
      </c>
    </row>
    <row r="27" spans="1:9">
      <c r="A27" s="22" t="s">
        <v>7421</v>
      </c>
      <c r="B27" s="22" t="s">
        <v>7460</v>
      </c>
      <c r="C27" s="22" t="s">
        <v>7461</v>
      </c>
      <c r="I27" s="22" t="s">
        <v>13</v>
      </c>
    </row>
    <row r="28" spans="1:9">
      <c r="A28" s="22" t="s">
        <v>7421</v>
      </c>
      <c r="B28" s="22" t="s">
        <v>7462</v>
      </c>
      <c r="C28" s="22" t="s">
        <v>7463</v>
      </c>
      <c r="I28" s="22" t="s">
        <v>13</v>
      </c>
    </row>
    <row r="29" spans="1:9">
      <c r="A29" s="22" t="s">
        <v>7421</v>
      </c>
      <c r="B29" s="22" t="s">
        <v>7464</v>
      </c>
      <c r="C29" s="22" t="s">
        <v>7465</v>
      </c>
      <c r="I29" s="22" t="s">
        <v>13</v>
      </c>
    </row>
    <row r="30" spans="1:9">
      <c r="A30" s="22" t="s">
        <v>7421</v>
      </c>
      <c r="B30" s="22" t="s">
        <v>7466</v>
      </c>
      <c r="C30" s="22" t="s">
        <v>7467</v>
      </c>
      <c r="I30" s="22" t="s">
        <v>13</v>
      </c>
    </row>
    <row r="31" spans="1:9">
      <c r="A31" s="22" t="s">
        <v>7421</v>
      </c>
      <c r="B31" s="22" t="s">
        <v>7468</v>
      </c>
      <c r="C31" s="22" t="s">
        <v>7469</v>
      </c>
      <c r="G31" s="22">
        <v>1.5779999999999999E-4</v>
      </c>
      <c r="H31" s="22">
        <v>1.1179999999999999E-4</v>
      </c>
      <c r="I31" s="22" t="s">
        <v>13</v>
      </c>
    </row>
    <row r="32" spans="1:9">
      <c r="A32" s="22" t="s">
        <v>7421</v>
      </c>
      <c r="B32" s="22" t="s">
        <v>7470</v>
      </c>
      <c r="C32" s="22" t="s">
        <v>7471</v>
      </c>
      <c r="I32" s="22" t="s">
        <v>13</v>
      </c>
    </row>
    <row r="33" spans="1:9">
      <c r="A33" s="22" t="s">
        <v>7421</v>
      </c>
      <c r="B33" s="22" t="s">
        <v>7472</v>
      </c>
      <c r="C33" s="22" t="s">
        <v>7473</v>
      </c>
      <c r="G33" s="22">
        <v>1.791E-5</v>
      </c>
      <c r="H33" s="22">
        <v>8.1240000000000005E-6</v>
      </c>
      <c r="I33" s="22" t="s">
        <v>13</v>
      </c>
    </row>
    <row r="34" spans="1:9">
      <c r="A34" s="22" t="s">
        <v>7421</v>
      </c>
      <c r="B34" s="22" t="s">
        <v>7474</v>
      </c>
      <c r="C34" s="22" t="s">
        <v>7475</v>
      </c>
      <c r="I34" s="22" t="s">
        <v>13</v>
      </c>
    </row>
    <row r="35" spans="1:9">
      <c r="A35" s="22" t="s">
        <v>7421</v>
      </c>
      <c r="B35" s="22" t="s">
        <v>7476</v>
      </c>
      <c r="C35" s="22" t="s">
        <v>7477</v>
      </c>
      <c r="I35" s="22" t="s">
        <v>13</v>
      </c>
    </row>
    <row r="36" spans="1:9">
      <c r="A36" s="22" t="s">
        <v>7421</v>
      </c>
      <c r="B36" s="22" t="s">
        <v>7478</v>
      </c>
      <c r="C36" s="22" t="s">
        <v>310</v>
      </c>
      <c r="I36" s="22" t="s">
        <v>13</v>
      </c>
    </row>
    <row r="37" spans="1:9">
      <c r="A37" s="22" t="s">
        <v>7421</v>
      </c>
      <c r="B37" s="22" t="s">
        <v>7479</v>
      </c>
      <c r="C37" s="22" t="s">
        <v>7480</v>
      </c>
      <c r="I37" s="22" t="s">
        <v>13</v>
      </c>
    </row>
    <row r="38" spans="1:9">
      <c r="A38" s="22" t="s">
        <v>7421</v>
      </c>
      <c r="B38" s="22" t="s">
        <v>7481</v>
      </c>
      <c r="C38" s="22" t="s">
        <v>7482</v>
      </c>
      <c r="I38" s="22" t="s">
        <v>13</v>
      </c>
    </row>
    <row r="39" spans="1:9">
      <c r="A39" s="22" t="s">
        <v>7421</v>
      </c>
      <c r="B39" s="22" t="s">
        <v>35</v>
      </c>
      <c r="C39" s="22" t="s">
        <v>7483</v>
      </c>
      <c r="I39" s="22" t="s">
        <v>13</v>
      </c>
    </row>
    <row r="40" spans="1:9">
      <c r="A40" s="22" t="s">
        <v>7421</v>
      </c>
      <c r="B40" s="22" t="s">
        <v>35</v>
      </c>
      <c r="C40" s="22" t="s">
        <v>7484</v>
      </c>
      <c r="I40" s="22" t="s">
        <v>13</v>
      </c>
    </row>
    <row r="41" spans="1:9">
      <c r="A41" s="22" t="s">
        <v>7421</v>
      </c>
      <c r="B41" s="22" t="s">
        <v>35</v>
      </c>
      <c r="C41" s="22" t="s">
        <v>7485</v>
      </c>
      <c r="I41" s="22" t="s">
        <v>13</v>
      </c>
    </row>
    <row r="42" spans="1:9">
      <c r="A42" s="22" t="s">
        <v>7421</v>
      </c>
      <c r="B42" s="22" t="s">
        <v>35</v>
      </c>
      <c r="C42" s="22" t="s">
        <v>7486</v>
      </c>
      <c r="I42" s="22" t="s">
        <v>13</v>
      </c>
    </row>
    <row r="43" spans="1:9">
      <c r="A43" s="22" t="s">
        <v>7421</v>
      </c>
      <c r="B43" s="22" t="s">
        <v>35</v>
      </c>
      <c r="C43" s="22" t="s">
        <v>7487</v>
      </c>
      <c r="I43" s="22" t="s">
        <v>13</v>
      </c>
    </row>
    <row r="44" spans="1:9">
      <c r="A44" s="22" t="s">
        <v>7421</v>
      </c>
      <c r="B44" s="22" t="s">
        <v>35</v>
      </c>
      <c r="C44" s="22" t="s">
        <v>7488</v>
      </c>
      <c r="I44" s="22" t="s">
        <v>13</v>
      </c>
    </row>
    <row r="45" spans="1:9">
      <c r="A45" s="22" t="s">
        <v>7421</v>
      </c>
      <c r="B45" s="22" t="s">
        <v>7489</v>
      </c>
      <c r="C45" s="22" t="s">
        <v>7490</v>
      </c>
      <c r="I45" s="22" t="s">
        <v>13</v>
      </c>
    </row>
    <row r="46" spans="1:9">
      <c r="A46" s="22" t="s">
        <v>7421</v>
      </c>
      <c r="B46" s="22" t="s">
        <v>7491</v>
      </c>
      <c r="C46" s="22" t="s">
        <v>2025</v>
      </c>
      <c r="I46" s="22" t="s">
        <v>13</v>
      </c>
    </row>
    <row r="47" spans="1:9">
      <c r="A47" s="22" t="s">
        <v>7421</v>
      </c>
      <c r="B47" s="22" t="s">
        <v>7492</v>
      </c>
      <c r="C47" s="22" t="s">
        <v>7493</v>
      </c>
      <c r="I47" s="22" t="s">
        <v>13</v>
      </c>
    </row>
    <row r="48" spans="1:9">
      <c r="A48" s="22" t="s">
        <v>7421</v>
      </c>
      <c r="B48" s="22" t="s">
        <v>7433</v>
      </c>
      <c r="C48" s="22" t="s">
        <v>7494</v>
      </c>
      <c r="I48" s="22" t="s">
        <v>13</v>
      </c>
    </row>
    <row r="49" spans="1:12">
      <c r="A49" s="22" t="s">
        <v>7421</v>
      </c>
      <c r="B49" s="22" t="s">
        <v>7495</v>
      </c>
      <c r="C49" s="22" t="s">
        <v>7496</v>
      </c>
      <c r="G49" s="22">
        <v>8.952E-6</v>
      </c>
      <c r="H49" s="22">
        <v>4.0609999999999997E-6</v>
      </c>
      <c r="I49" s="22" t="s">
        <v>13</v>
      </c>
    </row>
    <row r="50" spans="1:12">
      <c r="A50" s="22" t="s">
        <v>7421</v>
      </c>
      <c r="B50" s="22" t="s">
        <v>35</v>
      </c>
      <c r="C50" s="22" t="s">
        <v>7497</v>
      </c>
      <c r="I50" s="22" t="s">
        <v>13</v>
      </c>
    </row>
    <row r="51" spans="1:12">
      <c r="A51" s="22" t="s">
        <v>7421</v>
      </c>
      <c r="B51" s="22" t="s">
        <v>35</v>
      </c>
      <c r="C51" s="22" t="s">
        <v>7498</v>
      </c>
      <c r="I51" s="22" t="s">
        <v>13</v>
      </c>
    </row>
    <row r="52" spans="1:12">
      <c r="A52" s="22" t="s">
        <v>7421</v>
      </c>
      <c r="B52" s="22" t="s">
        <v>7499</v>
      </c>
      <c r="C52" s="22" t="s">
        <v>7500</v>
      </c>
      <c r="I52" s="22" t="s">
        <v>13</v>
      </c>
    </row>
    <row r="53" spans="1:12">
      <c r="A53" s="22" t="s">
        <v>7421</v>
      </c>
      <c r="B53" s="22" t="s">
        <v>7501</v>
      </c>
      <c r="C53" s="22" t="s">
        <v>7502</v>
      </c>
      <c r="I53" s="22" t="s">
        <v>13</v>
      </c>
    </row>
    <row r="54" spans="1:12">
      <c r="A54" s="22" t="s">
        <v>7421</v>
      </c>
      <c r="B54" s="22" t="s">
        <v>7503</v>
      </c>
      <c r="C54" s="22" t="s">
        <v>7504</v>
      </c>
      <c r="I54" s="22" t="s">
        <v>13</v>
      </c>
    </row>
    <row r="55" spans="1:12">
      <c r="A55" s="22" t="s">
        <v>7421</v>
      </c>
      <c r="B55" s="22" t="s">
        <v>7505</v>
      </c>
      <c r="C55" s="22" t="s">
        <v>7506</v>
      </c>
      <c r="I55" s="22" t="s">
        <v>13</v>
      </c>
    </row>
    <row r="56" spans="1:12">
      <c r="A56" s="22" t="s">
        <v>7421</v>
      </c>
      <c r="B56" s="22" t="s">
        <v>7507</v>
      </c>
      <c r="C56" s="22" t="s">
        <v>7508</v>
      </c>
      <c r="I56" s="22" t="s">
        <v>13</v>
      </c>
    </row>
    <row r="57" spans="1:12">
      <c r="A57" s="22" t="s">
        <v>7421</v>
      </c>
      <c r="B57" s="22" t="s">
        <v>7509</v>
      </c>
      <c r="C57" s="22" t="s">
        <v>7510</v>
      </c>
      <c r="G57" s="22">
        <v>3.6890000000000001E-5</v>
      </c>
      <c r="H57" s="22">
        <v>2.1909999999999999E-5</v>
      </c>
      <c r="L57" s="22" t="s">
        <v>55</v>
      </c>
    </row>
    <row r="58" spans="1:12">
      <c r="A58" s="22" t="s">
        <v>7421</v>
      </c>
      <c r="B58" s="22" t="s">
        <v>7511</v>
      </c>
      <c r="C58" s="22" t="s">
        <v>7512</v>
      </c>
      <c r="G58" s="22">
        <v>3.7089999999999999E-5</v>
      </c>
      <c r="H58" s="22">
        <v>2.2059999999999999E-5</v>
      </c>
      <c r="L58" s="22" t="s">
        <v>55</v>
      </c>
    </row>
    <row r="59" spans="1:12">
      <c r="A59" s="22" t="s">
        <v>7421</v>
      </c>
      <c r="B59" s="22" t="s">
        <v>7513</v>
      </c>
      <c r="C59" s="22" t="s">
        <v>7514</v>
      </c>
      <c r="G59" s="22">
        <v>0</v>
      </c>
      <c r="H59" s="22">
        <v>4.0609999999999997E-6</v>
      </c>
      <c r="L59" s="22" t="s">
        <v>55</v>
      </c>
    </row>
    <row r="60" spans="1:12">
      <c r="A60" s="22" t="s">
        <v>7421</v>
      </c>
      <c r="B60" s="22" t="s">
        <v>7515</v>
      </c>
      <c r="C60" s="22" t="s">
        <v>5474</v>
      </c>
      <c r="G60" s="22">
        <v>0</v>
      </c>
      <c r="H60" s="22">
        <v>4.0609999999999997E-6</v>
      </c>
      <c r="L60" s="22" t="s">
        <v>55</v>
      </c>
    </row>
    <row r="61" spans="1:12">
      <c r="A61" s="22" t="s">
        <v>7421</v>
      </c>
      <c r="B61" s="22" t="s">
        <v>35</v>
      </c>
      <c r="C61" s="22" t="s">
        <v>7516</v>
      </c>
      <c r="G61" s="22">
        <v>8.9530000000000005E-6</v>
      </c>
      <c r="H61" s="22">
        <v>4.0620000000000002E-6</v>
      </c>
      <c r="L61" s="22" t="s">
        <v>318</v>
      </c>
    </row>
    <row r="62" spans="1:12">
      <c r="A62" s="22" t="s">
        <v>7421</v>
      </c>
      <c r="B62" s="22" t="s">
        <v>35</v>
      </c>
      <c r="C62" s="22" t="s">
        <v>7517</v>
      </c>
      <c r="G62" s="22">
        <v>0</v>
      </c>
      <c r="H62" s="22">
        <v>4.0640000000000004E-6</v>
      </c>
      <c r="L62" s="22" t="s">
        <v>1161</v>
      </c>
    </row>
    <row r="66" spans="3:16">
      <c r="C66" s="24" t="s">
        <v>299</v>
      </c>
      <c r="E66" s="22">
        <f t="shared" ref="E66:F66" si="0">SUM(E2:E62)</f>
        <v>8</v>
      </c>
      <c r="F66" s="22">
        <f t="shared" si="0"/>
        <v>2.8308563340410475E-4</v>
      </c>
      <c r="G66" s="22">
        <f>SUM(G2:G62)</f>
        <v>1.0462550000000001E-3</v>
      </c>
      <c r="H66" s="22">
        <f>SUM(H2:H62)</f>
        <v>5.1705699999999991E-4</v>
      </c>
      <c r="M66" s="27" t="s">
        <v>305</v>
      </c>
      <c r="O66" s="24" t="s">
        <v>300</v>
      </c>
      <c r="P66" s="24" t="s">
        <v>301</v>
      </c>
    </row>
    <row r="67" spans="3:16">
      <c r="M67" s="26"/>
      <c r="O67" s="22">
        <v>126716</v>
      </c>
      <c r="P67" s="22">
        <v>277212</v>
      </c>
    </row>
    <row r="68" spans="3:16">
      <c r="O68" s="22">
        <f>O67*G66</f>
        <v>132.57724858</v>
      </c>
      <c r="P68" s="22">
        <f>P67*H66</f>
        <v>143.33440508399997</v>
      </c>
    </row>
    <row r="69" spans="3:16">
      <c r="F69" s="22">
        <v>2.8308599999999999E-4</v>
      </c>
      <c r="G69" s="22">
        <v>1.2222399999999999E-4</v>
      </c>
      <c r="H69" s="22">
        <v>5.5771499999999997E-4</v>
      </c>
      <c r="J69" s="50">
        <f>F69*F69*100000</f>
        <v>8.0137683396000001E-3</v>
      </c>
      <c r="K69" s="50">
        <f t="shared" ref="K69:L69" si="1">G69*G69*100000</f>
        <v>1.4938706175999998E-3</v>
      </c>
      <c r="L69" s="50">
        <f t="shared" si="1"/>
        <v>3.1104602122499995E-2</v>
      </c>
      <c r="O69" s="24" t="s">
        <v>302</v>
      </c>
    </row>
    <row r="70" spans="3:16">
      <c r="O70" s="22" t="s">
        <v>3141</v>
      </c>
    </row>
    <row r="71" spans="3:16">
      <c r="F71" s="22">
        <v>1.0495909999999999E-3</v>
      </c>
      <c r="G71" s="22">
        <v>8.7887200000000005E-4</v>
      </c>
      <c r="H71" s="22">
        <v>1.2437629999999999E-3</v>
      </c>
      <c r="J71" s="50">
        <f>F71*F71*100000</f>
        <v>0.11016412672809998</v>
      </c>
      <c r="K71" s="50">
        <f t="shared" ref="K71:L71" si="2">G71*G71*100000</f>
        <v>7.7241599238400002E-2</v>
      </c>
      <c r="L71" s="50">
        <f t="shared" si="2"/>
        <v>0.1546946400169</v>
      </c>
      <c r="O71" s="22">
        <v>28260</v>
      </c>
    </row>
    <row r="72" spans="3:16">
      <c r="O72" s="22">
        <v>8</v>
      </c>
    </row>
    <row r="73" spans="3:16">
      <c r="F73" s="22">
        <v>5.15851E-4</v>
      </c>
      <c r="G73" s="22">
        <v>4.3478599999999999E-4</v>
      </c>
      <c r="H73" s="22">
        <v>6.0763699999999996E-4</v>
      </c>
      <c r="J73" s="50">
        <f>F73*F73*100000</f>
        <v>2.6610225420100001E-2</v>
      </c>
      <c r="K73" s="50">
        <f t="shared" ref="K73:L73" si="3">G73*G73*100000</f>
        <v>1.8903886579599998E-2</v>
      </c>
      <c r="L73" s="50">
        <f t="shared" si="3"/>
        <v>3.6922272376899996E-2</v>
      </c>
    </row>
    <row r="100" spans="6:8">
      <c r="F100" s="23">
        <f>SUM(F1:F99)</f>
        <v>2.4146992668082094E-3</v>
      </c>
      <c r="G100" s="23">
        <f t="shared" ref="G100:H100" si="4">SUM(G1:G99)</f>
        <v>3.5283920000000004E-3</v>
      </c>
      <c r="H100" s="23">
        <f t="shared" si="4"/>
        <v>3.4432289999999995E-3</v>
      </c>
    </row>
    <row r="101" spans="6:8">
      <c r="F101" s="23">
        <f>F100*F100</f>
        <v>5.8307725491241043E-6</v>
      </c>
      <c r="G101" s="23">
        <f t="shared" ref="G101:H101" si="5">G100*G100</f>
        <v>1.2449550105664003E-5</v>
      </c>
      <c r="H101" s="23">
        <f t="shared" si="5"/>
        <v>1.1855825946440996E-5</v>
      </c>
    </row>
  </sheetData>
  <phoneticPr fontId="5" type="noConversion"/>
  <pageMargins left="0.7" right="0.7" top="0.78740157499999996" bottom="0.78740157499999996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7" workbookViewId="0">
      <selection activeCell="H35" sqref="H35"/>
    </sheetView>
  </sheetViews>
  <sheetFormatPr baseColWidth="10" defaultColWidth="10.875" defaultRowHeight="15"/>
  <cols>
    <col min="1" max="1" width="22.5" style="22" customWidth="1"/>
    <col min="2" max="2" width="16.5" style="22" customWidth="1"/>
    <col min="3" max="3" width="15.625" style="22" customWidth="1"/>
    <col min="4" max="5" width="10.875" style="22"/>
    <col min="6" max="8" width="12" style="22" bestFit="1" customWidth="1"/>
    <col min="9" max="9" width="8.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7518</v>
      </c>
      <c r="B2" s="22" t="s">
        <v>7519</v>
      </c>
      <c r="C2" s="22" t="s">
        <v>7520</v>
      </c>
      <c r="D2" s="22" t="s">
        <v>890</v>
      </c>
      <c r="E2" s="22">
        <v>1</v>
      </c>
      <c r="F2" s="23">
        <f t="shared" ref="F2:F13" si="0">E2/28260</f>
        <v>3.5385704175513094E-5</v>
      </c>
      <c r="G2" s="22">
        <v>6.6619999999999996E-5</v>
      </c>
      <c r="H2" s="22">
        <v>3.2299999999999999E-5</v>
      </c>
      <c r="I2" s="22" t="s">
        <v>13</v>
      </c>
      <c r="J2" s="22" t="s">
        <v>15</v>
      </c>
    </row>
    <row r="3" spans="1:12">
      <c r="A3" s="22" t="s">
        <v>7518</v>
      </c>
      <c r="B3" s="22" t="s">
        <v>7521</v>
      </c>
      <c r="C3" s="22" t="s">
        <v>6020</v>
      </c>
      <c r="D3" s="22" t="s">
        <v>29</v>
      </c>
      <c r="E3" s="22">
        <v>1</v>
      </c>
      <c r="F3" s="23">
        <f t="shared" si="0"/>
        <v>3.5385704175513094E-5</v>
      </c>
      <c r="G3" s="22">
        <v>2.0590000000000001E-5</v>
      </c>
      <c r="H3" s="22">
        <v>1.5460000000000001E-5</v>
      </c>
      <c r="I3" s="22" t="s">
        <v>13</v>
      </c>
      <c r="J3" s="22" t="s">
        <v>296</v>
      </c>
    </row>
    <row r="4" spans="1:12">
      <c r="A4" s="22" t="s">
        <v>7518</v>
      </c>
      <c r="B4" s="22" t="s">
        <v>7522</v>
      </c>
      <c r="C4" s="22" t="s">
        <v>3234</v>
      </c>
      <c r="D4" s="22" t="s">
        <v>29</v>
      </c>
      <c r="E4" s="22">
        <v>1</v>
      </c>
      <c r="F4" s="23">
        <f t="shared" si="0"/>
        <v>3.5385704175513094E-5</v>
      </c>
      <c r="L4" s="22" t="s">
        <v>55</v>
      </c>
    </row>
    <row r="5" spans="1:12">
      <c r="A5" s="22" t="s">
        <v>7518</v>
      </c>
      <c r="B5" s="22" t="s">
        <v>35</v>
      </c>
      <c r="C5" s="22" t="s">
        <v>7523</v>
      </c>
      <c r="D5" s="22" t="s">
        <v>29</v>
      </c>
      <c r="E5" s="22">
        <v>1</v>
      </c>
      <c r="F5" s="23">
        <f t="shared" si="0"/>
        <v>3.5385704175513094E-5</v>
      </c>
      <c r="L5" s="22" t="s">
        <v>55</v>
      </c>
    </row>
    <row r="6" spans="1:12">
      <c r="A6" s="22" t="s">
        <v>7518</v>
      </c>
      <c r="B6" s="22" t="s">
        <v>35</v>
      </c>
      <c r="C6" s="22" t="s">
        <v>7524</v>
      </c>
      <c r="D6" s="22" t="s">
        <v>29</v>
      </c>
      <c r="E6" s="22">
        <v>1</v>
      </c>
      <c r="F6" s="23">
        <f t="shared" si="0"/>
        <v>3.5385704175513094E-5</v>
      </c>
      <c r="L6" s="22" t="s">
        <v>382</v>
      </c>
    </row>
    <row r="7" spans="1:12">
      <c r="A7" s="22" t="s">
        <v>7518</v>
      </c>
      <c r="B7" s="22" t="s">
        <v>35</v>
      </c>
      <c r="C7" s="22" t="s">
        <v>7525</v>
      </c>
      <c r="D7" s="22" t="s">
        <v>29</v>
      </c>
      <c r="E7" s="22">
        <v>1</v>
      </c>
      <c r="F7" s="23">
        <f t="shared" si="0"/>
        <v>3.5385704175513094E-5</v>
      </c>
      <c r="L7" s="22" t="s">
        <v>382</v>
      </c>
    </row>
    <row r="8" spans="1:12">
      <c r="A8" s="22" t="s">
        <v>7518</v>
      </c>
      <c r="B8" s="22" t="s">
        <v>35</v>
      </c>
      <c r="C8" s="22" t="s">
        <v>7526</v>
      </c>
      <c r="D8" s="22" t="s">
        <v>29</v>
      </c>
      <c r="E8" s="22">
        <v>1</v>
      </c>
      <c r="F8" s="23">
        <f t="shared" si="0"/>
        <v>3.5385704175513094E-5</v>
      </c>
      <c r="L8" s="22" t="s">
        <v>382</v>
      </c>
    </row>
    <row r="9" spans="1:12">
      <c r="A9" s="22" t="s">
        <v>7518</v>
      </c>
      <c r="B9" s="22" t="s">
        <v>35</v>
      </c>
      <c r="C9" s="22" t="s">
        <v>7527</v>
      </c>
      <c r="D9" s="22" t="s">
        <v>29</v>
      </c>
      <c r="E9" s="22">
        <v>1</v>
      </c>
      <c r="F9" s="23">
        <f t="shared" si="0"/>
        <v>3.5385704175513094E-5</v>
      </c>
      <c r="L9" s="22" t="s">
        <v>382</v>
      </c>
    </row>
    <row r="10" spans="1:12">
      <c r="A10" s="22" t="s">
        <v>7518</v>
      </c>
      <c r="B10" s="22" t="s">
        <v>7528</v>
      </c>
      <c r="C10" s="22" t="s">
        <v>7529</v>
      </c>
      <c r="D10" s="22" t="s">
        <v>29</v>
      </c>
      <c r="E10" s="22">
        <v>2</v>
      </c>
      <c r="F10" s="23">
        <f t="shared" si="0"/>
        <v>7.0771408351026188E-5</v>
      </c>
      <c r="G10" s="22">
        <v>9.2580000000000001E-6</v>
      </c>
      <c r="H10" s="22">
        <v>4.1880000000000004E-6</v>
      </c>
      <c r="I10" s="22" t="s">
        <v>13</v>
      </c>
    </row>
    <row r="11" spans="1:12">
      <c r="A11" s="22" t="s">
        <v>7518</v>
      </c>
      <c r="B11" s="22" t="s">
        <v>35</v>
      </c>
      <c r="C11" s="22" t="s">
        <v>7530</v>
      </c>
      <c r="D11" s="22" t="s">
        <v>29</v>
      </c>
      <c r="E11" s="22">
        <v>2</v>
      </c>
      <c r="F11" s="23">
        <f t="shared" si="0"/>
        <v>7.0771408351026188E-5</v>
      </c>
      <c r="L11" s="22" t="s">
        <v>55</v>
      </c>
    </row>
    <row r="12" spans="1:12">
      <c r="A12" s="22" t="s">
        <v>7518</v>
      </c>
      <c r="B12" s="22" t="s">
        <v>7531</v>
      </c>
      <c r="C12" s="22" t="s">
        <v>7532</v>
      </c>
      <c r="D12" s="22" t="s">
        <v>29</v>
      </c>
      <c r="E12" s="22">
        <v>11</v>
      </c>
      <c r="F12" s="23">
        <f t="shared" si="0"/>
        <v>3.8924274593064401E-4</v>
      </c>
      <c r="G12" s="22">
        <v>1.4300000000000001E-4</v>
      </c>
      <c r="H12" s="22">
        <v>1.3779999999999999E-4</v>
      </c>
      <c r="J12" s="22" t="s">
        <v>22</v>
      </c>
    </row>
    <row r="13" spans="1:12">
      <c r="A13" s="22" t="s">
        <v>7518</v>
      </c>
      <c r="B13" s="22" t="s">
        <v>7533</v>
      </c>
      <c r="C13" s="22" t="s">
        <v>7534</v>
      </c>
      <c r="D13" s="22" t="s">
        <v>29</v>
      </c>
      <c r="E13" s="22">
        <v>11</v>
      </c>
      <c r="F13" s="23">
        <f t="shared" si="0"/>
        <v>3.8924274593064401E-4</v>
      </c>
      <c r="G13" s="22">
        <v>6.5229999999999997E-4</v>
      </c>
      <c r="H13" s="22">
        <v>1.6570000000000001E-3</v>
      </c>
      <c r="I13" s="22" t="s">
        <v>13</v>
      </c>
      <c r="J13" s="22" t="s">
        <v>296</v>
      </c>
    </row>
    <row r="14" spans="1:12">
      <c r="A14" s="22" t="s">
        <v>7518</v>
      </c>
      <c r="B14" s="22" t="s">
        <v>7535</v>
      </c>
      <c r="C14" s="22" t="s">
        <v>7536</v>
      </c>
      <c r="G14" s="22">
        <v>6.6680000000000005E-5</v>
      </c>
      <c r="H14" s="22">
        <v>3.2299999999999999E-5</v>
      </c>
      <c r="J14" s="22" t="s">
        <v>22</v>
      </c>
    </row>
    <row r="15" spans="1:12">
      <c r="A15" s="22" t="s">
        <v>7518</v>
      </c>
      <c r="B15" s="22" t="s">
        <v>35</v>
      </c>
      <c r="C15" s="22" t="s">
        <v>7537</v>
      </c>
      <c r="J15" s="22" t="s">
        <v>15</v>
      </c>
    </row>
    <row r="16" spans="1:12">
      <c r="A16" s="22" t="s">
        <v>7518</v>
      </c>
      <c r="C16" s="22" t="s">
        <v>7538</v>
      </c>
      <c r="J16" s="22" t="s">
        <v>22</v>
      </c>
    </row>
    <row r="17" spans="1:12">
      <c r="A17" s="22" t="s">
        <v>7518</v>
      </c>
      <c r="B17" s="22" t="s">
        <v>7539</v>
      </c>
      <c r="C17" s="22" t="s">
        <v>7540</v>
      </c>
      <c r="I17" s="22" t="s">
        <v>13</v>
      </c>
    </row>
    <row r="18" spans="1:12">
      <c r="A18" s="22" t="s">
        <v>7518</v>
      </c>
      <c r="B18" s="22" t="s">
        <v>7541</v>
      </c>
      <c r="C18" s="22" t="s">
        <v>7542</v>
      </c>
      <c r="G18" s="22">
        <v>0</v>
      </c>
      <c r="H18" s="22">
        <v>3.2280000000000003E-5</v>
      </c>
      <c r="L18" s="22" t="s">
        <v>55</v>
      </c>
    </row>
    <row r="19" spans="1:12">
      <c r="A19" s="22" t="s">
        <v>7518</v>
      </c>
      <c r="B19" s="22" t="s">
        <v>7543</v>
      </c>
      <c r="C19" s="22" t="s">
        <v>7544</v>
      </c>
      <c r="G19" s="22">
        <v>0</v>
      </c>
      <c r="H19" s="22">
        <v>1.3179999999999999E-5</v>
      </c>
      <c r="L19" s="22" t="s">
        <v>55</v>
      </c>
    </row>
    <row r="20" spans="1:12">
      <c r="A20" s="22" t="s">
        <v>7518</v>
      </c>
      <c r="B20" s="22" t="s">
        <v>7545</v>
      </c>
      <c r="C20" s="22" t="s">
        <v>7546</v>
      </c>
      <c r="G20" s="22">
        <v>9.0650000000000005E-6</v>
      </c>
      <c r="H20" s="22">
        <v>4.1069999999999998E-6</v>
      </c>
      <c r="L20" s="22" t="s">
        <v>55</v>
      </c>
    </row>
    <row r="21" spans="1:12">
      <c r="A21" s="22" t="s">
        <v>7518</v>
      </c>
      <c r="B21" s="22" t="s">
        <v>7547</v>
      </c>
      <c r="C21" s="22" t="s">
        <v>7548</v>
      </c>
      <c r="G21" s="22">
        <v>2.0250000000000001E-5</v>
      </c>
      <c r="H21" s="22">
        <v>9.2550000000000003E-6</v>
      </c>
      <c r="L21" s="22" t="s">
        <v>55</v>
      </c>
    </row>
    <row r="22" spans="1:12">
      <c r="A22" s="22" t="s">
        <v>7518</v>
      </c>
      <c r="B22" s="22" t="s">
        <v>7549</v>
      </c>
      <c r="C22" s="22" t="s">
        <v>7550</v>
      </c>
      <c r="G22" s="22">
        <v>0</v>
      </c>
      <c r="H22" s="22">
        <v>4.0749999999999999E-6</v>
      </c>
      <c r="L22" s="22" t="s">
        <v>55</v>
      </c>
    </row>
    <row r="23" spans="1:12">
      <c r="A23" s="22" t="s">
        <v>7518</v>
      </c>
      <c r="B23" s="22" t="s">
        <v>7551</v>
      </c>
      <c r="C23" s="22" t="s">
        <v>7552</v>
      </c>
      <c r="G23" s="22">
        <v>9.9920000000000002E-6</v>
      </c>
      <c r="H23" s="22">
        <v>4.4649999999999996E-6</v>
      </c>
      <c r="L23" s="22" t="s">
        <v>55</v>
      </c>
    </row>
    <row r="24" spans="1:12">
      <c r="A24" s="22" t="s">
        <v>7518</v>
      </c>
      <c r="B24" s="22" t="s">
        <v>7553</v>
      </c>
      <c r="C24" s="22" t="s">
        <v>7554</v>
      </c>
      <c r="G24" s="22">
        <v>0</v>
      </c>
      <c r="H24" s="22">
        <v>1.3390000000000001E-5</v>
      </c>
      <c r="L24" s="22" t="s">
        <v>55</v>
      </c>
    </row>
    <row r="25" spans="1:12">
      <c r="A25" s="22" t="s">
        <v>7518</v>
      </c>
      <c r="B25" s="22" t="s">
        <v>7555</v>
      </c>
      <c r="C25" s="22" t="s">
        <v>7556</v>
      </c>
      <c r="G25" s="22">
        <v>1.6589999999999999E-5</v>
      </c>
      <c r="H25" s="22">
        <v>7.7610000000000007E-6</v>
      </c>
      <c r="L25" s="22" t="s">
        <v>55</v>
      </c>
    </row>
    <row r="26" spans="1:12">
      <c r="A26" s="22" t="s">
        <v>7518</v>
      </c>
      <c r="B26" s="22" t="s">
        <v>7557</v>
      </c>
      <c r="C26" s="22" t="s">
        <v>7558</v>
      </c>
      <c r="G26" s="22">
        <v>8.9539999999999993E-6</v>
      </c>
      <c r="H26" s="22">
        <v>4.0640000000000004E-6</v>
      </c>
      <c r="L26" s="22" t="s">
        <v>55</v>
      </c>
    </row>
    <row r="27" spans="1:12">
      <c r="A27" s="22" t="s">
        <v>7518</v>
      </c>
      <c r="B27" s="22" t="s">
        <v>7559</v>
      </c>
      <c r="C27" s="22" t="s">
        <v>7560</v>
      </c>
      <c r="G27" s="22">
        <v>1.791E-5</v>
      </c>
      <c r="H27" s="22">
        <v>8.1249999999999993E-6</v>
      </c>
      <c r="L27" s="22" t="s">
        <v>55</v>
      </c>
    </row>
    <row r="28" spans="1:12">
      <c r="A28" s="22" t="s">
        <v>7518</v>
      </c>
      <c r="B28" s="22" t="s">
        <v>35</v>
      </c>
      <c r="C28" s="22" t="s">
        <v>7561</v>
      </c>
      <c r="G28" s="22">
        <v>8.9530000000000005E-6</v>
      </c>
      <c r="H28" s="22">
        <v>4.0609999999999997E-6</v>
      </c>
      <c r="L28" s="22" t="s">
        <v>1161</v>
      </c>
    </row>
    <row r="29" spans="1:12">
      <c r="A29" s="22" t="s">
        <v>7518</v>
      </c>
      <c r="B29" s="22" t="s">
        <v>35</v>
      </c>
      <c r="C29" s="22" t="s">
        <v>7562</v>
      </c>
      <c r="G29" s="22">
        <v>0</v>
      </c>
      <c r="H29" s="22">
        <v>4.1320000000000004E-6</v>
      </c>
      <c r="J29" s="43"/>
      <c r="L29" s="22" t="s">
        <v>1161</v>
      </c>
    </row>
    <row r="30" spans="1:12">
      <c r="A30" s="22" t="s">
        <v>7518</v>
      </c>
      <c r="B30" s="22" t="s">
        <v>35</v>
      </c>
      <c r="C30" s="22" t="s">
        <v>7563</v>
      </c>
      <c r="G30" s="22">
        <v>0</v>
      </c>
      <c r="H30" s="22">
        <v>3.2289999999999997E-5</v>
      </c>
      <c r="J30" s="43"/>
      <c r="L30" s="22" t="s">
        <v>1161</v>
      </c>
    </row>
    <row r="31" spans="1:12">
      <c r="A31" s="22" t="s">
        <v>7518</v>
      </c>
      <c r="B31" s="22" t="s">
        <v>35</v>
      </c>
      <c r="C31" s="22" t="s">
        <v>7564</v>
      </c>
      <c r="G31" s="22">
        <v>0</v>
      </c>
      <c r="H31" s="22">
        <v>8.1419999999999993E-6</v>
      </c>
      <c r="L31" s="22" t="s">
        <v>318</v>
      </c>
    </row>
    <row r="35" spans="3:16">
      <c r="C35" s="24" t="s">
        <v>299</v>
      </c>
      <c r="E35" s="22">
        <f>SUM(E2:E31)</f>
        <v>34</v>
      </c>
      <c r="F35" s="22">
        <f>SUM(F2:F31)</f>
        <v>1.203113941967445E-3</v>
      </c>
      <c r="G35" s="22">
        <f t="shared" ref="G35:H35" si="1">SUM(G2:G31)</f>
        <v>1.0501619999999999E-3</v>
      </c>
      <c r="H35" s="22">
        <f t="shared" si="1"/>
        <v>2.0283749999999994E-3</v>
      </c>
      <c r="M35" s="27" t="s">
        <v>305</v>
      </c>
      <c r="O35" s="24" t="s">
        <v>300</v>
      </c>
      <c r="P35" s="24" t="s">
        <v>301</v>
      </c>
    </row>
    <row r="36" spans="3:16">
      <c r="M36" s="26"/>
      <c r="O36" s="22">
        <v>125832</v>
      </c>
      <c r="P36" s="22">
        <v>275728</v>
      </c>
    </row>
    <row r="37" spans="3:16">
      <c r="O37" s="22">
        <f>O36*G35</f>
        <v>132.143984784</v>
      </c>
      <c r="P37" s="22">
        <f>P36*H35</f>
        <v>559.27978199999984</v>
      </c>
    </row>
    <row r="38" spans="3:16">
      <c r="F38" s="22">
        <v>1.211689E-3</v>
      </c>
      <c r="G38" s="22">
        <v>8.3927100000000005E-4</v>
      </c>
      <c r="H38" s="22">
        <v>1.6928069999999999E-3</v>
      </c>
      <c r="J38" s="22">
        <f>F38*F38*100000</f>
        <v>0.14681902327209997</v>
      </c>
      <c r="K38" s="22">
        <f t="shared" ref="K38:L38" si="2">G38*G38*100000</f>
        <v>7.0437581144100009E-2</v>
      </c>
      <c r="L38" s="22">
        <f t="shared" si="2"/>
        <v>0.28655955392490001</v>
      </c>
      <c r="O38" s="24" t="s">
        <v>302</v>
      </c>
    </row>
    <row r="39" spans="3:16">
      <c r="O39" s="22" t="s">
        <v>303</v>
      </c>
    </row>
    <row r="40" spans="3:16">
      <c r="F40" s="22">
        <v>1.0490180000000001E-3</v>
      </c>
      <c r="G40" s="22">
        <v>8.7777600000000003E-4</v>
      </c>
      <c r="H40" s="22">
        <v>1.2438799999999999E-3</v>
      </c>
      <c r="J40" s="22">
        <f>F40*F40*100000</f>
        <v>0.11004387643240002</v>
      </c>
      <c r="K40" s="22">
        <f t="shared" ref="K40:L40" si="3">G40*G40*100000</f>
        <v>7.704907061760001E-2</v>
      </c>
      <c r="L40" s="22">
        <f t="shared" si="3"/>
        <v>0.15472374543999998</v>
      </c>
      <c r="O40" s="22">
        <v>28260</v>
      </c>
    </row>
    <row r="41" spans="3:16">
      <c r="O41" s="22">
        <v>34</v>
      </c>
    </row>
    <row r="42" spans="3:16">
      <c r="F42" s="22">
        <v>2.0273600000000002E-3</v>
      </c>
      <c r="G42" s="22">
        <v>1.8629079999999999E-3</v>
      </c>
      <c r="H42" s="22">
        <v>2.202416E-3</v>
      </c>
      <c r="J42" s="22">
        <f>F42*F42*100000</f>
        <v>0.41101885696000007</v>
      </c>
      <c r="K42" s="22">
        <f t="shared" ref="K42:L42" si="4">G42*G42*100000</f>
        <v>0.34704262164639998</v>
      </c>
      <c r="L42" s="22">
        <f t="shared" si="4"/>
        <v>0.48506362370559997</v>
      </c>
    </row>
    <row r="100" spans="6:8">
      <c r="F100" s="23">
        <f>SUM(F1:F99)</f>
        <v>6.6942948839348905E-3</v>
      </c>
      <c r="G100" s="23">
        <f t="shared" ref="G100:H100" si="5">SUM(G1:G99)</f>
        <v>5.6802789999999999E-3</v>
      </c>
      <c r="H100" s="23">
        <f t="shared" si="5"/>
        <v>9.1958529999999986E-3</v>
      </c>
    </row>
    <row r="101" spans="6:8">
      <c r="F101" s="22">
        <f>F100*F100</f>
        <v>4.4813583993076851E-5</v>
      </c>
      <c r="G101" s="22">
        <f t="shared" ref="G101:H101" si="6">G100*G100</f>
        <v>3.2265569517840999E-5</v>
      </c>
      <c r="H101" s="22">
        <f t="shared" si="6"/>
        <v>8.4563712397608972E-5</v>
      </c>
    </row>
  </sheetData>
  <phoneticPr fontId="5" type="noConversion"/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19" workbookViewId="0">
      <selection activeCell="Q25" sqref="Q25"/>
    </sheetView>
  </sheetViews>
  <sheetFormatPr baseColWidth="10" defaultColWidth="10.875" defaultRowHeight="15"/>
  <cols>
    <col min="1" max="1" width="20.375" style="22" customWidth="1"/>
    <col min="2" max="2" width="17.875" style="22" customWidth="1"/>
    <col min="3" max="3" width="15.5" style="22" customWidth="1"/>
    <col min="4" max="5" width="10.875" style="22"/>
    <col min="6" max="6" width="12.375" style="22" customWidth="1"/>
    <col min="7" max="8" width="12" style="22" bestFit="1" customWidth="1"/>
    <col min="9" max="9" width="8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7565</v>
      </c>
      <c r="B2" s="22" t="s">
        <v>7566</v>
      </c>
      <c r="C2" s="22" t="s">
        <v>7567</v>
      </c>
      <c r="D2" s="22" t="s">
        <v>890</v>
      </c>
      <c r="E2" s="22">
        <v>0</v>
      </c>
      <c r="F2" s="22">
        <v>0</v>
      </c>
      <c r="I2" s="22" t="s">
        <v>13</v>
      </c>
      <c r="J2" s="22" t="s">
        <v>15</v>
      </c>
    </row>
    <row r="3" spans="1:12">
      <c r="A3" s="22" t="s">
        <v>7565</v>
      </c>
      <c r="B3" s="22" t="s">
        <v>7568</v>
      </c>
      <c r="C3" s="22" t="s">
        <v>7569</v>
      </c>
      <c r="D3" s="22" t="s">
        <v>29</v>
      </c>
      <c r="E3" s="22">
        <v>1</v>
      </c>
      <c r="F3" s="23">
        <f t="shared" ref="F3:F12" si="0">E3/28260</f>
        <v>3.5385704175513094E-5</v>
      </c>
      <c r="L3" s="22" t="s">
        <v>55</v>
      </c>
    </row>
    <row r="4" spans="1:12">
      <c r="A4" s="22" t="s">
        <v>7565</v>
      </c>
      <c r="B4" s="22" t="s">
        <v>7570</v>
      </c>
      <c r="C4" s="22" t="s">
        <v>7571</v>
      </c>
      <c r="D4" s="22" t="s">
        <v>29</v>
      </c>
      <c r="E4" s="22">
        <v>1</v>
      </c>
      <c r="F4" s="23">
        <f t="shared" si="0"/>
        <v>3.5385704175513094E-5</v>
      </c>
      <c r="G4" s="22">
        <v>9.183E-6</v>
      </c>
      <c r="H4" s="22">
        <v>4.1810000000000003E-6</v>
      </c>
      <c r="L4" s="22" t="s">
        <v>55</v>
      </c>
    </row>
    <row r="5" spans="1:12">
      <c r="A5" s="22" t="s">
        <v>7565</v>
      </c>
      <c r="B5" s="22" t="s">
        <v>7572</v>
      </c>
      <c r="C5" s="22" t="s">
        <v>7573</v>
      </c>
      <c r="D5" s="22" t="s">
        <v>29</v>
      </c>
      <c r="E5" s="22">
        <v>1</v>
      </c>
      <c r="F5" s="23">
        <f t="shared" si="0"/>
        <v>3.5385704175513094E-5</v>
      </c>
      <c r="G5" s="22">
        <v>1.7900000000000001E-5</v>
      </c>
      <c r="H5" s="22">
        <v>8.1219999999999995E-6</v>
      </c>
      <c r="L5" s="22" t="s">
        <v>55</v>
      </c>
    </row>
    <row r="6" spans="1:12">
      <c r="A6" s="22" t="s">
        <v>7565</v>
      </c>
      <c r="B6" s="22" t="s">
        <v>7574</v>
      </c>
      <c r="C6" s="22" t="s">
        <v>7036</v>
      </c>
      <c r="D6" s="22" t="s">
        <v>29</v>
      </c>
      <c r="E6" s="22">
        <v>1</v>
      </c>
      <c r="F6" s="23">
        <f t="shared" si="0"/>
        <v>3.5385704175513094E-5</v>
      </c>
      <c r="L6" s="22" t="s">
        <v>55</v>
      </c>
    </row>
    <row r="7" spans="1:12">
      <c r="A7" s="22" t="s">
        <v>7565</v>
      </c>
      <c r="B7" s="22" t="s">
        <v>7575</v>
      </c>
      <c r="C7" s="22" t="s">
        <v>7576</v>
      </c>
      <c r="D7" s="22" t="s">
        <v>29</v>
      </c>
      <c r="E7" s="22">
        <v>1</v>
      </c>
      <c r="F7" s="23">
        <f t="shared" si="0"/>
        <v>3.5385704175513094E-5</v>
      </c>
      <c r="L7" s="22" t="s">
        <v>71</v>
      </c>
    </row>
    <row r="8" spans="1:12">
      <c r="A8" s="22" t="s">
        <v>7565</v>
      </c>
      <c r="B8" s="22" t="s">
        <v>35</v>
      </c>
      <c r="C8" s="22" t="s">
        <v>7577</v>
      </c>
      <c r="D8" s="22" t="s">
        <v>29</v>
      </c>
      <c r="E8" s="22">
        <v>1</v>
      </c>
      <c r="F8" s="23">
        <f t="shared" si="0"/>
        <v>3.5385704175513094E-5</v>
      </c>
      <c r="L8" s="22" t="s">
        <v>382</v>
      </c>
    </row>
    <row r="9" spans="1:12">
      <c r="A9" s="22" t="s">
        <v>7565</v>
      </c>
      <c r="B9" s="22" t="s">
        <v>35</v>
      </c>
      <c r="C9" s="22" t="s">
        <v>7578</v>
      </c>
      <c r="D9" s="22" t="s">
        <v>29</v>
      </c>
      <c r="E9" s="22">
        <v>1</v>
      </c>
      <c r="F9" s="23">
        <f t="shared" si="0"/>
        <v>3.5385704175513094E-5</v>
      </c>
      <c r="L9" s="22" t="s">
        <v>382</v>
      </c>
    </row>
    <row r="10" spans="1:12">
      <c r="A10" s="22" t="s">
        <v>7565</v>
      </c>
      <c r="B10" s="22" t="s">
        <v>7579</v>
      </c>
      <c r="C10" s="22" t="s">
        <v>7580</v>
      </c>
      <c r="D10" s="22" t="s">
        <v>29</v>
      </c>
      <c r="E10" s="22">
        <v>2</v>
      </c>
      <c r="F10" s="23">
        <f t="shared" si="0"/>
        <v>7.0771408351026188E-5</v>
      </c>
      <c r="G10" s="22">
        <v>8.9570000000000008E-6</v>
      </c>
      <c r="H10" s="22">
        <v>4.0659999999999997E-6</v>
      </c>
      <c r="L10" s="22" t="s">
        <v>71</v>
      </c>
    </row>
    <row r="11" spans="1:12">
      <c r="A11" s="22" t="s">
        <v>7565</v>
      </c>
      <c r="B11" s="22" t="s">
        <v>7581</v>
      </c>
      <c r="C11" s="22" t="s">
        <v>6272</v>
      </c>
      <c r="D11" s="22" t="s">
        <v>890</v>
      </c>
      <c r="E11" s="22">
        <v>3</v>
      </c>
      <c r="F11" s="23">
        <f t="shared" si="0"/>
        <v>1.0615711252653928E-4</v>
      </c>
      <c r="I11" s="22" t="s">
        <v>13</v>
      </c>
      <c r="J11" s="22" t="s">
        <v>15</v>
      </c>
    </row>
    <row r="12" spans="1:12">
      <c r="A12" s="22" t="s">
        <v>7565</v>
      </c>
      <c r="B12" s="22" t="s">
        <v>7582</v>
      </c>
      <c r="C12" s="22" t="s">
        <v>7583</v>
      </c>
      <c r="D12" s="22" t="s">
        <v>29</v>
      </c>
      <c r="E12" s="22">
        <v>6</v>
      </c>
      <c r="F12" s="23">
        <f t="shared" si="0"/>
        <v>2.1231422505307856E-4</v>
      </c>
      <c r="G12" s="22">
        <v>3.4900000000000003E-4</v>
      </c>
      <c r="H12" s="22">
        <v>1.7789999999999999E-4</v>
      </c>
      <c r="I12" s="22" t="s">
        <v>13</v>
      </c>
      <c r="J12" s="22" t="s">
        <v>15</v>
      </c>
    </row>
    <row r="13" spans="1:12">
      <c r="A13" s="22" t="s">
        <v>7565</v>
      </c>
      <c r="B13" s="22" t="s">
        <v>35</v>
      </c>
      <c r="C13" s="22" t="s">
        <v>7584</v>
      </c>
      <c r="I13" s="22" t="s">
        <v>13</v>
      </c>
      <c r="J13" s="22" t="s">
        <v>15</v>
      </c>
    </row>
    <row r="14" spans="1:12">
      <c r="A14" s="22" t="s">
        <v>7565</v>
      </c>
      <c r="B14" s="22" t="s">
        <v>7585</v>
      </c>
      <c r="C14" s="22" t="s">
        <v>7586</v>
      </c>
      <c r="I14" s="22" t="s">
        <v>13</v>
      </c>
      <c r="J14" s="22" t="s">
        <v>15</v>
      </c>
    </row>
    <row r="15" spans="1:12">
      <c r="A15" s="22" t="s">
        <v>7565</v>
      </c>
      <c r="B15" s="22" t="s">
        <v>7587</v>
      </c>
      <c r="C15" s="22" t="s">
        <v>7588</v>
      </c>
      <c r="G15" s="22">
        <v>8.9619999999999999E-6</v>
      </c>
      <c r="H15" s="22">
        <v>2.033E-5</v>
      </c>
      <c r="I15" s="22" t="s">
        <v>13</v>
      </c>
      <c r="J15" s="22" t="s">
        <v>15</v>
      </c>
    </row>
    <row r="16" spans="1:12">
      <c r="A16" s="22" t="s">
        <v>7565</v>
      </c>
      <c r="B16" s="22" t="s">
        <v>7589</v>
      </c>
      <c r="C16" s="22" t="s">
        <v>7590</v>
      </c>
      <c r="I16" s="22" t="s">
        <v>13</v>
      </c>
      <c r="J16" s="22" t="s">
        <v>15</v>
      </c>
    </row>
    <row r="17" spans="1:12">
      <c r="A17" s="22" t="s">
        <v>7565</v>
      </c>
      <c r="B17" s="22" t="s">
        <v>35</v>
      </c>
      <c r="C17" s="22" t="s">
        <v>7591</v>
      </c>
      <c r="G17" s="22">
        <v>5.401E-5</v>
      </c>
      <c r="H17" s="22">
        <v>2.8589999999999999E-5</v>
      </c>
      <c r="I17" s="22" t="s">
        <v>13</v>
      </c>
      <c r="J17" s="22" t="s">
        <v>15</v>
      </c>
    </row>
    <row r="18" spans="1:12">
      <c r="A18" s="22" t="s">
        <v>7565</v>
      </c>
      <c r="B18" s="22" t="s">
        <v>7592</v>
      </c>
      <c r="C18" s="22" t="s">
        <v>7593</v>
      </c>
      <c r="G18" s="22">
        <v>0</v>
      </c>
      <c r="H18" s="22">
        <v>4.0849999999999999E-6</v>
      </c>
      <c r="I18" s="22" t="s">
        <v>13</v>
      </c>
      <c r="J18" s="22" t="s">
        <v>15</v>
      </c>
    </row>
    <row r="19" spans="1:12">
      <c r="A19" s="22" t="s">
        <v>7565</v>
      </c>
      <c r="B19" s="22" t="s">
        <v>7594</v>
      </c>
      <c r="C19" s="22" t="s">
        <v>7595</v>
      </c>
      <c r="G19" s="22">
        <v>1.5809999999999999E-5</v>
      </c>
      <c r="H19" s="22">
        <v>7.2200000000000003E-6</v>
      </c>
      <c r="I19" s="22" t="s">
        <v>13</v>
      </c>
      <c r="J19" s="22" t="s">
        <v>15</v>
      </c>
    </row>
    <row r="20" spans="1:12">
      <c r="A20" s="22" t="s">
        <v>7565</v>
      </c>
      <c r="B20" s="22" t="s">
        <v>7596</v>
      </c>
      <c r="C20" s="22" t="s">
        <v>7597</v>
      </c>
      <c r="G20" s="22">
        <v>6.6610000000000001E-5</v>
      </c>
      <c r="H20" s="22">
        <v>3.2289999999999997E-5</v>
      </c>
      <c r="I20" s="22" t="s">
        <v>13</v>
      </c>
      <c r="J20" s="22" t="s">
        <v>15</v>
      </c>
    </row>
    <row r="21" spans="1:12">
      <c r="A21" s="22" t="s">
        <v>7565</v>
      </c>
      <c r="B21" s="22" t="s">
        <v>7570</v>
      </c>
      <c r="C21" s="22" t="s">
        <v>7571</v>
      </c>
      <c r="G21" s="22">
        <v>9.183E-6</v>
      </c>
      <c r="H21" s="22">
        <v>4.1810000000000003E-6</v>
      </c>
      <c r="J21" s="22" t="s">
        <v>22</v>
      </c>
    </row>
    <row r="22" spans="1:12">
      <c r="A22" s="22" t="s">
        <v>7565</v>
      </c>
      <c r="B22" s="22" t="s">
        <v>7598</v>
      </c>
      <c r="C22" s="22" t="s">
        <v>7599</v>
      </c>
      <c r="G22" s="22">
        <v>1.8130000000000001E-5</v>
      </c>
      <c r="H22" s="22">
        <v>8.2300000000000008E-6</v>
      </c>
      <c r="I22" s="22" t="s">
        <v>13</v>
      </c>
      <c r="J22" s="22" t="s">
        <v>15</v>
      </c>
    </row>
    <row r="23" spans="1:12">
      <c r="A23" s="22" t="s">
        <v>7565</v>
      </c>
      <c r="B23" s="22" t="s">
        <v>7600</v>
      </c>
      <c r="C23" s="22" t="s">
        <v>7601</v>
      </c>
      <c r="G23" s="22">
        <v>0</v>
      </c>
      <c r="H23" s="22">
        <v>4.0609999999999997E-6</v>
      </c>
      <c r="J23" s="22" t="s">
        <v>15</v>
      </c>
    </row>
    <row r="24" spans="1:12">
      <c r="A24" s="22" t="s">
        <v>7565</v>
      </c>
      <c r="B24" s="22" t="s">
        <v>35</v>
      </c>
      <c r="C24" s="22" t="s">
        <v>7602</v>
      </c>
      <c r="I24" s="22" t="s">
        <v>13</v>
      </c>
      <c r="J24" s="22" t="s">
        <v>15</v>
      </c>
    </row>
    <row r="25" spans="1:12">
      <c r="A25" s="22" t="s">
        <v>7565</v>
      </c>
      <c r="B25" s="22" t="s">
        <v>7603</v>
      </c>
      <c r="C25" s="22" t="s">
        <v>7604</v>
      </c>
      <c r="G25" s="22">
        <v>2.692E-5</v>
      </c>
      <c r="H25" s="22">
        <v>2.4389999999999999E-5</v>
      </c>
      <c r="I25" s="22" t="s">
        <v>13</v>
      </c>
    </row>
    <row r="26" spans="1:12">
      <c r="A26" s="22" t="s">
        <v>7565</v>
      </c>
      <c r="B26" s="22" t="s">
        <v>35</v>
      </c>
      <c r="C26" s="22" t="s">
        <v>7605</v>
      </c>
      <c r="I26" s="22" t="s">
        <v>13</v>
      </c>
    </row>
    <row r="27" spans="1:12">
      <c r="A27" s="22" t="s">
        <v>7565</v>
      </c>
      <c r="B27" s="22" t="s">
        <v>7606</v>
      </c>
      <c r="C27" s="22" t="s">
        <v>7607</v>
      </c>
      <c r="G27" s="22">
        <v>8.9670000000000007E-6</v>
      </c>
      <c r="H27" s="22">
        <v>4.0640000000000004E-6</v>
      </c>
      <c r="L27" s="22" t="s">
        <v>55</v>
      </c>
    </row>
    <row r="28" spans="1:12">
      <c r="A28" s="22" t="s">
        <v>7565</v>
      </c>
      <c r="B28" s="22" t="s">
        <v>7608</v>
      </c>
      <c r="C28" s="22" t="s">
        <v>7609</v>
      </c>
      <c r="G28" s="22">
        <v>2.6889999999999998E-5</v>
      </c>
      <c r="H28" s="22">
        <v>2.033E-5</v>
      </c>
      <c r="L28" s="22" t="s">
        <v>55</v>
      </c>
    </row>
    <row r="29" spans="1:12">
      <c r="A29" s="22" t="s">
        <v>7565</v>
      </c>
      <c r="B29" s="22" t="s">
        <v>7610</v>
      </c>
      <c r="C29" s="22" t="s">
        <v>7611</v>
      </c>
      <c r="G29" s="22">
        <v>8.9910000000000008E-6</v>
      </c>
      <c r="H29" s="22">
        <v>4.0849999999999999E-6</v>
      </c>
      <c r="L29" s="22" t="s">
        <v>55</v>
      </c>
    </row>
    <row r="30" spans="1:12">
      <c r="A30" s="22" t="s">
        <v>7565</v>
      </c>
      <c r="B30" s="22" t="s">
        <v>7612</v>
      </c>
      <c r="C30" s="22" t="s">
        <v>7613</v>
      </c>
      <c r="G30" s="22">
        <v>0</v>
      </c>
      <c r="H30" s="22">
        <v>4.0659999999999997E-6</v>
      </c>
      <c r="L30" s="22" t="s">
        <v>55</v>
      </c>
    </row>
    <row r="31" spans="1:12">
      <c r="A31" s="22" t="s">
        <v>7565</v>
      </c>
      <c r="B31" s="22" t="s">
        <v>7614</v>
      </c>
      <c r="C31" s="22" t="s">
        <v>7615</v>
      </c>
      <c r="G31" s="22">
        <v>8.9900000000000003E-6</v>
      </c>
      <c r="H31" s="22">
        <v>4.0720000000000001E-6</v>
      </c>
      <c r="L31" s="22" t="s">
        <v>55</v>
      </c>
    </row>
    <row r="32" spans="1:12">
      <c r="A32" s="22" t="s">
        <v>7565</v>
      </c>
      <c r="B32" s="22" t="s">
        <v>7616</v>
      </c>
      <c r="C32" s="22" t="s">
        <v>7617</v>
      </c>
      <c r="G32" s="22">
        <v>8.952E-6</v>
      </c>
      <c r="H32" s="22">
        <v>4.0609999999999997E-6</v>
      </c>
      <c r="L32" s="22" t="s">
        <v>55</v>
      </c>
    </row>
    <row r="33" spans="1:12">
      <c r="A33" s="22" t="s">
        <v>7565</v>
      </c>
      <c r="B33" s="22" t="s">
        <v>7618</v>
      </c>
      <c r="C33" s="22" t="s">
        <v>7619</v>
      </c>
      <c r="G33" s="22">
        <v>8.952E-6</v>
      </c>
      <c r="H33" s="22">
        <v>4.0609999999999997E-6</v>
      </c>
      <c r="L33" s="22" t="s">
        <v>55</v>
      </c>
    </row>
    <row r="34" spans="1:12">
      <c r="A34" s="22" t="s">
        <v>7565</v>
      </c>
      <c r="B34" s="22" t="s">
        <v>7620</v>
      </c>
      <c r="C34" s="22" t="s">
        <v>7621</v>
      </c>
      <c r="G34" s="22">
        <v>8.952E-6</v>
      </c>
      <c r="H34" s="22">
        <v>4.0609999999999997E-6</v>
      </c>
      <c r="L34" s="22" t="s">
        <v>55</v>
      </c>
    </row>
    <row r="35" spans="1:12">
      <c r="A35" s="22" t="s">
        <v>7565</v>
      </c>
      <c r="B35" s="22" t="s">
        <v>7622</v>
      </c>
      <c r="C35" s="22" t="s">
        <v>7623</v>
      </c>
      <c r="G35" s="22">
        <v>1.791E-5</v>
      </c>
      <c r="H35" s="22">
        <v>8.1240000000000005E-6</v>
      </c>
      <c r="L35" s="22" t="s">
        <v>55</v>
      </c>
    </row>
    <row r="36" spans="1:12">
      <c r="A36" s="22" t="s">
        <v>7565</v>
      </c>
      <c r="B36" s="22" t="s">
        <v>35</v>
      </c>
      <c r="C36" s="22" t="s">
        <v>7624</v>
      </c>
      <c r="G36" s="22">
        <v>0</v>
      </c>
      <c r="H36" s="22">
        <v>4.1049999999999997E-6</v>
      </c>
      <c r="L36" s="22" t="s">
        <v>1161</v>
      </c>
    </row>
    <row r="37" spans="1:12">
      <c r="A37" s="22" t="s">
        <v>7565</v>
      </c>
      <c r="B37" s="22" t="s">
        <v>35</v>
      </c>
      <c r="C37" s="22" t="s">
        <v>7625</v>
      </c>
      <c r="G37" s="22">
        <v>9.0710000000000001E-6</v>
      </c>
      <c r="H37" s="22">
        <v>4.1280000000000001E-6</v>
      </c>
      <c r="L37" s="22" t="s">
        <v>1161</v>
      </c>
    </row>
    <row r="38" spans="1:12">
      <c r="A38" s="22" t="s">
        <v>7565</v>
      </c>
      <c r="B38" s="22" t="s">
        <v>35</v>
      </c>
      <c r="C38" s="22" t="s">
        <v>7626</v>
      </c>
      <c r="G38" s="22">
        <v>9.5149999999999995E-5</v>
      </c>
      <c r="H38" s="22">
        <v>7.9980000000000003E-5</v>
      </c>
      <c r="L38" s="22" t="s">
        <v>1161</v>
      </c>
    </row>
    <row r="39" spans="1:12">
      <c r="A39" s="22" t="s">
        <v>7565</v>
      </c>
      <c r="B39" s="22" t="s">
        <v>35</v>
      </c>
      <c r="C39" s="22" t="s">
        <v>7627</v>
      </c>
      <c r="G39" s="22">
        <v>0</v>
      </c>
      <c r="H39" s="22">
        <v>4.0679999999999998E-6</v>
      </c>
      <c r="L39" s="22" t="s">
        <v>1161</v>
      </c>
    </row>
    <row r="40" spans="1:12">
      <c r="A40" s="22" t="s">
        <v>7565</v>
      </c>
      <c r="B40" s="22" t="s">
        <v>35</v>
      </c>
      <c r="C40" s="22" t="s">
        <v>7628</v>
      </c>
      <c r="G40" s="22">
        <v>0</v>
      </c>
      <c r="H40" s="22">
        <v>8.1380000000000007E-6</v>
      </c>
      <c r="L40" s="22" t="s">
        <v>1161</v>
      </c>
    </row>
    <row r="41" spans="1:12">
      <c r="A41" s="22" t="s">
        <v>7565</v>
      </c>
      <c r="B41" s="22" t="s">
        <v>35</v>
      </c>
      <c r="C41" s="22" t="s">
        <v>7629</v>
      </c>
      <c r="G41" s="22">
        <v>6.669E-5</v>
      </c>
      <c r="H41" s="22">
        <v>3.2299999999999999E-5</v>
      </c>
      <c r="L41" s="22" t="s">
        <v>1161</v>
      </c>
    </row>
    <row r="42" spans="1:12">
      <c r="A42" s="22" t="s">
        <v>7565</v>
      </c>
      <c r="B42" s="22" t="s">
        <v>35</v>
      </c>
      <c r="C42" s="22" t="s">
        <v>7630</v>
      </c>
      <c r="G42" s="22">
        <v>0</v>
      </c>
      <c r="H42" s="22" t="s">
        <v>7631</v>
      </c>
      <c r="L42" s="22" t="s">
        <v>318</v>
      </c>
    </row>
    <row r="43" spans="1:12">
      <c r="A43" s="22" t="s">
        <v>7565</v>
      </c>
      <c r="B43" s="22" t="s">
        <v>35</v>
      </c>
      <c r="C43" s="22" t="s">
        <v>7632</v>
      </c>
      <c r="G43" s="22">
        <v>9.1190000000000003E-6</v>
      </c>
      <c r="H43" s="22">
        <v>4.1880000000000004E-6</v>
      </c>
      <c r="L43" s="22" t="s">
        <v>318</v>
      </c>
    </row>
    <row r="44" spans="1:12">
      <c r="A44" s="22" t="s">
        <v>7565</v>
      </c>
      <c r="B44" s="22" t="s">
        <v>35</v>
      </c>
      <c r="C44" s="22" t="s">
        <v>7633</v>
      </c>
      <c r="G44" s="22">
        <v>8.9700000000000005E-6</v>
      </c>
      <c r="H44" s="22">
        <v>4.0659999999999997E-6</v>
      </c>
      <c r="L44" s="22" t="s">
        <v>318</v>
      </c>
    </row>
    <row r="45" spans="1:12">
      <c r="A45" s="22" t="s">
        <v>7565</v>
      </c>
      <c r="B45" s="22" t="s">
        <v>35</v>
      </c>
      <c r="C45" s="22" t="s">
        <v>7634</v>
      </c>
      <c r="G45" s="22">
        <v>0</v>
      </c>
      <c r="H45" s="22">
        <v>4.087E-6</v>
      </c>
      <c r="L45" s="22" t="s">
        <v>318</v>
      </c>
    </row>
    <row r="46" spans="1:12">
      <c r="A46" s="22" t="s">
        <v>7565</v>
      </c>
      <c r="B46" s="22" t="s">
        <v>35</v>
      </c>
      <c r="C46" s="22" t="s">
        <v>7635</v>
      </c>
      <c r="G46" s="22">
        <v>0</v>
      </c>
      <c r="H46" s="22">
        <v>4.121E-6</v>
      </c>
      <c r="L46" s="22" t="s">
        <v>318</v>
      </c>
    </row>
    <row r="47" spans="1:12">
      <c r="A47" s="22" t="s">
        <v>7565</v>
      </c>
      <c r="B47" s="22" t="s">
        <v>35</v>
      </c>
      <c r="C47" s="22" t="s">
        <v>7636</v>
      </c>
      <c r="G47" s="22">
        <v>1.3329999999999999E-4</v>
      </c>
      <c r="H47" s="22">
        <v>9.6860000000000004E-5</v>
      </c>
      <c r="J47" s="43"/>
      <c r="L47" s="22" t="s">
        <v>318</v>
      </c>
    </row>
    <row r="51" spans="3:16">
      <c r="C51" s="24" t="s">
        <v>299</v>
      </c>
      <c r="E51" s="22">
        <f>SUM(E2:E47)</f>
        <v>18</v>
      </c>
      <c r="F51" s="22">
        <f t="shared" ref="F51:H51" si="1">SUM(F2:F47)</f>
        <v>6.3694267515923574E-4</v>
      </c>
      <c r="G51" s="22">
        <f t="shared" si="1"/>
        <v>1.005569E-3</v>
      </c>
      <c r="H51" s="22">
        <f t="shared" si="1"/>
        <v>6.30611E-4</v>
      </c>
      <c r="M51" s="27" t="s">
        <v>305</v>
      </c>
      <c r="O51" s="24" t="s">
        <v>300</v>
      </c>
      <c r="P51" s="24" t="s">
        <v>301</v>
      </c>
    </row>
    <row r="52" spans="3:16">
      <c r="M52" s="26"/>
      <c r="O52" s="22">
        <v>126078</v>
      </c>
      <c r="P52" s="22">
        <v>275442</v>
      </c>
    </row>
    <row r="53" spans="3:16">
      <c r="O53" s="22">
        <f>O52*G51</f>
        <v>126.780128382</v>
      </c>
      <c r="P53" s="22">
        <f>P52*H51</f>
        <v>173.69675506199999</v>
      </c>
    </row>
    <row r="54" spans="3:16">
      <c r="F54" s="22">
        <v>6.4148299999999998E-4</v>
      </c>
      <c r="G54" s="22">
        <v>3.80226E-4</v>
      </c>
      <c r="H54" s="22">
        <v>1.01363E-3</v>
      </c>
      <c r="J54" s="22">
        <f>F54*F54*100000</f>
        <v>4.1150043928899996E-2</v>
      </c>
      <c r="K54" s="22">
        <f t="shared" ref="K54:L54" si="2">G54*G54*100000</f>
        <v>1.4457181107600001E-2</v>
      </c>
      <c r="L54" s="22">
        <f t="shared" si="2"/>
        <v>0.10274457768999999</v>
      </c>
      <c r="O54" s="24" t="s">
        <v>302</v>
      </c>
    </row>
    <row r="55" spans="3:16">
      <c r="O55" s="22" t="s">
        <v>303</v>
      </c>
    </row>
    <row r="56" spans="3:16">
      <c r="F56" s="22">
        <v>1.0073129999999999E-3</v>
      </c>
      <c r="G56" s="22">
        <v>8.3981799999999999E-4</v>
      </c>
      <c r="H56" s="22">
        <v>1.1983969999999999E-3</v>
      </c>
      <c r="J56" s="22">
        <f>F56*F56*100000</f>
        <v>0.10146794799689998</v>
      </c>
      <c r="K56" s="22">
        <f t="shared" ref="K56:L56" si="3">G56*G56*100000</f>
        <v>7.0529427312399987E-2</v>
      </c>
      <c r="L56" s="22">
        <f t="shared" si="3"/>
        <v>0.14361553696089999</v>
      </c>
      <c r="O56" s="22">
        <v>28260</v>
      </c>
    </row>
    <row r="57" spans="3:16">
      <c r="O57" s="22">
        <v>18</v>
      </c>
    </row>
    <row r="58" spans="3:16">
      <c r="F58" s="22">
        <v>6.3171199999999999E-4</v>
      </c>
      <c r="G58" s="22">
        <v>5.4135700000000001E-4</v>
      </c>
      <c r="H58" s="22">
        <v>7.3282700000000002E-4</v>
      </c>
      <c r="J58" s="22">
        <f>F58*F58*100000</f>
        <v>3.9906005094400003E-2</v>
      </c>
      <c r="K58" s="22">
        <f t="shared" ref="K58:L58" si="4">G58*G58*100000</f>
        <v>2.93067401449E-2</v>
      </c>
      <c r="L58" s="22">
        <f t="shared" si="4"/>
        <v>5.3703541192900002E-2</v>
      </c>
    </row>
    <row r="100" spans="6:8">
      <c r="F100" s="23">
        <f>SUM(F1:F99)</f>
        <v>3.5543933503184712E-3</v>
      </c>
      <c r="G100" s="23">
        <f>SUM(G1:G99)</f>
        <v>3.7725390000000001E-3</v>
      </c>
      <c r="H100" s="23">
        <f>SUM(H1:H99)</f>
        <v>4.2060759999999996E-3</v>
      </c>
    </row>
    <row r="101" spans="6:8">
      <c r="F101" s="22">
        <f>F100*F100</f>
        <v>1.2633712088788165E-5</v>
      </c>
      <c r="G101" s="22">
        <f t="shared" ref="G101:H101" si="5">G100*G100</f>
        <v>1.4232050506521E-5</v>
      </c>
      <c r="H101" s="22">
        <f t="shared" si="5"/>
        <v>1.7691075317775997E-5</v>
      </c>
    </row>
  </sheetData>
  <phoneticPr fontId="5" type="noConversion"/>
  <pageMargins left="0.7" right="0.7" top="0.78740157499999996" bottom="0.78740157499999996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0"/>
  <sheetViews>
    <sheetView topLeftCell="A43" workbookViewId="0">
      <selection activeCell="I58" sqref="I58"/>
    </sheetView>
  </sheetViews>
  <sheetFormatPr baseColWidth="10" defaultColWidth="10.875" defaultRowHeight="15"/>
  <cols>
    <col min="1" max="1" width="21.5" style="22" customWidth="1"/>
    <col min="2" max="2" width="17.375" style="22" customWidth="1"/>
    <col min="3" max="3" width="12.875" style="22" customWidth="1"/>
    <col min="4" max="5" width="10.875" style="22"/>
    <col min="6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7637</v>
      </c>
      <c r="B2" s="22" t="s">
        <v>7638</v>
      </c>
      <c r="C2" s="22" t="s">
        <v>7639</v>
      </c>
      <c r="D2" s="22" t="s">
        <v>29</v>
      </c>
      <c r="E2" s="22">
        <v>1</v>
      </c>
      <c r="F2" s="23">
        <f t="shared" ref="F2:F14" si="0">E2/28260</f>
        <v>3.5385704175513094E-5</v>
      </c>
      <c r="G2" s="22">
        <v>6.3269999999999996E-5</v>
      </c>
      <c r="H2" s="22">
        <v>3.6109999999999998E-5</v>
      </c>
      <c r="I2" s="22" t="s">
        <v>13</v>
      </c>
    </row>
    <row r="3" spans="1:12">
      <c r="A3" s="22" t="s">
        <v>7637</v>
      </c>
      <c r="B3" s="22" t="s">
        <v>7640</v>
      </c>
      <c r="C3" s="22" t="s">
        <v>7641</v>
      </c>
      <c r="D3" s="22" t="s">
        <v>29</v>
      </c>
      <c r="E3" s="22">
        <v>1</v>
      </c>
      <c r="F3" s="23">
        <f t="shared" si="0"/>
        <v>3.5385704175513094E-5</v>
      </c>
      <c r="G3" s="22">
        <v>5.3770000000000002E-5</v>
      </c>
      <c r="H3" s="22">
        <v>2.438E-5</v>
      </c>
      <c r="I3" s="22" t="s">
        <v>13</v>
      </c>
    </row>
    <row r="4" spans="1:12">
      <c r="A4" s="22" t="s">
        <v>7637</v>
      </c>
      <c r="B4" s="22" t="s">
        <v>7642</v>
      </c>
      <c r="C4" s="22" t="s">
        <v>7643</v>
      </c>
      <c r="D4" s="22" t="s">
        <v>29</v>
      </c>
      <c r="E4" s="22">
        <v>1</v>
      </c>
      <c r="F4" s="23">
        <f t="shared" si="0"/>
        <v>3.5385704175513094E-5</v>
      </c>
      <c r="G4" s="22">
        <v>1.7920000000000001E-5</v>
      </c>
      <c r="H4" s="22">
        <v>1.6249999999999999E-5</v>
      </c>
      <c r="I4" s="22" t="s">
        <v>13</v>
      </c>
    </row>
    <row r="5" spans="1:12">
      <c r="A5" s="22" t="s">
        <v>7637</v>
      </c>
      <c r="B5" s="22" t="s">
        <v>35</v>
      </c>
      <c r="C5" s="22" t="s">
        <v>7644</v>
      </c>
      <c r="D5" s="22" t="s">
        <v>29</v>
      </c>
      <c r="E5" s="22">
        <v>1</v>
      </c>
      <c r="F5" s="23">
        <f t="shared" si="0"/>
        <v>3.5385704175513094E-5</v>
      </c>
      <c r="G5" s="22">
        <v>9.48E-5</v>
      </c>
      <c r="H5" s="22">
        <v>4.3309999999999997E-5</v>
      </c>
      <c r="I5" s="22" t="s">
        <v>13</v>
      </c>
    </row>
    <row r="6" spans="1:12">
      <c r="A6" s="22" t="s">
        <v>7637</v>
      </c>
      <c r="B6" s="22" t="s">
        <v>7645</v>
      </c>
      <c r="C6" s="22" t="s">
        <v>7646</v>
      </c>
      <c r="D6" s="22" t="s">
        <v>29</v>
      </c>
      <c r="E6" s="22">
        <v>1</v>
      </c>
      <c r="F6" s="23">
        <f t="shared" si="0"/>
        <v>3.5385704175513094E-5</v>
      </c>
      <c r="L6" s="22" t="s">
        <v>55</v>
      </c>
    </row>
    <row r="7" spans="1:12">
      <c r="A7" s="22" t="s">
        <v>7637</v>
      </c>
      <c r="B7" s="22" t="s">
        <v>7647</v>
      </c>
      <c r="C7" s="22" t="s">
        <v>7648</v>
      </c>
      <c r="D7" s="22" t="s">
        <v>29</v>
      </c>
      <c r="E7" s="22">
        <v>1</v>
      </c>
      <c r="F7" s="23">
        <f t="shared" si="0"/>
        <v>3.5385704175513094E-5</v>
      </c>
      <c r="L7" s="22" t="s">
        <v>55</v>
      </c>
    </row>
    <row r="8" spans="1:12">
      <c r="A8" s="22" t="s">
        <v>7637</v>
      </c>
      <c r="B8" s="22" t="s">
        <v>35</v>
      </c>
      <c r="C8" s="22" t="s">
        <v>7649</v>
      </c>
      <c r="D8" s="22" t="s">
        <v>29</v>
      </c>
      <c r="E8" s="22">
        <v>1</v>
      </c>
      <c r="F8" s="23">
        <f t="shared" si="0"/>
        <v>3.5385704175513094E-5</v>
      </c>
      <c r="L8" s="22" t="s">
        <v>55</v>
      </c>
    </row>
    <row r="9" spans="1:12">
      <c r="A9" s="22" t="s">
        <v>7637</v>
      </c>
      <c r="B9" s="22" t="s">
        <v>7650</v>
      </c>
      <c r="C9" s="22" t="s">
        <v>6198</v>
      </c>
      <c r="D9" s="22" t="s">
        <v>29</v>
      </c>
      <c r="E9" s="22">
        <v>1</v>
      </c>
      <c r="F9" s="23">
        <f t="shared" si="0"/>
        <v>3.5385704175513094E-5</v>
      </c>
      <c r="L9" s="22" t="s">
        <v>55</v>
      </c>
    </row>
    <row r="10" spans="1:12">
      <c r="A10" s="22" t="s">
        <v>7637</v>
      </c>
      <c r="B10" s="22" t="s">
        <v>7651</v>
      </c>
      <c r="C10" s="22" t="s">
        <v>7652</v>
      </c>
      <c r="D10" s="22" t="s">
        <v>29</v>
      </c>
      <c r="E10" s="22">
        <v>1</v>
      </c>
      <c r="F10" s="23">
        <f t="shared" si="0"/>
        <v>3.5385704175513094E-5</v>
      </c>
      <c r="G10" s="22">
        <v>1.791E-5</v>
      </c>
      <c r="H10" s="22">
        <v>1.624E-5</v>
      </c>
      <c r="L10" s="22" t="s">
        <v>71</v>
      </c>
    </row>
    <row r="11" spans="1:12">
      <c r="A11" s="22" t="s">
        <v>7637</v>
      </c>
      <c r="B11" s="22" t="s">
        <v>1104</v>
      </c>
      <c r="C11" s="22" t="s">
        <v>7653</v>
      </c>
      <c r="D11" s="22" t="s">
        <v>29</v>
      </c>
      <c r="E11" s="22">
        <v>1</v>
      </c>
      <c r="F11" s="23">
        <f t="shared" si="0"/>
        <v>3.5385704175513094E-5</v>
      </c>
      <c r="L11" s="22" t="s">
        <v>71</v>
      </c>
    </row>
    <row r="12" spans="1:12">
      <c r="A12" s="22" t="s">
        <v>7637</v>
      </c>
      <c r="B12" s="22" t="s">
        <v>35</v>
      </c>
      <c r="C12" s="22" t="s">
        <v>7654</v>
      </c>
      <c r="D12" s="22" t="s">
        <v>29</v>
      </c>
      <c r="E12" s="22">
        <v>2</v>
      </c>
      <c r="F12" s="23">
        <f t="shared" si="0"/>
        <v>7.0771408351026188E-5</v>
      </c>
      <c r="G12" s="22">
        <v>0</v>
      </c>
      <c r="H12" s="22">
        <v>4.0629999999999999E-6</v>
      </c>
      <c r="L12" s="22" t="s">
        <v>382</v>
      </c>
    </row>
    <row r="13" spans="1:12">
      <c r="A13" s="22" t="s">
        <v>7637</v>
      </c>
      <c r="B13" s="22" t="s">
        <v>35</v>
      </c>
      <c r="C13" s="22" t="s">
        <v>7655</v>
      </c>
      <c r="D13" s="22" t="s">
        <v>29</v>
      </c>
      <c r="E13" s="22">
        <v>3</v>
      </c>
      <c r="F13" s="23">
        <f t="shared" si="0"/>
        <v>1.0615711252653928E-4</v>
      </c>
      <c r="L13" s="22" t="s">
        <v>382</v>
      </c>
    </row>
    <row r="14" spans="1:12">
      <c r="A14" s="22" t="s">
        <v>7637</v>
      </c>
      <c r="B14" s="22" t="s">
        <v>7656</v>
      </c>
      <c r="C14" s="22" t="s">
        <v>7657</v>
      </c>
      <c r="D14" s="22" t="s">
        <v>29</v>
      </c>
      <c r="E14" s="22">
        <v>11</v>
      </c>
      <c r="F14" s="23">
        <f t="shared" si="0"/>
        <v>3.8924274593064401E-4</v>
      </c>
      <c r="G14" s="22">
        <v>4.8260000000000002E-4</v>
      </c>
      <c r="H14" s="22">
        <v>2.4919999999999999E-4</v>
      </c>
      <c r="I14" s="22" t="s">
        <v>13</v>
      </c>
      <c r="J14" s="22" t="s">
        <v>296</v>
      </c>
    </row>
    <row r="15" spans="1:12">
      <c r="A15" s="22" t="s">
        <v>7637</v>
      </c>
      <c r="B15" s="22" t="s">
        <v>7658</v>
      </c>
      <c r="C15" s="22" t="s">
        <v>7659</v>
      </c>
      <c r="G15" s="22">
        <v>1.7920000000000001E-5</v>
      </c>
      <c r="H15" s="22">
        <v>1.219E-5</v>
      </c>
      <c r="I15" s="22" t="s">
        <v>13</v>
      </c>
      <c r="J15" s="22" t="s">
        <v>15</v>
      </c>
    </row>
    <row r="16" spans="1:12">
      <c r="A16" s="22" t="s">
        <v>7637</v>
      </c>
      <c r="B16" s="22" t="s">
        <v>7660</v>
      </c>
      <c r="C16" s="22" t="s">
        <v>7661</v>
      </c>
      <c r="G16" s="22">
        <v>1.791E-5</v>
      </c>
      <c r="H16" s="22">
        <v>8.123E-6</v>
      </c>
      <c r="I16" s="22" t="s">
        <v>13</v>
      </c>
      <c r="J16" s="22" t="s">
        <v>15</v>
      </c>
    </row>
    <row r="17" spans="1:10">
      <c r="A17" s="22" t="s">
        <v>7637</v>
      </c>
      <c r="B17" s="22" t="s">
        <v>35</v>
      </c>
      <c r="C17" s="22" t="s">
        <v>7655</v>
      </c>
      <c r="J17" s="22" t="s">
        <v>15</v>
      </c>
    </row>
    <row r="18" spans="1:10">
      <c r="A18" s="22" t="s">
        <v>7637</v>
      </c>
      <c r="B18" s="22" t="s">
        <v>7662</v>
      </c>
      <c r="C18" s="22" t="s">
        <v>7663</v>
      </c>
      <c r="G18" s="22">
        <v>0</v>
      </c>
      <c r="H18" s="22">
        <v>7.2239999999999998E-6</v>
      </c>
      <c r="J18" s="22" t="s">
        <v>15</v>
      </c>
    </row>
    <row r="19" spans="1:10">
      <c r="A19" s="22" t="s">
        <v>7637</v>
      </c>
      <c r="B19" s="22" t="s">
        <v>7650</v>
      </c>
      <c r="C19" s="22" t="s">
        <v>6198</v>
      </c>
      <c r="J19" s="22" t="s">
        <v>22</v>
      </c>
    </row>
    <row r="20" spans="1:10">
      <c r="A20" s="22" t="s">
        <v>7637</v>
      </c>
      <c r="B20" s="22" t="s">
        <v>35</v>
      </c>
      <c r="C20" s="22" t="s">
        <v>7664</v>
      </c>
      <c r="J20" s="22" t="s">
        <v>22</v>
      </c>
    </row>
    <row r="21" spans="1:10">
      <c r="A21" s="22" t="s">
        <v>7637</v>
      </c>
      <c r="B21" s="22" t="s">
        <v>7665</v>
      </c>
      <c r="C21" s="22" t="s">
        <v>7666</v>
      </c>
      <c r="G21" s="22">
        <v>0</v>
      </c>
      <c r="H21" s="22">
        <v>9.7510000000000007E-5</v>
      </c>
      <c r="I21" s="22" t="s">
        <v>13</v>
      </c>
      <c r="J21" s="22" t="s">
        <v>15</v>
      </c>
    </row>
    <row r="22" spans="1:10">
      <c r="A22" s="22" t="s">
        <v>7637</v>
      </c>
      <c r="B22" s="22" t="s">
        <v>7667</v>
      </c>
      <c r="C22" s="22" t="s">
        <v>7668</v>
      </c>
      <c r="I22" s="22" t="s">
        <v>13</v>
      </c>
      <c r="J22" s="22" t="s">
        <v>15</v>
      </c>
    </row>
    <row r="23" spans="1:10">
      <c r="A23" s="22" t="s">
        <v>7637</v>
      </c>
      <c r="B23" s="22" t="s">
        <v>7669</v>
      </c>
      <c r="C23" s="22" t="s">
        <v>7670</v>
      </c>
      <c r="G23" s="22">
        <v>5.5340000000000002E-5</v>
      </c>
      <c r="H23" s="22">
        <v>3.6100000000000003E-5</v>
      </c>
      <c r="J23" s="22" t="s">
        <v>22</v>
      </c>
    </row>
    <row r="24" spans="1:10">
      <c r="A24" s="22" t="s">
        <v>7637</v>
      </c>
      <c r="B24" s="22" t="s">
        <v>7671</v>
      </c>
      <c r="C24" s="22" t="s">
        <v>7672</v>
      </c>
      <c r="G24" s="22">
        <v>0</v>
      </c>
      <c r="H24" s="22">
        <v>8.1329999999999999E-6</v>
      </c>
      <c r="I24" s="22" t="s">
        <v>13</v>
      </c>
      <c r="J24" s="22" t="s">
        <v>15</v>
      </c>
    </row>
    <row r="25" spans="1:10">
      <c r="A25" s="22" t="s">
        <v>7637</v>
      </c>
      <c r="B25" s="22" t="s">
        <v>7673</v>
      </c>
      <c r="C25" s="22" t="s">
        <v>7674</v>
      </c>
      <c r="I25" s="22" t="s">
        <v>13</v>
      </c>
    </row>
    <row r="26" spans="1:10">
      <c r="A26" s="22" t="s">
        <v>7637</v>
      </c>
      <c r="B26" s="22" t="s">
        <v>7675</v>
      </c>
      <c r="C26" s="22" t="s">
        <v>7676</v>
      </c>
      <c r="I26" s="22" t="s">
        <v>13</v>
      </c>
    </row>
    <row r="27" spans="1:10">
      <c r="A27" s="22" t="s">
        <v>7637</v>
      </c>
      <c r="B27" s="22" t="s">
        <v>7677</v>
      </c>
      <c r="C27" s="22" t="s">
        <v>7678</v>
      </c>
      <c r="G27" s="22">
        <v>0</v>
      </c>
      <c r="H27" s="22">
        <v>8.1319999999999994E-6</v>
      </c>
      <c r="I27" s="22" t="s">
        <v>13</v>
      </c>
    </row>
    <row r="28" spans="1:10">
      <c r="A28" s="22" t="s">
        <v>7637</v>
      </c>
      <c r="B28" s="22" t="s">
        <v>7679</v>
      </c>
      <c r="C28" s="22" t="s">
        <v>7680</v>
      </c>
      <c r="I28" s="22" t="s">
        <v>13</v>
      </c>
    </row>
    <row r="29" spans="1:10">
      <c r="A29" s="22" t="s">
        <v>7637</v>
      </c>
      <c r="B29" s="22" t="s">
        <v>7681</v>
      </c>
      <c r="C29" s="22" t="s">
        <v>7682</v>
      </c>
      <c r="G29" s="22">
        <v>8.9779999999999994E-6</v>
      </c>
      <c r="H29" s="22">
        <v>1.22E-5</v>
      </c>
      <c r="I29" s="22" t="s">
        <v>13</v>
      </c>
    </row>
    <row r="30" spans="1:10">
      <c r="A30" s="22" t="s">
        <v>7637</v>
      </c>
      <c r="B30" s="22" t="s">
        <v>7683</v>
      </c>
      <c r="C30" s="22" t="s">
        <v>7684</v>
      </c>
      <c r="G30" s="22">
        <v>1.5829999999999999E-5</v>
      </c>
      <c r="H30" s="22">
        <v>1.084E-5</v>
      </c>
      <c r="I30" s="22" t="s">
        <v>13</v>
      </c>
    </row>
    <row r="31" spans="1:10">
      <c r="A31" s="22" t="s">
        <v>7637</v>
      </c>
      <c r="B31" s="22" t="s">
        <v>7685</v>
      </c>
      <c r="C31" s="22" t="s">
        <v>7686</v>
      </c>
      <c r="I31" s="22" t="s">
        <v>13</v>
      </c>
    </row>
    <row r="32" spans="1:10">
      <c r="A32" s="22" t="s">
        <v>7637</v>
      </c>
      <c r="B32" s="22" t="s">
        <v>7687</v>
      </c>
      <c r="C32" s="22" t="s">
        <v>7688</v>
      </c>
      <c r="G32" s="22">
        <v>8.9639999999999992E-6</v>
      </c>
      <c r="H32" s="22">
        <v>4.0629999999999999E-6</v>
      </c>
      <c r="I32" s="22" t="s">
        <v>13</v>
      </c>
    </row>
    <row r="33" spans="1:12">
      <c r="A33" s="22" t="s">
        <v>7637</v>
      </c>
      <c r="B33" s="22" t="s">
        <v>7689</v>
      </c>
      <c r="C33" s="22" t="s">
        <v>7690</v>
      </c>
      <c r="G33" s="22">
        <v>8.9619999999999999E-6</v>
      </c>
      <c r="H33" s="22">
        <v>4.0629999999999999E-6</v>
      </c>
      <c r="I33" s="22" t="s">
        <v>13</v>
      </c>
    </row>
    <row r="34" spans="1:12">
      <c r="A34" s="22" t="s">
        <v>7637</v>
      </c>
      <c r="B34" s="22" t="s">
        <v>7691</v>
      </c>
      <c r="C34" s="22" t="s">
        <v>6357</v>
      </c>
      <c r="G34" s="22">
        <v>2.6889999999999998E-5</v>
      </c>
      <c r="H34" s="22">
        <v>1.219E-5</v>
      </c>
      <c r="I34" s="22" t="s">
        <v>13</v>
      </c>
    </row>
    <row r="35" spans="1:12">
      <c r="A35" s="22" t="s">
        <v>7637</v>
      </c>
      <c r="B35" s="22" t="s">
        <v>7692</v>
      </c>
      <c r="C35" s="22" t="s">
        <v>7693</v>
      </c>
      <c r="I35" s="22" t="s">
        <v>13</v>
      </c>
    </row>
    <row r="36" spans="1:12">
      <c r="A36" s="22" t="s">
        <v>7637</v>
      </c>
      <c r="B36" s="22" t="s">
        <v>7694</v>
      </c>
      <c r="C36" s="22" t="s">
        <v>7695</v>
      </c>
      <c r="I36" s="22" t="s">
        <v>13</v>
      </c>
    </row>
    <row r="37" spans="1:12">
      <c r="A37" s="22" t="s">
        <v>7637</v>
      </c>
      <c r="B37" s="22" t="s">
        <v>7696</v>
      </c>
      <c r="C37" s="22" t="s">
        <v>7697</v>
      </c>
      <c r="I37" s="22" t="s">
        <v>13</v>
      </c>
    </row>
    <row r="38" spans="1:12">
      <c r="A38" s="22" t="s">
        <v>7637</v>
      </c>
      <c r="B38" s="22" t="s">
        <v>7698</v>
      </c>
      <c r="C38" s="22" t="s">
        <v>7699</v>
      </c>
      <c r="I38" s="22" t="s">
        <v>13</v>
      </c>
    </row>
    <row r="39" spans="1:12">
      <c r="A39" s="22" t="s">
        <v>7637</v>
      </c>
      <c r="B39" s="22" t="s">
        <v>7700</v>
      </c>
      <c r="C39" s="22" t="s">
        <v>7701</v>
      </c>
      <c r="G39" s="22">
        <v>0</v>
      </c>
      <c r="H39" s="22">
        <v>4.0670000000000002E-6</v>
      </c>
      <c r="L39" s="22" t="s">
        <v>55</v>
      </c>
    </row>
    <row r="40" spans="1:12">
      <c r="A40" s="22" t="s">
        <v>7637</v>
      </c>
      <c r="B40" s="22" t="s">
        <v>7702</v>
      </c>
      <c r="C40" s="22" t="s">
        <v>7703</v>
      </c>
      <c r="G40" s="22">
        <v>8.9609999999999994E-6</v>
      </c>
      <c r="H40" s="22">
        <v>8.1300000000000001E-6</v>
      </c>
      <c r="L40" s="22" t="s">
        <v>55</v>
      </c>
    </row>
    <row r="41" spans="1:12">
      <c r="A41" s="22" t="s">
        <v>7637</v>
      </c>
      <c r="B41" s="22" t="s">
        <v>7704</v>
      </c>
      <c r="C41" s="22" t="s">
        <v>7705</v>
      </c>
      <c r="G41" s="22">
        <v>0</v>
      </c>
      <c r="H41" s="22">
        <v>4.0729999999999998E-6</v>
      </c>
      <c r="L41" s="22" t="s">
        <v>55</v>
      </c>
    </row>
    <row r="42" spans="1:12">
      <c r="A42" s="22" t="s">
        <v>7637</v>
      </c>
      <c r="B42" s="22" t="s">
        <v>7706</v>
      </c>
      <c r="C42" s="22" t="s">
        <v>7707</v>
      </c>
      <c r="G42" s="22">
        <v>0</v>
      </c>
      <c r="H42" s="22">
        <v>4.4719999999999999E-5</v>
      </c>
      <c r="L42" s="22" t="s">
        <v>55</v>
      </c>
    </row>
    <row r="43" spans="1:12">
      <c r="A43" s="22" t="s">
        <v>7637</v>
      </c>
      <c r="B43" s="22" t="s">
        <v>7708</v>
      </c>
      <c r="C43" s="22" t="s">
        <v>1599</v>
      </c>
      <c r="G43" s="22">
        <v>0</v>
      </c>
      <c r="H43" s="22">
        <v>4.0670000000000002E-6</v>
      </c>
      <c r="L43" s="22" t="s">
        <v>55</v>
      </c>
    </row>
    <row r="44" spans="1:12">
      <c r="A44" s="22" t="s">
        <v>7637</v>
      </c>
      <c r="B44" s="22" t="s">
        <v>7709</v>
      </c>
      <c r="C44" s="22" t="s">
        <v>7710</v>
      </c>
      <c r="G44" s="22">
        <v>8.9749999999999996E-6</v>
      </c>
      <c r="H44" s="22">
        <v>4.0659999999999997E-6</v>
      </c>
      <c r="L44" s="22" t="s">
        <v>55</v>
      </c>
    </row>
    <row r="45" spans="1:12">
      <c r="A45" s="22" t="s">
        <v>7637</v>
      </c>
      <c r="B45" s="22" t="s">
        <v>7711</v>
      </c>
      <c r="C45" s="22" t="s">
        <v>7712</v>
      </c>
      <c r="G45" s="22">
        <v>0</v>
      </c>
      <c r="H45" s="22">
        <v>4.0640000000000004E-6</v>
      </c>
      <c r="L45" s="22" t="s">
        <v>55</v>
      </c>
    </row>
    <row r="46" spans="1:12">
      <c r="A46" s="22" t="s">
        <v>7637</v>
      </c>
      <c r="B46" s="22" t="s">
        <v>7713</v>
      </c>
      <c r="C46" s="22" t="s">
        <v>6588</v>
      </c>
      <c r="G46" s="22">
        <v>0</v>
      </c>
      <c r="H46" s="22">
        <v>4.0629999999999999E-6</v>
      </c>
      <c r="L46" s="22" t="s">
        <v>55</v>
      </c>
    </row>
    <row r="47" spans="1:12">
      <c r="A47" s="22" t="s">
        <v>7637</v>
      </c>
      <c r="B47" s="22" t="s">
        <v>7714</v>
      </c>
      <c r="C47" s="22" t="s">
        <v>7715</v>
      </c>
      <c r="G47" s="22">
        <v>0</v>
      </c>
      <c r="H47" s="22">
        <v>4.0629999999999999E-6</v>
      </c>
      <c r="L47" s="22" t="s">
        <v>55</v>
      </c>
    </row>
    <row r="48" spans="1:12">
      <c r="A48" s="22" t="s">
        <v>7637</v>
      </c>
      <c r="B48" s="22" t="s">
        <v>7716</v>
      </c>
      <c r="C48" s="22" t="s">
        <v>7717</v>
      </c>
      <c r="G48" s="22">
        <v>8.9649999999999997E-6</v>
      </c>
      <c r="H48" s="22">
        <v>4.0640000000000004E-6</v>
      </c>
      <c r="L48" s="22" t="s">
        <v>55</v>
      </c>
    </row>
    <row r="49" spans="1:12">
      <c r="A49" s="22" t="s">
        <v>7637</v>
      </c>
      <c r="B49" s="22" t="s">
        <v>7718</v>
      </c>
      <c r="C49" s="22" t="s">
        <v>7719</v>
      </c>
      <c r="G49" s="22">
        <v>0</v>
      </c>
      <c r="H49" s="22">
        <v>4.0609999999999997E-6</v>
      </c>
      <c r="L49" s="22" t="s">
        <v>55</v>
      </c>
    </row>
    <row r="50" spans="1:12">
      <c r="A50" s="22" t="s">
        <v>7637</v>
      </c>
      <c r="B50" s="22" t="s">
        <v>7720</v>
      </c>
      <c r="C50" s="22" t="s">
        <v>7721</v>
      </c>
      <c r="G50" s="22">
        <v>0</v>
      </c>
      <c r="H50" s="22">
        <v>8.1219999999999995E-6</v>
      </c>
      <c r="L50" s="22" t="s">
        <v>55</v>
      </c>
    </row>
    <row r="51" spans="1:12">
      <c r="A51" s="22" t="s">
        <v>7637</v>
      </c>
      <c r="B51" s="22" t="s">
        <v>7722</v>
      </c>
      <c r="C51" s="22" t="s">
        <v>7723</v>
      </c>
      <c r="G51" s="22">
        <v>8.9539999999999993E-6</v>
      </c>
      <c r="H51" s="22">
        <v>4.0609999999999997E-6</v>
      </c>
      <c r="L51" s="22" t="s">
        <v>55</v>
      </c>
    </row>
    <row r="52" spans="1:12">
      <c r="A52" s="22" t="s">
        <v>7637</v>
      </c>
      <c r="B52" s="22" t="s">
        <v>7724</v>
      </c>
      <c r="C52" s="22" t="s">
        <v>7725</v>
      </c>
      <c r="G52" s="22">
        <v>0</v>
      </c>
      <c r="H52" s="22">
        <v>3.2270000000000001E-5</v>
      </c>
      <c r="L52" s="22" t="s">
        <v>55</v>
      </c>
    </row>
    <row r="53" spans="1:12">
      <c r="A53" s="22" t="s">
        <v>7637</v>
      </c>
      <c r="B53" s="22" t="s">
        <v>35</v>
      </c>
      <c r="C53" s="22" t="s">
        <v>7726</v>
      </c>
      <c r="G53" s="22">
        <v>3.7079999999999997E-5</v>
      </c>
      <c r="H53" s="22">
        <v>1.668E-5</v>
      </c>
      <c r="L53" s="22" t="s">
        <v>1161</v>
      </c>
    </row>
    <row r="54" spans="1:12">
      <c r="A54" s="22" t="s">
        <v>7637</v>
      </c>
      <c r="B54" s="22" t="s">
        <v>35</v>
      </c>
      <c r="C54" s="22" t="s">
        <v>7727</v>
      </c>
      <c r="G54" s="22">
        <v>0</v>
      </c>
      <c r="H54" s="22">
        <v>4.0690000000000003E-6</v>
      </c>
      <c r="L54" s="22" t="s">
        <v>1161</v>
      </c>
    </row>
    <row r="55" spans="1:12">
      <c r="A55" s="22" t="s">
        <v>7637</v>
      </c>
      <c r="B55" s="22" t="s">
        <v>35</v>
      </c>
      <c r="C55" s="22" t="s">
        <v>7728</v>
      </c>
      <c r="G55" s="22">
        <v>8.9809999999999992E-6</v>
      </c>
      <c r="H55" s="22">
        <v>4.0690000000000003E-6</v>
      </c>
      <c r="L55" s="22" t="s">
        <v>1161</v>
      </c>
    </row>
    <row r="56" spans="1:12">
      <c r="A56" s="22" t="s">
        <v>7637</v>
      </c>
      <c r="B56" s="22" t="s">
        <v>35</v>
      </c>
      <c r="C56" s="22" t="s">
        <v>7729</v>
      </c>
      <c r="G56" s="22">
        <v>0</v>
      </c>
      <c r="H56" s="22">
        <v>8.1329999999999999E-6</v>
      </c>
      <c r="L56" s="22" t="s">
        <v>1161</v>
      </c>
    </row>
    <row r="57" spans="1:12">
      <c r="A57" s="22" t="s">
        <v>7637</v>
      </c>
      <c r="B57" s="22" t="s">
        <v>35</v>
      </c>
      <c r="C57" s="22" t="s">
        <v>7730</v>
      </c>
      <c r="G57" s="22">
        <v>0</v>
      </c>
      <c r="H57" s="22">
        <v>4.0679999999999998E-6</v>
      </c>
      <c r="L57" s="22" t="s">
        <v>318</v>
      </c>
    </row>
    <row r="58" spans="1:12">
      <c r="A58" s="22" t="s">
        <v>7637</v>
      </c>
      <c r="B58" s="22" t="s">
        <v>35</v>
      </c>
      <c r="C58" s="22" t="s">
        <v>7731</v>
      </c>
      <c r="G58" s="22">
        <v>0</v>
      </c>
      <c r="H58" s="22">
        <v>8.1349999999999992E-6</v>
      </c>
      <c r="L58" s="22" t="s">
        <v>318</v>
      </c>
    </row>
    <row r="59" spans="1:12">
      <c r="A59" s="22" t="s">
        <v>7637</v>
      </c>
      <c r="B59" s="22" t="s">
        <v>35</v>
      </c>
      <c r="C59" s="22" t="s">
        <v>7732</v>
      </c>
      <c r="G59" s="22">
        <v>0</v>
      </c>
      <c r="H59" s="22">
        <v>4.4690000000000001E-5</v>
      </c>
      <c r="L59" s="22" t="s">
        <v>318</v>
      </c>
    </row>
    <row r="60" spans="1:12">
      <c r="A60" s="22" t="s">
        <v>7637</v>
      </c>
      <c r="B60" s="22" t="s">
        <v>35</v>
      </c>
      <c r="C60" s="22" t="s">
        <v>7733</v>
      </c>
      <c r="G60" s="22">
        <v>8.9619999999999999E-6</v>
      </c>
      <c r="H60" s="22">
        <v>4.0629999999999999E-6</v>
      </c>
      <c r="L60" s="22" t="s">
        <v>318</v>
      </c>
    </row>
    <row r="61" spans="1:12">
      <c r="A61" s="22" t="s">
        <v>7637</v>
      </c>
      <c r="B61" s="22" t="s">
        <v>35</v>
      </c>
      <c r="C61" s="22" t="s">
        <v>7734</v>
      </c>
      <c r="G61" s="22">
        <v>0</v>
      </c>
      <c r="H61" s="22">
        <v>1.218E-5</v>
      </c>
      <c r="L61" s="22" t="s">
        <v>318</v>
      </c>
    </row>
    <row r="62" spans="1:12">
      <c r="A62" s="22" t="s">
        <v>7637</v>
      </c>
      <c r="B62" s="22" t="s">
        <v>35</v>
      </c>
      <c r="C62" s="22" t="s">
        <v>7735</v>
      </c>
      <c r="G62" s="22">
        <v>0</v>
      </c>
      <c r="H62" s="22">
        <v>3.2310000000000001E-5</v>
      </c>
      <c r="L62" s="22" t="s">
        <v>318</v>
      </c>
    </row>
    <row r="66" spans="3:16">
      <c r="C66" s="24" t="s">
        <v>4102</v>
      </c>
      <c r="E66" s="22">
        <f>SUM(E2:E62)</f>
        <v>26</v>
      </c>
      <c r="F66" s="22">
        <f>SUM(F2:F62)</f>
        <v>9.200283085633405E-4</v>
      </c>
      <c r="G66" s="22">
        <f>SUM(G2:G62)</f>
        <v>9.8194200000000019E-4</v>
      </c>
      <c r="H66" s="22">
        <f>SUM(H2:H62)</f>
        <v>8.8260900000000002E-4</v>
      </c>
      <c r="M66" s="27" t="s">
        <v>305</v>
      </c>
      <c r="O66" s="24" t="s">
        <v>300</v>
      </c>
      <c r="P66" s="24" t="s">
        <v>301</v>
      </c>
    </row>
    <row r="67" spans="3:16">
      <c r="M67" s="26"/>
      <c r="O67" s="22">
        <v>126434</v>
      </c>
      <c r="P67" s="22">
        <v>276912</v>
      </c>
    </row>
    <row r="68" spans="3:16">
      <c r="K68" s="28"/>
      <c r="M68" s="25"/>
      <c r="O68" s="22">
        <f>O67*G66</f>
        <v>124.15085482800002</v>
      </c>
      <c r="P68" s="22">
        <f>P67*H66</f>
        <v>244.40502340800001</v>
      </c>
    </row>
    <row r="69" spans="3:16">
      <c r="F69" s="22">
        <v>9.2002800000000004E-4</v>
      </c>
      <c r="G69" s="22">
        <v>6.0107800000000001E-4</v>
      </c>
      <c r="H69" s="22">
        <v>1.347766E-3</v>
      </c>
      <c r="J69" s="22">
        <f>F69*F69*100000</f>
        <v>8.464515207840001E-2</v>
      </c>
      <c r="K69" s="22">
        <f t="shared" ref="K69:L69" si="1">G69*G69*100000</f>
        <v>3.6129476208399999E-2</v>
      </c>
      <c r="L69" s="22">
        <f t="shared" si="1"/>
        <v>0.1816473190756</v>
      </c>
      <c r="O69" s="24" t="s">
        <v>302</v>
      </c>
    </row>
    <row r="70" spans="3:16">
      <c r="O70" s="22" t="s">
        <v>304</v>
      </c>
    </row>
    <row r="71" spans="3:16">
      <c r="F71" s="22">
        <v>9.8074899999999994E-4</v>
      </c>
      <c r="G71" s="22">
        <v>8.1579999999999999E-4</v>
      </c>
      <c r="H71" s="22">
        <v>1.1692300000000001E-3</v>
      </c>
      <c r="J71" s="22">
        <f>F71*F71*100000</f>
        <v>9.6186860100099997E-2</v>
      </c>
      <c r="K71" s="22">
        <f t="shared" ref="K71:L71" si="2">G71*G71*100000</f>
        <v>6.6552963999999992E-2</v>
      </c>
      <c r="L71" s="22">
        <f t="shared" si="2"/>
        <v>0.13670987929</v>
      </c>
      <c r="O71" s="22">
        <v>28260</v>
      </c>
    </row>
    <row r="72" spans="3:16">
      <c r="O72" s="22">
        <v>26</v>
      </c>
    </row>
    <row r="73" spans="3:16">
      <c r="F73" s="22">
        <v>8.8114599999999997E-4</v>
      </c>
      <c r="G73" s="22">
        <v>7.7408499999999999E-4</v>
      </c>
      <c r="H73" s="22">
        <v>9.9886599999999995E-4</v>
      </c>
      <c r="J73" s="22">
        <f>F73*F73*100000</f>
        <v>7.7641827331599994E-2</v>
      </c>
      <c r="K73" s="22">
        <f t="shared" ref="K73:L73" si="3">G73*G73*100000</f>
        <v>5.9920758722500002E-2</v>
      </c>
      <c r="L73" s="22">
        <f t="shared" si="3"/>
        <v>9.977332859559998E-2</v>
      </c>
    </row>
    <row r="399" spans="6:8">
      <c r="F399" s="23">
        <f>SUM(F2:F398)</f>
        <v>4.6219796171266805E-3</v>
      </c>
      <c r="G399" s="23">
        <f>SUM(G2:G398)</f>
        <v>4.1548470000000006E-3</v>
      </c>
      <c r="H399" s="23">
        <f>SUM(H2:H398)</f>
        <v>5.2810800000000005E-3</v>
      </c>
    </row>
    <row r="400" spans="6:8">
      <c r="F400" s="22">
        <f>F399*F399</f>
        <v>2.1362695581134497E-5</v>
      </c>
      <c r="G400" s="22">
        <f>G399*G399</f>
        <v>1.7262753593409004E-5</v>
      </c>
      <c r="H400" s="22">
        <f>H399*H399</f>
        <v>2.7889805966400004E-5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1"/>
  <sheetViews>
    <sheetView topLeftCell="A10" workbookViewId="0">
      <selection activeCell="B42" sqref="B42"/>
    </sheetView>
  </sheetViews>
  <sheetFormatPr baseColWidth="10" defaultColWidth="10.875" defaultRowHeight="15"/>
  <cols>
    <col min="1" max="1" width="20.125" style="22" customWidth="1"/>
    <col min="2" max="2" width="17" style="22" customWidth="1"/>
    <col min="3" max="3" width="14.5" style="22" customWidth="1"/>
    <col min="4" max="5" width="10.875" style="22"/>
    <col min="6" max="8" width="12" style="22" bestFit="1" customWidth="1"/>
    <col min="9" max="9" width="9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7736</v>
      </c>
      <c r="B2" s="22" t="s">
        <v>262</v>
      </c>
      <c r="C2" s="22" t="s">
        <v>263</v>
      </c>
      <c r="D2" s="22" t="s">
        <v>29</v>
      </c>
      <c r="E2" s="22">
        <v>1</v>
      </c>
      <c r="F2" s="23">
        <f t="shared" ref="F2:F7" si="0">E2/28260</f>
        <v>3.5385704175513094E-5</v>
      </c>
      <c r="G2" s="22">
        <v>0</v>
      </c>
      <c r="H2" s="22">
        <v>4.0790000000000002E-6</v>
      </c>
      <c r="L2" s="22" t="s">
        <v>71</v>
      </c>
    </row>
    <row r="3" spans="1:12">
      <c r="A3" s="22" t="s">
        <v>7736</v>
      </c>
      <c r="B3" s="22" t="s">
        <v>35</v>
      </c>
      <c r="C3" s="22" t="s">
        <v>7737</v>
      </c>
      <c r="D3" s="22" t="s">
        <v>29</v>
      </c>
      <c r="E3" s="22">
        <v>1</v>
      </c>
      <c r="F3" s="23">
        <f t="shared" si="0"/>
        <v>3.5385704175513094E-5</v>
      </c>
      <c r="G3" s="22">
        <v>9.1609999999999992E-6</v>
      </c>
      <c r="H3" s="22">
        <v>4.104E-6</v>
      </c>
      <c r="L3" s="22" t="s">
        <v>71</v>
      </c>
    </row>
    <row r="4" spans="1:12">
      <c r="A4" s="22" t="s">
        <v>7736</v>
      </c>
      <c r="B4" s="22" t="s">
        <v>35</v>
      </c>
      <c r="C4" s="22" t="s">
        <v>7738</v>
      </c>
      <c r="D4" s="22" t="s">
        <v>29</v>
      </c>
      <c r="E4" s="22">
        <v>1</v>
      </c>
      <c r="F4" s="23">
        <f t="shared" si="0"/>
        <v>3.5385704175513094E-5</v>
      </c>
      <c r="L4" s="22" t="s">
        <v>382</v>
      </c>
    </row>
    <row r="5" spans="1:12">
      <c r="A5" s="22" t="s">
        <v>7736</v>
      </c>
      <c r="B5" s="22" t="s">
        <v>35</v>
      </c>
      <c r="C5" s="22" t="s">
        <v>7739</v>
      </c>
      <c r="D5" s="22" t="s">
        <v>29</v>
      </c>
      <c r="E5" s="22">
        <v>1</v>
      </c>
      <c r="F5" s="23">
        <f t="shared" si="0"/>
        <v>3.5385704175513094E-5</v>
      </c>
      <c r="G5" s="22">
        <v>8.9779999999999994E-6</v>
      </c>
      <c r="H5" s="22">
        <v>1.226E-5</v>
      </c>
      <c r="L5" s="22" t="s">
        <v>382</v>
      </c>
    </row>
    <row r="6" spans="1:12">
      <c r="A6" s="22" t="s">
        <v>7736</v>
      </c>
      <c r="B6" s="22" t="s">
        <v>35</v>
      </c>
      <c r="C6" s="22" t="s">
        <v>7740</v>
      </c>
      <c r="D6" s="22" t="s">
        <v>29</v>
      </c>
      <c r="E6" s="22">
        <v>3</v>
      </c>
      <c r="F6" s="23">
        <f t="shared" si="0"/>
        <v>1.0615711252653928E-4</v>
      </c>
      <c r="L6" s="22" t="s">
        <v>382</v>
      </c>
    </row>
    <row r="7" spans="1:12">
      <c r="A7" s="22" t="s">
        <v>7736</v>
      </c>
      <c r="B7" s="22" t="s">
        <v>7741</v>
      </c>
      <c r="C7" s="22" t="s">
        <v>7742</v>
      </c>
      <c r="D7" s="22" t="s">
        <v>29</v>
      </c>
      <c r="E7" s="22">
        <v>13</v>
      </c>
      <c r="F7" s="23">
        <f t="shared" si="0"/>
        <v>4.6001415428167019E-4</v>
      </c>
      <c r="G7" s="22">
        <v>4.9720000000000005E-4</v>
      </c>
      <c r="H7" s="22">
        <v>2.309E-4</v>
      </c>
      <c r="I7" s="22" t="s">
        <v>13</v>
      </c>
      <c r="J7" s="22" t="s">
        <v>15</v>
      </c>
    </row>
    <row r="8" spans="1:12">
      <c r="A8" s="22" t="s">
        <v>7736</v>
      </c>
      <c r="B8" s="22" t="s">
        <v>7743</v>
      </c>
      <c r="C8" s="22" t="s">
        <v>7744</v>
      </c>
      <c r="I8" s="22" t="s">
        <v>13</v>
      </c>
      <c r="J8" s="22" t="s">
        <v>296</v>
      </c>
    </row>
    <row r="9" spans="1:12">
      <c r="A9" s="22" t="s">
        <v>7736</v>
      </c>
      <c r="B9" s="22" t="s">
        <v>7745</v>
      </c>
      <c r="C9" s="22" t="s">
        <v>7746</v>
      </c>
      <c r="G9" s="22">
        <v>6.266E-5</v>
      </c>
      <c r="H9" s="22">
        <v>3.2480000000000001E-5</v>
      </c>
      <c r="I9" s="22" t="s">
        <v>13</v>
      </c>
      <c r="J9" s="22" t="s">
        <v>15</v>
      </c>
    </row>
    <row r="10" spans="1:12">
      <c r="A10" s="22" t="s">
        <v>7736</v>
      </c>
      <c r="B10" s="22" t="s">
        <v>35</v>
      </c>
      <c r="C10" s="22" t="s">
        <v>7747</v>
      </c>
      <c r="G10" s="22">
        <v>1.4210000000000001E-4</v>
      </c>
      <c r="H10" s="22">
        <v>7.216E-5</v>
      </c>
      <c r="I10" s="22" t="s">
        <v>13</v>
      </c>
      <c r="J10" s="22" t="s">
        <v>15</v>
      </c>
    </row>
    <row r="11" spans="1:12">
      <c r="A11" s="22" t="s">
        <v>7736</v>
      </c>
      <c r="B11" s="22" t="s">
        <v>7748</v>
      </c>
      <c r="C11" s="22" t="s">
        <v>7749</v>
      </c>
      <c r="J11" s="22" t="s">
        <v>15</v>
      </c>
    </row>
    <row r="12" spans="1:12">
      <c r="A12" s="22" t="s">
        <v>7736</v>
      </c>
      <c r="B12" s="22" t="s">
        <v>7750</v>
      </c>
      <c r="C12" s="22" t="s">
        <v>7751</v>
      </c>
      <c r="J12" s="22" t="s">
        <v>22</v>
      </c>
    </row>
    <row r="13" spans="1:12">
      <c r="A13" s="22" t="s">
        <v>7736</v>
      </c>
      <c r="B13" s="22" t="s">
        <v>7752</v>
      </c>
      <c r="C13" s="22" t="s">
        <v>7753</v>
      </c>
      <c r="I13" s="22" t="s">
        <v>13</v>
      </c>
    </row>
    <row r="14" spans="1:12">
      <c r="A14" s="22" t="s">
        <v>7736</v>
      </c>
      <c r="B14" s="22" t="s">
        <v>7754</v>
      </c>
      <c r="C14" s="22" t="s">
        <v>1715</v>
      </c>
      <c r="G14" s="22">
        <v>0</v>
      </c>
      <c r="H14" s="22">
        <v>1.446E-5</v>
      </c>
      <c r="L14" s="22" t="s">
        <v>55</v>
      </c>
    </row>
    <row r="15" spans="1:12">
      <c r="A15" s="22" t="s">
        <v>7736</v>
      </c>
      <c r="B15" s="22" t="s">
        <v>7755</v>
      </c>
      <c r="C15" s="22" t="s">
        <v>7756</v>
      </c>
      <c r="G15" s="22">
        <v>0</v>
      </c>
      <c r="H15" s="22">
        <v>4.0620000000000002E-6</v>
      </c>
      <c r="L15" s="22" t="s">
        <v>55</v>
      </c>
    </row>
    <row r="16" spans="1:12">
      <c r="A16" s="22" t="s">
        <v>7736</v>
      </c>
      <c r="B16" s="22" t="s">
        <v>7757</v>
      </c>
      <c r="C16" s="22" t="s">
        <v>7758</v>
      </c>
      <c r="G16" s="22">
        <v>0</v>
      </c>
      <c r="H16" s="22">
        <v>4.0729999999999998E-6</v>
      </c>
      <c r="L16" s="22" t="s">
        <v>55</v>
      </c>
    </row>
    <row r="17" spans="1:12">
      <c r="A17" s="22" t="s">
        <v>7736</v>
      </c>
      <c r="B17" s="22" t="s">
        <v>7759</v>
      </c>
      <c r="C17" s="22" t="s">
        <v>7760</v>
      </c>
      <c r="G17" s="22">
        <v>1.7949999999999999E-5</v>
      </c>
      <c r="H17" s="22">
        <v>8.1459999999999996E-6</v>
      </c>
      <c r="L17" s="22" t="s">
        <v>55</v>
      </c>
    </row>
    <row r="18" spans="1:12">
      <c r="A18" s="22" t="s">
        <v>7736</v>
      </c>
      <c r="B18" s="22" t="s">
        <v>7757</v>
      </c>
      <c r="C18" s="22" t="s">
        <v>7761</v>
      </c>
      <c r="G18" s="22">
        <v>0</v>
      </c>
      <c r="H18" s="22">
        <v>4.0720000000000001E-6</v>
      </c>
      <c r="L18" s="22" t="s">
        <v>55</v>
      </c>
    </row>
    <row r="19" spans="1:12">
      <c r="A19" s="22" t="s">
        <v>7736</v>
      </c>
      <c r="B19" s="22" t="s">
        <v>7762</v>
      </c>
      <c r="C19" s="22" t="s">
        <v>7763</v>
      </c>
      <c r="G19" s="22">
        <v>0</v>
      </c>
      <c r="H19" s="22">
        <v>4.0709999999999996E-6</v>
      </c>
      <c r="L19" s="22" t="s">
        <v>55</v>
      </c>
    </row>
    <row r="20" spans="1:12">
      <c r="A20" s="22" t="s">
        <v>7736</v>
      </c>
      <c r="B20" s="22" t="s">
        <v>7764</v>
      </c>
      <c r="C20" s="22" t="s">
        <v>7765</v>
      </c>
      <c r="G20" s="22">
        <v>8.9509999999999995E-6</v>
      </c>
      <c r="H20" s="22">
        <v>4.0609999999999997E-6</v>
      </c>
      <c r="L20" s="22" t="s">
        <v>55</v>
      </c>
    </row>
    <row r="21" spans="1:12">
      <c r="A21" s="22" t="s">
        <v>7736</v>
      </c>
      <c r="B21" s="22" t="s">
        <v>7766</v>
      </c>
      <c r="C21" s="22" t="s">
        <v>7767</v>
      </c>
      <c r="G21" s="22">
        <v>0</v>
      </c>
      <c r="H21" s="22">
        <v>4.0609999999999997E-6</v>
      </c>
      <c r="L21" s="22" t="s">
        <v>55</v>
      </c>
    </row>
    <row r="22" spans="1:12">
      <c r="A22" s="22" t="s">
        <v>7736</v>
      </c>
      <c r="B22" s="22" t="s">
        <v>7768</v>
      </c>
      <c r="C22" s="22" t="s">
        <v>7769</v>
      </c>
      <c r="G22" s="22">
        <v>8.9509999999999995E-6</v>
      </c>
      <c r="H22" s="22">
        <v>4.0609999999999997E-6</v>
      </c>
      <c r="L22" s="22" t="s">
        <v>55</v>
      </c>
    </row>
    <row r="23" spans="1:12">
      <c r="A23" s="22" t="s">
        <v>7736</v>
      </c>
      <c r="B23" s="22" t="s">
        <v>7770</v>
      </c>
      <c r="C23" s="22" t="s">
        <v>7771</v>
      </c>
      <c r="G23" s="22">
        <v>8.952E-6</v>
      </c>
      <c r="H23" s="22">
        <v>4.0609999999999997E-6</v>
      </c>
      <c r="L23" s="22" t="s">
        <v>55</v>
      </c>
    </row>
    <row r="24" spans="1:12">
      <c r="A24" s="22" t="s">
        <v>7736</v>
      </c>
      <c r="B24" s="22" t="s">
        <v>7772</v>
      </c>
      <c r="C24" s="22" t="s">
        <v>1282</v>
      </c>
      <c r="G24" s="22">
        <v>0</v>
      </c>
      <c r="H24" s="22">
        <v>8.1540000000000002E-6</v>
      </c>
      <c r="L24" s="22" t="s">
        <v>55</v>
      </c>
    </row>
    <row r="25" spans="1:12">
      <c r="A25" s="22" t="s">
        <v>7736</v>
      </c>
      <c r="B25" s="22" t="s">
        <v>7773</v>
      </c>
      <c r="C25" s="22" t="s">
        <v>7774</v>
      </c>
      <c r="G25" s="22">
        <v>0</v>
      </c>
      <c r="H25" s="22">
        <v>4.0609999999999997E-6</v>
      </c>
      <c r="L25" s="22" t="s">
        <v>55</v>
      </c>
    </row>
    <row r="26" spans="1:12">
      <c r="A26" s="22" t="s">
        <v>7736</v>
      </c>
      <c r="B26" s="22" t="s">
        <v>7775</v>
      </c>
      <c r="C26" s="22" t="s">
        <v>7776</v>
      </c>
      <c r="G26" s="22">
        <v>6.6619999999999996E-5</v>
      </c>
      <c r="H26" s="22">
        <v>3.2289999999999997E-5</v>
      </c>
      <c r="L26" s="22" t="s">
        <v>55</v>
      </c>
    </row>
    <row r="27" spans="1:12">
      <c r="A27" s="22" t="s">
        <v>7736</v>
      </c>
      <c r="B27" s="22" t="s">
        <v>7777</v>
      </c>
      <c r="C27" s="22" t="s">
        <v>7778</v>
      </c>
      <c r="G27" s="22">
        <v>6.6680000000000005E-5</v>
      </c>
      <c r="H27" s="22">
        <v>3.2310000000000001E-5</v>
      </c>
      <c r="L27" s="22" t="s">
        <v>55</v>
      </c>
    </row>
    <row r="28" spans="1:12">
      <c r="A28" s="22" t="s">
        <v>7736</v>
      </c>
      <c r="B28" s="22" t="s">
        <v>35</v>
      </c>
      <c r="C28" s="22" t="s">
        <v>7779</v>
      </c>
      <c r="G28" s="22">
        <v>1.791E-5</v>
      </c>
      <c r="H28" s="22">
        <v>8.1280000000000008E-6</v>
      </c>
      <c r="L28" s="22" t="s">
        <v>1161</v>
      </c>
    </row>
    <row r="29" spans="1:12">
      <c r="A29" s="22" t="s">
        <v>7736</v>
      </c>
      <c r="B29" s="22" t="s">
        <v>35</v>
      </c>
      <c r="C29" s="22" t="s">
        <v>7780</v>
      </c>
      <c r="G29" s="22">
        <v>0</v>
      </c>
      <c r="H29" s="22">
        <v>4.0690000000000003E-6</v>
      </c>
      <c r="L29" s="22" t="s">
        <v>1161</v>
      </c>
    </row>
    <row r="30" spans="1:12">
      <c r="A30" s="22" t="s">
        <v>7736</v>
      </c>
      <c r="B30" s="22" t="s">
        <v>35</v>
      </c>
      <c r="C30" s="22" t="s">
        <v>7781</v>
      </c>
      <c r="G30" s="22">
        <v>1.5909999999999998E-5</v>
      </c>
      <c r="H30" s="22">
        <v>7.255E-6</v>
      </c>
      <c r="L30" s="22" t="s">
        <v>1161</v>
      </c>
    </row>
    <row r="31" spans="1:12">
      <c r="A31" s="22" t="s">
        <v>7736</v>
      </c>
      <c r="B31" s="22" t="s">
        <v>35</v>
      </c>
      <c r="C31" s="22" t="s">
        <v>7782</v>
      </c>
      <c r="G31" s="22">
        <v>0</v>
      </c>
      <c r="H31" s="22">
        <v>4.0609999999999997E-6</v>
      </c>
      <c r="L31" s="22" t="s">
        <v>318</v>
      </c>
    </row>
    <row r="32" spans="1:12">
      <c r="A32" s="22" t="s">
        <v>7736</v>
      </c>
      <c r="B32" s="22" t="s">
        <v>35</v>
      </c>
      <c r="C32" s="22" t="s">
        <v>7783</v>
      </c>
      <c r="G32" s="22">
        <v>0</v>
      </c>
      <c r="H32" s="22">
        <v>4.0609999999999997E-6</v>
      </c>
      <c r="L32" s="22" t="s">
        <v>318</v>
      </c>
    </row>
    <row r="36" spans="3:16">
      <c r="C36" s="24" t="s">
        <v>299</v>
      </c>
      <c r="E36" s="22">
        <f>SUM(E2:E32)</f>
        <v>20</v>
      </c>
      <c r="F36" s="22">
        <f t="shared" ref="F36:H36" si="1">SUM(F2:F32)</f>
        <v>7.0771408351026177E-4</v>
      </c>
      <c r="G36" s="22">
        <f t="shared" si="1"/>
        <v>9.3202299999999992E-4</v>
      </c>
      <c r="H36" s="22">
        <f t="shared" si="1"/>
        <v>5.1549999999999979E-4</v>
      </c>
      <c r="M36" s="27" t="s">
        <v>305</v>
      </c>
      <c r="O36" s="24" t="s">
        <v>300</v>
      </c>
      <c r="P36" s="24" t="s">
        <v>301</v>
      </c>
    </row>
    <row r="37" spans="3:16">
      <c r="M37" s="26"/>
      <c r="O37" s="22">
        <v>126722</v>
      </c>
      <c r="P37" s="22">
        <v>277232</v>
      </c>
    </row>
    <row r="38" spans="3:16">
      <c r="O38" s="22">
        <f>O37*G36</f>
        <v>118.107818606</v>
      </c>
      <c r="P38" s="22">
        <f>P37*H36</f>
        <v>142.91309599999994</v>
      </c>
    </row>
    <row r="39" spans="3:16">
      <c r="F39" s="22">
        <v>7.0771400000000002E-4</v>
      </c>
      <c r="G39" s="22">
        <v>4.32342E-4</v>
      </c>
      <c r="H39" s="22">
        <v>1.092796E-3</v>
      </c>
      <c r="J39" s="22">
        <f>F39*F39*100000</f>
        <v>5.0085910579599997E-2</v>
      </c>
      <c r="K39" s="22">
        <f t="shared" ref="K39:L39" si="2">G39*G39*100000</f>
        <v>1.8691960496399998E-2</v>
      </c>
      <c r="L39" s="22">
        <f t="shared" si="2"/>
        <v>0.11942030976160001</v>
      </c>
      <c r="O39" s="24" t="s">
        <v>302</v>
      </c>
    </row>
    <row r="40" spans="3:16">
      <c r="O40" s="22" t="s">
        <v>303</v>
      </c>
    </row>
    <row r="41" spans="3:16">
      <c r="F41" s="22">
        <v>9.3117199999999997E-4</v>
      </c>
      <c r="G41" s="22">
        <v>7.70815E-4</v>
      </c>
      <c r="H41" s="22">
        <v>1.1150279999999999E-3</v>
      </c>
      <c r="I41" s="43"/>
      <c r="J41" s="22">
        <f>F41*F41*100000</f>
        <v>8.6708129358399999E-2</v>
      </c>
      <c r="K41" s="22">
        <f t="shared" ref="K41:L41" si="3">G41*G41*100000</f>
        <v>5.9415576422500005E-2</v>
      </c>
      <c r="L41" s="22">
        <f t="shared" si="3"/>
        <v>0.12432874407839997</v>
      </c>
      <c r="O41" s="22">
        <v>28260</v>
      </c>
    </row>
    <row r="42" spans="3:16">
      <c r="I42" s="43"/>
      <c r="O42" s="22">
        <v>20</v>
      </c>
    </row>
    <row r="43" spans="3:16">
      <c r="F43" s="22">
        <v>5.1581299999999995E-4</v>
      </c>
      <c r="G43" s="22">
        <v>4.3475499999999999E-4</v>
      </c>
      <c r="H43" s="22">
        <v>6.0759300000000002E-4</v>
      </c>
      <c r="I43" s="43"/>
      <c r="J43" s="22">
        <f>F43*F43*100000</f>
        <v>2.6606305096899995E-2</v>
      </c>
      <c r="K43" s="22">
        <f t="shared" ref="K43:L43" si="4">G43*G43*100000</f>
        <v>1.8901191002499998E-2</v>
      </c>
      <c r="L43" s="22">
        <f t="shared" si="4"/>
        <v>3.6916925364900002E-2</v>
      </c>
    </row>
    <row r="44" spans="3:16">
      <c r="I44" s="43"/>
    </row>
    <row r="250" spans="6:8">
      <c r="F250" s="23">
        <f>SUM(F1:F249)</f>
        <v>3.5701271670205235E-3</v>
      </c>
      <c r="G250" s="23">
        <f t="shared" ref="G250:H250" si="5">SUM(G1:G249)</f>
        <v>3.5019580000000003E-3</v>
      </c>
      <c r="H250" s="23">
        <f t="shared" si="5"/>
        <v>3.8464169999999995E-3</v>
      </c>
    </row>
    <row r="251" spans="6:8">
      <c r="F251" s="22">
        <f>F250*F250</f>
        <v>1.2745807988697988E-5</v>
      </c>
      <c r="G251" s="22">
        <f>G250*G250</f>
        <v>1.2263709833764002E-5</v>
      </c>
      <c r="H251" s="22">
        <f>H250*H250</f>
        <v>1.4794923737888997E-5</v>
      </c>
    </row>
  </sheetData>
  <phoneticPr fontId="5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3"/>
  <sheetViews>
    <sheetView workbookViewId="0">
      <selection activeCell="M7" sqref="M7"/>
    </sheetView>
  </sheetViews>
  <sheetFormatPr baseColWidth="10" defaultColWidth="10.875" defaultRowHeight="15"/>
  <cols>
    <col min="1" max="1" width="21.125" style="22" customWidth="1"/>
    <col min="2" max="2" width="18.5" style="22" customWidth="1"/>
    <col min="3" max="3" width="14.875" style="22" customWidth="1"/>
    <col min="4" max="6" width="13.625" style="22" customWidth="1"/>
    <col min="7" max="7" width="12.875" style="22" customWidth="1"/>
    <col min="8" max="8" width="12" style="22" bestFit="1" customWidth="1"/>
    <col min="9" max="16384" width="10.875" style="22"/>
  </cols>
  <sheetData>
    <row r="1" spans="1:10" s="4" customFormat="1" ht="15.7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2" t="s">
        <v>9</v>
      </c>
    </row>
    <row r="2" spans="1:10">
      <c r="A2" s="10" t="s">
        <v>1643</v>
      </c>
      <c r="B2" s="10" t="s">
        <v>1755</v>
      </c>
      <c r="C2" s="10" t="s">
        <v>1756</v>
      </c>
      <c r="D2" s="11">
        <v>3.5385704175513094E-5</v>
      </c>
      <c r="E2" s="10">
        <v>0</v>
      </c>
      <c r="F2" s="11">
        <v>7.2169999999999997E-6</v>
      </c>
      <c r="G2" s="10" t="s">
        <v>13</v>
      </c>
      <c r="H2" s="10" t="s">
        <v>26</v>
      </c>
      <c r="I2" s="10" t="s">
        <v>14</v>
      </c>
      <c r="J2" s="10" t="s">
        <v>30</v>
      </c>
    </row>
    <row r="3" spans="1:10">
      <c r="A3" s="10" t="s">
        <v>1643</v>
      </c>
      <c r="B3" s="10" t="s">
        <v>1951</v>
      </c>
      <c r="C3" s="10" t="s">
        <v>1952</v>
      </c>
      <c r="D3" s="11">
        <v>3.5385704175513094E-5</v>
      </c>
      <c r="E3" s="10">
        <v>0</v>
      </c>
      <c r="F3" s="11">
        <v>3.2320000000000002E-5</v>
      </c>
      <c r="G3" s="10" t="s">
        <v>13</v>
      </c>
      <c r="H3" s="10" t="s">
        <v>26</v>
      </c>
      <c r="I3" s="10" t="s">
        <v>14</v>
      </c>
      <c r="J3" s="10" t="s">
        <v>30</v>
      </c>
    </row>
    <row r="4" spans="1:10">
      <c r="A4" s="10" t="s">
        <v>1643</v>
      </c>
      <c r="B4" s="10" t="s">
        <v>1718</v>
      </c>
      <c r="C4" s="10" t="s">
        <v>1719</v>
      </c>
      <c r="D4" s="11">
        <v>3.5385704175513094E-5</v>
      </c>
      <c r="E4" s="11">
        <v>7.9039999999999992E-6</v>
      </c>
      <c r="F4" s="11">
        <v>7.2529999999999998E-6</v>
      </c>
      <c r="G4" s="10" t="s">
        <v>13</v>
      </c>
      <c r="H4" s="10" t="s">
        <v>26</v>
      </c>
      <c r="I4" s="10" t="s">
        <v>14</v>
      </c>
      <c r="J4" s="10" t="s">
        <v>30</v>
      </c>
    </row>
    <row r="5" spans="1:10">
      <c r="A5" s="10" t="s">
        <v>1643</v>
      </c>
      <c r="B5" s="10" t="s">
        <v>1859</v>
      </c>
      <c r="C5" s="10" t="s">
        <v>1860</v>
      </c>
      <c r="D5" s="11">
        <v>3.5385704175513094E-5</v>
      </c>
      <c r="E5" s="11">
        <v>8.9530000000000005E-6</v>
      </c>
      <c r="F5" s="11">
        <v>8.1219999999999995E-6</v>
      </c>
      <c r="G5" s="10" t="s">
        <v>13</v>
      </c>
      <c r="H5" s="10" t="s">
        <v>14</v>
      </c>
      <c r="I5" s="10" t="s">
        <v>14</v>
      </c>
      <c r="J5" s="10" t="s">
        <v>296</v>
      </c>
    </row>
    <row r="6" spans="1:10">
      <c r="A6" s="10" t="s">
        <v>1643</v>
      </c>
      <c r="B6" s="10" t="s">
        <v>35</v>
      </c>
      <c r="C6" s="10" t="s">
        <v>1648</v>
      </c>
      <c r="D6" s="11">
        <v>3.5385704175513094E-5</v>
      </c>
      <c r="E6" s="11">
        <v>8.9670000000000007E-6</v>
      </c>
      <c r="F6" s="11">
        <v>4.0849999999999999E-6</v>
      </c>
      <c r="G6" s="10" t="s">
        <v>13</v>
      </c>
      <c r="H6" s="10" t="s">
        <v>14</v>
      </c>
      <c r="I6" s="10" t="s">
        <v>14</v>
      </c>
      <c r="J6" s="10" t="s">
        <v>15</v>
      </c>
    </row>
    <row r="7" spans="1:10">
      <c r="A7" s="10" t="s">
        <v>1643</v>
      </c>
      <c r="B7" s="10" t="s">
        <v>1959</v>
      </c>
      <c r="C7" s="10" t="s">
        <v>1960</v>
      </c>
      <c r="D7" s="11">
        <v>3.5385704175513094E-5</v>
      </c>
      <c r="E7" s="11">
        <v>8.9730000000000003E-6</v>
      </c>
      <c r="F7" s="11">
        <v>8.1370000000000002E-6</v>
      </c>
      <c r="G7" s="10" t="s">
        <v>13</v>
      </c>
      <c r="H7" s="10" t="s">
        <v>26</v>
      </c>
      <c r="I7" s="10" t="s">
        <v>14</v>
      </c>
      <c r="J7" s="10" t="s">
        <v>30</v>
      </c>
    </row>
    <row r="8" spans="1:10">
      <c r="A8" s="10" t="s">
        <v>1643</v>
      </c>
      <c r="B8" s="10" t="s">
        <v>1835</v>
      </c>
      <c r="C8" s="10" t="s">
        <v>1836</v>
      </c>
      <c r="D8" s="11">
        <v>3.5385704175513094E-5</v>
      </c>
      <c r="E8" s="11">
        <v>1.791E-5</v>
      </c>
      <c r="F8" s="11">
        <v>2.031E-5</v>
      </c>
      <c r="G8" s="10" t="s">
        <v>13</v>
      </c>
      <c r="H8" s="10" t="s">
        <v>14</v>
      </c>
      <c r="I8" s="10" t="s">
        <v>14</v>
      </c>
      <c r="J8" s="10" t="s">
        <v>296</v>
      </c>
    </row>
    <row r="9" spans="1:10">
      <c r="A9" s="10" t="s">
        <v>1643</v>
      </c>
      <c r="B9" s="10" t="s">
        <v>2055</v>
      </c>
      <c r="C9" s="10" t="s">
        <v>2056</v>
      </c>
      <c r="D9" s="11">
        <v>3.5385704175513094E-5</v>
      </c>
      <c r="E9" s="11">
        <v>2.6849999999999999E-5</v>
      </c>
      <c r="F9" s="11">
        <v>2.0299999999999999E-5</v>
      </c>
      <c r="G9" s="10" t="s">
        <v>13</v>
      </c>
      <c r="H9" s="10" t="s">
        <v>14</v>
      </c>
      <c r="I9" s="10" t="s">
        <v>14</v>
      </c>
      <c r="J9" s="10" t="s">
        <v>296</v>
      </c>
    </row>
    <row r="10" spans="1:10">
      <c r="A10" s="10" t="s">
        <v>1643</v>
      </c>
      <c r="B10" s="10" t="s">
        <v>1696</v>
      </c>
      <c r="C10" s="10" t="s">
        <v>1697</v>
      </c>
      <c r="D10" s="11">
        <v>3.5385704175513094E-5</v>
      </c>
      <c r="E10" s="11">
        <v>2.688E-5</v>
      </c>
      <c r="F10" s="11">
        <v>2.438E-5</v>
      </c>
      <c r="G10" s="10" t="s">
        <v>13</v>
      </c>
      <c r="H10" s="10" t="s">
        <v>14</v>
      </c>
      <c r="I10" s="10" t="s">
        <v>14</v>
      </c>
      <c r="J10" s="10" t="s">
        <v>296</v>
      </c>
    </row>
    <row r="11" spans="1:10">
      <c r="A11" s="10" t="s">
        <v>1643</v>
      </c>
      <c r="B11" s="10" t="s">
        <v>1769</v>
      </c>
      <c r="C11" s="10" t="s">
        <v>1770</v>
      </c>
      <c r="D11" s="11">
        <v>3.5385704175513094E-5</v>
      </c>
      <c r="E11" s="11">
        <v>4.4759999999999998E-5</v>
      </c>
      <c r="F11" s="11">
        <v>2.8430000000000001E-5</v>
      </c>
      <c r="G11" s="10" t="s">
        <v>13</v>
      </c>
      <c r="H11" s="10" t="s">
        <v>14</v>
      </c>
      <c r="I11" s="10" t="s">
        <v>14</v>
      </c>
      <c r="J11" s="10" t="s">
        <v>296</v>
      </c>
    </row>
    <row r="12" spans="1:10">
      <c r="A12" s="10" t="s">
        <v>1643</v>
      </c>
      <c r="B12" s="10" t="s">
        <v>1761</v>
      </c>
      <c r="C12" s="10" t="s">
        <v>1762</v>
      </c>
      <c r="D12" s="11">
        <v>3.5385704175513094E-5</v>
      </c>
      <c r="E12" s="11">
        <v>4.7360000000000001E-5</v>
      </c>
      <c r="F12" s="11">
        <v>2.525E-5</v>
      </c>
      <c r="G12" s="10" t="s">
        <v>13</v>
      </c>
      <c r="H12" s="10" t="s">
        <v>14</v>
      </c>
      <c r="I12" s="10" t="s">
        <v>14</v>
      </c>
      <c r="J12" s="10" t="s">
        <v>296</v>
      </c>
    </row>
    <row r="13" spans="1:10">
      <c r="A13" s="10" t="s">
        <v>1643</v>
      </c>
      <c r="B13" s="10" t="s">
        <v>1885</v>
      </c>
      <c r="C13" s="10" t="s">
        <v>1886</v>
      </c>
      <c r="D13" s="11">
        <v>3.5385704175513094E-5</v>
      </c>
      <c r="E13" s="11">
        <v>5.3709999999999999E-5</v>
      </c>
      <c r="F13" s="11">
        <v>2.4369999999999999E-5</v>
      </c>
      <c r="G13" s="10" t="s">
        <v>13</v>
      </c>
      <c r="H13" s="10" t="s">
        <v>14</v>
      </c>
      <c r="I13" s="10" t="s">
        <v>14</v>
      </c>
      <c r="J13" s="10" t="s">
        <v>15</v>
      </c>
    </row>
    <row r="14" spans="1:10">
      <c r="A14" s="10" t="s">
        <v>1643</v>
      </c>
      <c r="B14" s="10" t="s">
        <v>2090</v>
      </c>
      <c r="C14" s="10" t="s">
        <v>2091</v>
      </c>
      <c r="D14" s="11">
        <v>3.5385704175513094E-5</v>
      </c>
      <c r="E14" s="11">
        <v>8.6829999999999994E-5</v>
      </c>
      <c r="F14" s="11">
        <v>6.1329999999999997E-5</v>
      </c>
      <c r="G14" s="10" t="s">
        <v>13</v>
      </c>
      <c r="H14" s="10" t="s">
        <v>14</v>
      </c>
      <c r="I14" s="10" t="s">
        <v>14</v>
      </c>
      <c r="J14" s="10" t="s">
        <v>296</v>
      </c>
    </row>
    <row r="15" spans="1:10">
      <c r="A15" s="10" t="s">
        <v>1643</v>
      </c>
      <c r="B15" s="10" t="s">
        <v>1894</v>
      </c>
      <c r="C15" s="10" t="s">
        <v>1895</v>
      </c>
      <c r="D15" s="11">
        <v>3.5385704175513094E-5</v>
      </c>
      <c r="E15" s="10" t="s">
        <v>25</v>
      </c>
      <c r="F15" s="10" t="s">
        <v>25</v>
      </c>
      <c r="G15" s="10" t="s">
        <v>13</v>
      </c>
      <c r="H15" s="10" t="s">
        <v>26</v>
      </c>
      <c r="I15" s="10" t="s">
        <v>26</v>
      </c>
      <c r="J15" s="10" t="s">
        <v>30</v>
      </c>
    </row>
    <row r="16" spans="1:10">
      <c r="A16" s="10" t="s">
        <v>1643</v>
      </c>
      <c r="B16" s="10" t="s">
        <v>2029</v>
      </c>
      <c r="C16" s="10" t="s">
        <v>2030</v>
      </c>
      <c r="D16" s="11">
        <v>3.5385704175513094E-5</v>
      </c>
      <c r="E16" s="10" t="s">
        <v>25</v>
      </c>
      <c r="F16" s="10" t="s">
        <v>25</v>
      </c>
      <c r="G16" s="10" t="s">
        <v>13</v>
      </c>
      <c r="H16" s="10" t="s">
        <v>26</v>
      </c>
      <c r="I16" s="10" t="s">
        <v>26</v>
      </c>
      <c r="J16" s="10" t="s">
        <v>30</v>
      </c>
    </row>
    <row r="17" spans="1:13">
      <c r="A17" s="10" t="s">
        <v>1643</v>
      </c>
      <c r="B17" s="10" t="s">
        <v>2041</v>
      </c>
      <c r="C17" s="10" t="s">
        <v>2042</v>
      </c>
      <c r="D17" s="11">
        <v>3.5385704175513094E-5</v>
      </c>
      <c r="E17" s="10" t="s">
        <v>25</v>
      </c>
      <c r="F17" s="10" t="s">
        <v>25</v>
      </c>
      <c r="G17" s="10" t="s">
        <v>13</v>
      </c>
      <c r="H17" s="10" t="s">
        <v>26</v>
      </c>
      <c r="I17" s="10" t="s">
        <v>26</v>
      </c>
      <c r="J17" s="10" t="s">
        <v>30</v>
      </c>
    </row>
    <row r="18" spans="1:13">
      <c r="A18" s="10" t="s">
        <v>1643</v>
      </c>
      <c r="B18" s="10" t="s">
        <v>1712</v>
      </c>
      <c r="C18" s="10" t="s">
        <v>1713</v>
      </c>
      <c r="D18" s="11">
        <v>3.5385704175513094E-5</v>
      </c>
      <c r="E18" s="10" t="s">
        <v>25</v>
      </c>
      <c r="F18" s="10" t="s">
        <v>25</v>
      </c>
      <c r="G18" s="10" t="s">
        <v>26</v>
      </c>
      <c r="H18" s="10" t="s">
        <v>26</v>
      </c>
      <c r="I18" s="10" t="s">
        <v>26</v>
      </c>
      <c r="J18" s="10" t="s">
        <v>30</v>
      </c>
      <c r="M18" s="25"/>
    </row>
    <row r="19" spans="1:13">
      <c r="A19" s="10" t="s">
        <v>1643</v>
      </c>
      <c r="B19" s="10" t="s">
        <v>1730</v>
      </c>
      <c r="C19" s="10" t="s">
        <v>1731</v>
      </c>
      <c r="D19" s="11">
        <v>3.5385704175513094E-5</v>
      </c>
      <c r="E19" s="10" t="s">
        <v>25</v>
      </c>
      <c r="F19" s="10" t="s">
        <v>25</v>
      </c>
      <c r="G19" s="10" t="s">
        <v>26</v>
      </c>
      <c r="H19" s="10" t="s">
        <v>26</v>
      </c>
      <c r="I19" s="10" t="s">
        <v>26</v>
      </c>
      <c r="J19" s="10" t="s">
        <v>30</v>
      </c>
    </row>
    <row r="20" spans="1:13">
      <c r="A20" s="10" t="s">
        <v>1643</v>
      </c>
      <c r="B20" s="10" t="s">
        <v>1896</v>
      </c>
      <c r="C20" s="10" t="s">
        <v>1897</v>
      </c>
      <c r="D20" s="11">
        <v>3.5385704175513094E-5</v>
      </c>
      <c r="E20" s="10" t="s">
        <v>25</v>
      </c>
      <c r="F20" s="10" t="s">
        <v>25</v>
      </c>
      <c r="G20" s="10" t="s">
        <v>26</v>
      </c>
      <c r="H20" s="10" t="s">
        <v>26</v>
      </c>
      <c r="I20" s="10" t="s">
        <v>26</v>
      </c>
      <c r="J20" s="10" t="s">
        <v>30</v>
      </c>
    </row>
    <row r="21" spans="1:13">
      <c r="A21" s="10" t="s">
        <v>1643</v>
      </c>
      <c r="B21" s="10" t="s">
        <v>2000</v>
      </c>
      <c r="C21" s="10" t="s">
        <v>2001</v>
      </c>
      <c r="D21" s="11">
        <v>3.5385704175513094E-5</v>
      </c>
      <c r="E21" s="10" t="s">
        <v>25</v>
      </c>
      <c r="F21" s="10" t="s">
        <v>25</v>
      </c>
      <c r="G21" s="10" t="s">
        <v>26</v>
      </c>
      <c r="H21" s="10" t="s">
        <v>26</v>
      </c>
      <c r="I21" s="10" t="s">
        <v>26</v>
      </c>
      <c r="J21" s="10" t="s">
        <v>30</v>
      </c>
      <c r="M21" s="26"/>
    </row>
    <row r="22" spans="1:13">
      <c r="A22" s="10" t="s">
        <v>1643</v>
      </c>
      <c r="B22" s="10" t="s">
        <v>1890</v>
      </c>
      <c r="C22" s="10" t="s">
        <v>1891</v>
      </c>
      <c r="D22" s="11">
        <v>7.0771408351026188E-5</v>
      </c>
      <c r="E22" s="10">
        <v>0</v>
      </c>
      <c r="F22" s="11">
        <v>8.1210000000000007E-6</v>
      </c>
      <c r="G22" s="10" t="s">
        <v>13</v>
      </c>
      <c r="H22" s="10" t="s">
        <v>26</v>
      </c>
      <c r="I22" s="10" t="s">
        <v>14</v>
      </c>
      <c r="J22" s="10" t="s">
        <v>30</v>
      </c>
    </row>
    <row r="23" spans="1:13">
      <c r="A23" s="10" t="s">
        <v>1643</v>
      </c>
      <c r="B23" s="10" t="s">
        <v>35</v>
      </c>
      <c r="C23" s="10" t="s">
        <v>1682</v>
      </c>
      <c r="D23" s="11">
        <v>7.0771408351026188E-5</v>
      </c>
      <c r="E23" s="11">
        <v>8.9509999999999995E-6</v>
      </c>
      <c r="F23" s="11">
        <v>4.0609999999999997E-6</v>
      </c>
      <c r="G23" s="10" t="s">
        <v>13</v>
      </c>
      <c r="H23" s="10" t="s">
        <v>26</v>
      </c>
      <c r="I23" s="10" t="s">
        <v>14</v>
      </c>
      <c r="J23" s="10" t="s">
        <v>30</v>
      </c>
    </row>
    <row r="24" spans="1:13">
      <c r="A24" s="10" t="s">
        <v>1643</v>
      </c>
      <c r="B24" s="10" t="s">
        <v>1871</v>
      </c>
      <c r="C24" s="10" t="s">
        <v>1872</v>
      </c>
      <c r="D24" s="11">
        <v>7.0771408351026188E-5</v>
      </c>
      <c r="E24" s="11">
        <v>2.2110000000000001E-4</v>
      </c>
      <c r="F24" s="11">
        <v>1.155E-4</v>
      </c>
      <c r="G24" s="10" t="s">
        <v>13</v>
      </c>
      <c r="H24" s="10" t="s">
        <v>14</v>
      </c>
      <c r="I24" s="10" t="s">
        <v>14</v>
      </c>
      <c r="J24" s="10" t="s">
        <v>296</v>
      </c>
    </row>
    <row r="25" spans="1:13">
      <c r="A25" s="10" t="s">
        <v>1643</v>
      </c>
      <c r="B25" s="10" t="s">
        <v>35</v>
      </c>
      <c r="C25" s="10" t="s">
        <v>1691</v>
      </c>
      <c r="D25" s="11">
        <v>7.0771408351026188E-5</v>
      </c>
      <c r="E25" s="10" t="s">
        <v>25</v>
      </c>
      <c r="F25" s="10" t="s">
        <v>25</v>
      </c>
      <c r="G25" s="10" t="s">
        <v>26</v>
      </c>
      <c r="H25" s="10" t="s">
        <v>26</v>
      </c>
      <c r="I25" s="10" t="s">
        <v>26</v>
      </c>
      <c r="J25" s="10" t="s">
        <v>30</v>
      </c>
    </row>
    <row r="26" spans="1:13">
      <c r="A26" s="10" t="s">
        <v>1643</v>
      </c>
      <c r="B26" s="10" t="s">
        <v>2096</v>
      </c>
      <c r="C26" s="10" t="s">
        <v>2097</v>
      </c>
      <c r="D26" s="11">
        <v>1.132342533616419E-3</v>
      </c>
      <c r="E26" s="11">
        <v>2.2499999999999998E-3</v>
      </c>
      <c r="F26" s="11">
        <v>1.238E-3</v>
      </c>
      <c r="G26" s="10" t="s">
        <v>13</v>
      </c>
      <c r="H26" s="10" t="s">
        <v>14</v>
      </c>
      <c r="I26" s="10" t="s">
        <v>14</v>
      </c>
      <c r="J26" s="10" t="s">
        <v>15</v>
      </c>
    </row>
    <row r="27" spans="1:13">
      <c r="A27" s="10" t="s">
        <v>1643</v>
      </c>
      <c r="B27" s="10" t="s">
        <v>1724</v>
      </c>
      <c r="C27" s="10" t="s">
        <v>1725</v>
      </c>
      <c r="D27" s="11" t="s">
        <v>25</v>
      </c>
      <c r="E27" s="10">
        <v>0</v>
      </c>
      <c r="F27" s="11">
        <v>5.7720000000000003E-5</v>
      </c>
      <c r="G27" s="10" t="s">
        <v>13</v>
      </c>
      <c r="H27" s="10" t="s">
        <v>14</v>
      </c>
      <c r="I27" s="10" t="s">
        <v>14</v>
      </c>
      <c r="J27" s="10" t="s">
        <v>22</v>
      </c>
    </row>
    <row r="28" spans="1:13">
      <c r="A28" s="10" t="s">
        <v>1643</v>
      </c>
      <c r="B28" s="10" t="s">
        <v>1773</v>
      </c>
      <c r="C28" s="10" t="s">
        <v>1774</v>
      </c>
      <c r="D28" s="10" t="s">
        <v>25</v>
      </c>
      <c r="E28" s="10">
        <v>0</v>
      </c>
      <c r="F28" s="11">
        <v>7.2259999999999999E-6</v>
      </c>
      <c r="G28" s="10" t="s">
        <v>13</v>
      </c>
      <c r="H28" s="10" t="s">
        <v>14</v>
      </c>
      <c r="I28" s="10" t="s">
        <v>14</v>
      </c>
      <c r="J28" s="10" t="s">
        <v>22</v>
      </c>
    </row>
    <row r="29" spans="1:13">
      <c r="A29" s="10" t="s">
        <v>1643</v>
      </c>
      <c r="B29" s="10" t="s">
        <v>35</v>
      </c>
      <c r="C29" s="10" t="s">
        <v>1663</v>
      </c>
      <c r="D29" s="10" t="s">
        <v>25</v>
      </c>
      <c r="E29" s="10">
        <v>0</v>
      </c>
      <c r="F29" s="11">
        <v>4.0670000000000002E-6</v>
      </c>
      <c r="G29" s="10" t="s">
        <v>13</v>
      </c>
      <c r="H29" s="10" t="s">
        <v>14</v>
      </c>
      <c r="I29" s="10" t="s">
        <v>14</v>
      </c>
      <c r="J29" s="10" t="s">
        <v>22</v>
      </c>
    </row>
    <row r="30" spans="1:13">
      <c r="A30" s="10" t="s">
        <v>1643</v>
      </c>
      <c r="B30" s="10" t="s">
        <v>2018</v>
      </c>
      <c r="C30" s="10" t="s">
        <v>2019</v>
      </c>
      <c r="D30" s="10" t="s">
        <v>25</v>
      </c>
      <c r="E30" s="10">
        <v>0</v>
      </c>
      <c r="F30" s="11">
        <v>1.6350000000000001E-5</v>
      </c>
      <c r="G30" s="10" t="s">
        <v>13</v>
      </c>
      <c r="H30" s="10" t="s">
        <v>14</v>
      </c>
      <c r="I30" s="10" t="s">
        <v>14</v>
      </c>
      <c r="J30" s="10" t="s">
        <v>22</v>
      </c>
    </row>
    <row r="31" spans="1:13">
      <c r="A31" s="10" t="s">
        <v>1643</v>
      </c>
      <c r="B31" s="10" t="s">
        <v>35</v>
      </c>
      <c r="C31" s="10" t="s">
        <v>1655</v>
      </c>
      <c r="D31" s="10" t="s">
        <v>25</v>
      </c>
      <c r="E31" s="10">
        <v>0</v>
      </c>
      <c r="F31" s="11">
        <v>8.0609999999999996E-6</v>
      </c>
      <c r="G31" s="10" t="s">
        <v>26</v>
      </c>
      <c r="H31" s="10" t="s">
        <v>14</v>
      </c>
      <c r="I31" s="10" t="s">
        <v>14</v>
      </c>
      <c r="J31" s="10" t="s">
        <v>22</v>
      </c>
    </row>
    <row r="32" spans="1:13">
      <c r="A32" s="10" t="s">
        <v>1643</v>
      </c>
      <c r="B32" s="10" t="s">
        <v>1904</v>
      </c>
      <c r="C32" s="10" t="s">
        <v>1905</v>
      </c>
      <c r="D32" s="10" t="s">
        <v>25</v>
      </c>
      <c r="E32" s="10">
        <v>0</v>
      </c>
      <c r="F32" s="11">
        <v>1.219E-5</v>
      </c>
      <c r="G32" s="10" t="s">
        <v>13</v>
      </c>
      <c r="H32" s="10" t="s">
        <v>14</v>
      </c>
      <c r="I32" s="10" t="s">
        <v>14</v>
      </c>
      <c r="J32" s="10" t="s">
        <v>15</v>
      </c>
    </row>
    <row r="33" spans="1:10">
      <c r="A33" s="10" t="s">
        <v>1643</v>
      </c>
      <c r="B33" s="10" t="s">
        <v>1965</v>
      </c>
      <c r="C33" s="10" t="s">
        <v>1966</v>
      </c>
      <c r="D33" s="10" t="s">
        <v>25</v>
      </c>
      <c r="E33" s="10">
        <v>0</v>
      </c>
      <c r="F33" s="11">
        <v>4.0609999999999997E-6</v>
      </c>
      <c r="G33" s="10" t="s">
        <v>13</v>
      </c>
      <c r="H33" s="10" t="s">
        <v>14</v>
      </c>
      <c r="I33" s="10" t="s">
        <v>14</v>
      </c>
      <c r="J33" s="10" t="s">
        <v>15</v>
      </c>
    </row>
    <row r="34" spans="1:10">
      <c r="A34" s="10" t="s">
        <v>1643</v>
      </c>
      <c r="B34" s="10" t="s">
        <v>1728</v>
      </c>
      <c r="C34" s="10" t="s">
        <v>1729</v>
      </c>
      <c r="D34" s="10" t="s">
        <v>25</v>
      </c>
      <c r="E34" s="10">
        <v>0</v>
      </c>
      <c r="F34" s="11">
        <v>4.0690000000000003E-6</v>
      </c>
      <c r="G34" s="10" t="s">
        <v>26</v>
      </c>
      <c r="H34" s="10" t="s">
        <v>14</v>
      </c>
      <c r="I34" s="10" t="s">
        <v>14</v>
      </c>
      <c r="J34" s="10" t="s">
        <v>15</v>
      </c>
    </row>
    <row r="35" spans="1:10">
      <c r="A35" s="10" t="s">
        <v>1643</v>
      </c>
      <c r="B35" s="10" t="s">
        <v>1753</v>
      </c>
      <c r="C35" s="10" t="s">
        <v>1754</v>
      </c>
      <c r="D35" s="10" t="s">
        <v>25</v>
      </c>
      <c r="E35" s="10">
        <v>0</v>
      </c>
      <c r="F35" s="11">
        <v>4.0620000000000002E-6</v>
      </c>
      <c r="G35" s="10" t="s">
        <v>13</v>
      </c>
      <c r="H35" s="10" t="s">
        <v>14</v>
      </c>
      <c r="I35" s="10" t="s">
        <v>14</v>
      </c>
      <c r="J35" s="10" t="s">
        <v>296</v>
      </c>
    </row>
    <row r="36" spans="1:10">
      <c r="A36" s="10" t="s">
        <v>1643</v>
      </c>
      <c r="B36" s="10" t="s">
        <v>35</v>
      </c>
      <c r="C36" s="10" t="s">
        <v>1666</v>
      </c>
      <c r="D36" s="10" t="s">
        <v>25</v>
      </c>
      <c r="E36" s="10">
        <v>0</v>
      </c>
      <c r="F36" s="11">
        <v>8.0609999999999996E-6</v>
      </c>
      <c r="G36" s="10" t="s">
        <v>13</v>
      </c>
      <c r="H36" s="10" t="s">
        <v>26</v>
      </c>
      <c r="I36" s="10" t="s">
        <v>14</v>
      </c>
      <c r="J36" s="10" t="s">
        <v>30</v>
      </c>
    </row>
    <row r="37" spans="1:10">
      <c r="A37" s="10" t="s">
        <v>1643</v>
      </c>
      <c r="B37" s="10" t="s">
        <v>35</v>
      </c>
      <c r="C37" s="10" t="s">
        <v>1669</v>
      </c>
      <c r="D37" s="10" t="s">
        <v>25</v>
      </c>
      <c r="E37" s="10">
        <v>0</v>
      </c>
      <c r="F37" s="11">
        <v>4.0640000000000004E-6</v>
      </c>
      <c r="G37" s="10" t="s">
        <v>13</v>
      </c>
      <c r="H37" s="10" t="s">
        <v>26</v>
      </c>
      <c r="I37" s="10" t="s">
        <v>14</v>
      </c>
      <c r="J37" s="10" t="s">
        <v>30</v>
      </c>
    </row>
    <row r="38" spans="1:10">
      <c r="A38" s="10" t="s">
        <v>1643</v>
      </c>
      <c r="B38" s="10" t="s">
        <v>35</v>
      </c>
      <c r="C38" s="10" t="s">
        <v>1674</v>
      </c>
      <c r="D38" s="10" t="s">
        <v>25</v>
      </c>
      <c r="E38" s="10">
        <v>0</v>
      </c>
      <c r="F38" s="11">
        <v>8.1300000000000001E-6</v>
      </c>
      <c r="G38" s="10" t="s">
        <v>13</v>
      </c>
      <c r="H38" s="10" t="s">
        <v>26</v>
      </c>
      <c r="I38" s="10" t="s">
        <v>14</v>
      </c>
      <c r="J38" s="10" t="s">
        <v>30</v>
      </c>
    </row>
    <row r="39" spans="1:10">
      <c r="A39" s="10" t="s">
        <v>1643</v>
      </c>
      <c r="B39" s="10" t="s">
        <v>35</v>
      </c>
      <c r="C39" s="10" t="s">
        <v>1676</v>
      </c>
      <c r="D39" s="10" t="s">
        <v>25</v>
      </c>
      <c r="E39" s="10">
        <v>0</v>
      </c>
      <c r="F39" s="11">
        <v>4.0899999999999998E-6</v>
      </c>
      <c r="G39" s="10" t="s">
        <v>13</v>
      </c>
      <c r="H39" s="10" t="s">
        <v>26</v>
      </c>
      <c r="I39" s="10" t="s">
        <v>14</v>
      </c>
      <c r="J39" s="10" t="s">
        <v>30</v>
      </c>
    </row>
    <row r="40" spans="1:10">
      <c r="A40" s="10" t="s">
        <v>1643</v>
      </c>
      <c r="B40" s="10" t="s">
        <v>1736</v>
      </c>
      <c r="C40" s="10" t="s">
        <v>1737</v>
      </c>
      <c r="D40" s="10" t="s">
        <v>25</v>
      </c>
      <c r="E40" s="10">
        <v>0</v>
      </c>
      <c r="F40" s="11">
        <v>2.031E-5</v>
      </c>
      <c r="G40" s="10" t="s">
        <v>13</v>
      </c>
      <c r="H40" s="10" t="s">
        <v>26</v>
      </c>
      <c r="I40" s="10" t="s">
        <v>14</v>
      </c>
      <c r="J40" s="10" t="s">
        <v>30</v>
      </c>
    </row>
    <row r="41" spans="1:10">
      <c r="A41" s="10" t="s">
        <v>1643</v>
      </c>
      <c r="B41" s="10" t="s">
        <v>1765</v>
      </c>
      <c r="C41" s="10" t="s">
        <v>1766</v>
      </c>
      <c r="D41" s="10" t="s">
        <v>25</v>
      </c>
      <c r="E41" s="10">
        <v>0</v>
      </c>
      <c r="F41" s="11">
        <v>1.6249999999999999E-5</v>
      </c>
      <c r="G41" s="10" t="s">
        <v>13</v>
      </c>
      <c r="H41" s="10" t="s">
        <v>26</v>
      </c>
      <c r="I41" s="10" t="s">
        <v>14</v>
      </c>
      <c r="J41" s="10" t="s">
        <v>30</v>
      </c>
    </row>
    <row r="42" spans="1:10">
      <c r="A42" s="10" t="s">
        <v>1643</v>
      </c>
      <c r="B42" s="10" t="s">
        <v>1804</v>
      </c>
      <c r="C42" s="10" t="s">
        <v>1805</v>
      </c>
      <c r="D42" s="10" t="s">
        <v>25</v>
      </c>
      <c r="E42" s="10">
        <v>0</v>
      </c>
      <c r="F42" s="11">
        <v>1.624E-5</v>
      </c>
      <c r="G42" s="10" t="s">
        <v>13</v>
      </c>
      <c r="H42" s="10" t="s">
        <v>26</v>
      </c>
      <c r="I42" s="10" t="s">
        <v>14</v>
      </c>
      <c r="J42" s="10" t="s">
        <v>30</v>
      </c>
    </row>
    <row r="43" spans="1:10">
      <c r="A43" s="10" t="s">
        <v>1643</v>
      </c>
      <c r="B43" s="10" t="s">
        <v>1809</v>
      </c>
      <c r="C43" s="10" t="s">
        <v>1810</v>
      </c>
      <c r="D43" s="10" t="s">
        <v>25</v>
      </c>
      <c r="E43" s="10">
        <v>0</v>
      </c>
      <c r="F43" s="11">
        <v>4.0609999999999997E-6</v>
      </c>
      <c r="G43" s="10" t="s">
        <v>13</v>
      </c>
      <c r="H43" s="10" t="s">
        <v>26</v>
      </c>
      <c r="I43" s="10" t="s">
        <v>14</v>
      </c>
      <c r="J43" s="10" t="s">
        <v>30</v>
      </c>
    </row>
    <row r="44" spans="1:10">
      <c r="A44" s="10" t="s">
        <v>1643</v>
      </c>
      <c r="B44" s="10" t="s">
        <v>1861</v>
      </c>
      <c r="C44" s="10" t="s">
        <v>1862</v>
      </c>
      <c r="D44" s="10" t="s">
        <v>25</v>
      </c>
      <c r="E44" s="10">
        <v>0</v>
      </c>
      <c r="F44" s="11">
        <v>4.0609999999999997E-6</v>
      </c>
      <c r="G44" s="10" t="s">
        <v>13</v>
      </c>
      <c r="H44" s="10" t="s">
        <v>26</v>
      </c>
      <c r="I44" s="10" t="s">
        <v>14</v>
      </c>
      <c r="J44" s="10" t="s">
        <v>30</v>
      </c>
    </row>
    <row r="45" spans="1:10">
      <c r="A45" s="10" t="s">
        <v>1643</v>
      </c>
      <c r="B45" s="10" t="s">
        <v>1867</v>
      </c>
      <c r="C45" s="10" t="s">
        <v>1868</v>
      </c>
      <c r="D45" s="10" t="s">
        <v>25</v>
      </c>
      <c r="E45" s="10">
        <v>0</v>
      </c>
      <c r="F45" s="11">
        <v>4.0670000000000002E-6</v>
      </c>
      <c r="G45" s="10" t="s">
        <v>13</v>
      </c>
      <c r="H45" s="10" t="s">
        <v>26</v>
      </c>
      <c r="I45" s="10" t="s">
        <v>14</v>
      </c>
      <c r="J45" s="10" t="s">
        <v>30</v>
      </c>
    </row>
    <row r="46" spans="1:10">
      <c r="A46" s="10" t="s">
        <v>1643</v>
      </c>
      <c r="B46" s="10" t="s">
        <v>1869</v>
      </c>
      <c r="C46" s="10" t="s">
        <v>1870</v>
      </c>
      <c r="D46" s="10" t="s">
        <v>25</v>
      </c>
      <c r="E46" s="10">
        <v>0</v>
      </c>
      <c r="F46" s="11">
        <v>4.0609999999999997E-6</v>
      </c>
      <c r="G46" s="10" t="s">
        <v>13</v>
      </c>
      <c r="H46" s="10" t="s">
        <v>26</v>
      </c>
      <c r="I46" s="10" t="s">
        <v>14</v>
      </c>
      <c r="J46" s="10" t="s">
        <v>30</v>
      </c>
    </row>
    <row r="47" spans="1:10">
      <c r="A47" s="10" t="s">
        <v>1643</v>
      </c>
      <c r="B47" s="10" t="s">
        <v>1883</v>
      </c>
      <c r="C47" s="10" t="s">
        <v>1884</v>
      </c>
      <c r="D47" s="10" t="s">
        <v>25</v>
      </c>
      <c r="E47" s="10">
        <v>0</v>
      </c>
      <c r="F47" s="11">
        <v>4.0620000000000002E-6</v>
      </c>
      <c r="G47" s="10" t="s">
        <v>13</v>
      </c>
      <c r="H47" s="10" t="s">
        <v>26</v>
      </c>
      <c r="I47" s="10" t="s">
        <v>14</v>
      </c>
      <c r="J47" s="10" t="s">
        <v>30</v>
      </c>
    </row>
    <row r="48" spans="1:10">
      <c r="A48" s="10" t="s">
        <v>1643</v>
      </c>
      <c r="B48" s="10" t="s">
        <v>1955</v>
      </c>
      <c r="C48" s="10" t="s">
        <v>1956</v>
      </c>
      <c r="D48" s="10" t="s">
        <v>25</v>
      </c>
      <c r="E48" s="10">
        <v>0</v>
      </c>
      <c r="F48" s="11">
        <v>4.0679999999999998E-6</v>
      </c>
      <c r="G48" s="10" t="s">
        <v>13</v>
      </c>
      <c r="H48" s="10" t="s">
        <v>26</v>
      </c>
      <c r="I48" s="10" t="s">
        <v>14</v>
      </c>
      <c r="J48" s="10" t="s">
        <v>30</v>
      </c>
    </row>
    <row r="49" spans="1:10">
      <c r="A49" s="10" t="s">
        <v>1643</v>
      </c>
      <c r="B49" s="10" t="s">
        <v>1969</v>
      </c>
      <c r="C49" s="10" t="s">
        <v>1970</v>
      </c>
      <c r="D49" s="10" t="s">
        <v>25</v>
      </c>
      <c r="E49" s="10">
        <v>0</v>
      </c>
      <c r="F49" s="11">
        <v>1.4430000000000001E-5</v>
      </c>
      <c r="G49" s="10" t="s">
        <v>13</v>
      </c>
      <c r="H49" s="10" t="s">
        <v>26</v>
      </c>
      <c r="I49" s="10" t="s">
        <v>14</v>
      </c>
      <c r="J49" s="10" t="s">
        <v>30</v>
      </c>
    </row>
    <row r="50" spans="1:10">
      <c r="A50" s="10" t="s">
        <v>1643</v>
      </c>
      <c r="B50" s="10" t="s">
        <v>1990</v>
      </c>
      <c r="C50" s="10" t="s">
        <v>1991</v>
      </c>
      <c r="D50" s="10" t="s">
        <v>25</v>
      </c>
      <c r="E50" s="10">
        <v>0</v>
      </c>
      <c r="F50" s="11">
        <v>4.0629999999999999E-6</v>
      </c>
      <c r="G50" s="10" t="s">
        <v>13</v>
      </c>
      <c r="H50" s="10" t="s">
        <v>26</v>
      </c>
      <c r="I50" s="10" t="s">
        <v>14</v>
      </c>
      <c r="J50" s="10" t="s">
        <v>30</v>
      </c>
    </row>
    <row r="51" spans="1:10">
      <c r="A51" s="10" t="s">
        <v>1643</v>
      </c>
      <c r="B51" s="10" t="s">
        <v>2012</v>
      </c>
      <c r="C51" s="10" t="s">
        <v>2013</v>
      </c>
      <c r="D51" s="10" t="s">
        <v>25</v>
      </c>
      <c r="E51" s="10">
        <v>0</v>
      </c>
      <c r="F51" s="11">
        <v>8.1219999999999995E-6</v>
      </c>
      <c r="G51" s="10" t="s">
        <v>13</v>
      </c>
      <c r="H51" s="10" t="s">
        <v>26</v>
      </c>
      <c r="I51" s="10" t="s">
        <v>14</v>
      </c>
      <c r="J51" s="10" t="s">
        <v>30</v>
      </c>
    </row>
    <row r="52" spans="1:10">
      <c r="A52" s="10" t="s">
        <v>1643</v>
      </c>
      <c r="B52" s="10" t="s">
        <v>2033</v>
      </c>
      <c r="C52" s="10" t="s">
        <v>2034</v>
      </c>
      <c r="D52" s="10" t="s">
        <v>25</v>
      </c>
      <c r="E52" s="10">
        <v>0</v>
      </c>
      <c r="F52" s="11">
        <v>2.033E-5</v>
      </c>
      <c r="G52" s="10" t="s">
        <v>13</v>
      </c>
      <c r="H52" s="10" t="s">
        <v>26</v>
      </c>
      <c r="I52" s="10" t="s">
        <v>14</v>
      </c>
      <c r="J52" s="10" t="s">
        <v>30</v>
      </c>
    </row>
    <row r="53" spans="1:10">
      <c r="A53" s="10" t="s">
        <v>1643</v>
      </c>
      <c r="B53" s="10" t="s">
        <v>2051</v>
      </c>
      <c r="C53" s="10" t="s">
        <v>2052</v>
      </c>
      <c r="D53" s="10" t="s">
        <v>25</v>
      </c>
      <c r="E53" s="10">
        <v>0</v>
      </c>
      <c r="F53" s="11">
        <v>1.219E-5</v>
      </c>
      <c r="G53" s="10" t="s">
        <v>13</v>
      </c>
      <c r="H53" s="10" t="s">
        <v>26</v>
      </c>
      <c r="I53" s="10" t="s">
        <v>14</v>
      </c>
      <c r="J53" s="10" t="s">
        <v>30</v>
      </c>
    </row>
    <row r="54" spans="1:10">
      <c r="A54" s="10" t="s">
        <v>1643</v>
      </c>
      <c r="B54" s="10" t="s">
        <v>2069</v>
      </c>
      <c r="C54" s="10" t="s">
        <v>2070</v>
      </c>
      <c r="D54" s="10" t="s">
        <v>25</v>
      </c>
      <c r="E54" s="10">
        <v>0</v>
      </c>
      <c r="F54" s="11">
        <v>4.0629999999999999E-6</v>
      </c>
      <c r="G54" s="10" t="s">
        <v>13</v>
      </c>
      <c r="H54" s="10" t="s">
        <v>26</v>
      </c>
      <c r="I54" s="10" t="s">
        <v>14</v>
      </c>
      <c r="J54" s="10" t="s">
        <v>30</v>
      </c>
    </row>
    <row r="55" spans="1:10">
      <c r="A55" s="10" t="s">
        <v>1643</v>
      </c>
      <c r="B55" s="10" t="s">
        <v>2071</v>
      </c>
      <c r="C55" s="10" t="s">
        <v>2072</v>
      </c>
      <c r="D55" s="10" t="s">
        <v>25</v>
      </c>
      <c r="E55" s="10">
        <v>0</v>
      </c>
      <c r="F55" s="11">
        <v>4.0629999999999999E-6</v>
      </c>
      <c r="G55" s="10" t="s">
        <v>13</v>
      </c>
      <c r="H55" s="10" t="s">
        <v>26</v>
      </c>
      <c r="I55" s="10" t="s">
        <v>14</v>
      </c>
      <c r="J55" s="10" t="s">
        <v>30</v>
      </c>
    </row>
    <row r="56" spans="1:10">
      <c r="A56" s="10" t="s">
        <v>1643</v>
      </c>
      <c r="B56" s="10" t="s">
        <v>2088</v>
      </c>
      <c r="C56" s="10" t="s">
        <v>2089</v>
      </c>
      <c r="D56" s="10" t="s">
        <v>25</v>
      </c>
      <c r="E56" s="10">
        <v>0</v>
      </c>
      <c r="F56" s="11">
        <v>4.0609999999999997E-6</v>
      </c>
      <c r="G56" s="10" t="s">
        <v>13</v>
      </c>
      <c r="H56" s="10" t="s">
        <v>26</v>
      </c>
      <c r="I56" s="10" t="s">
        <v>14</v>
      </c>
      <c r="J56" s="10" t="s">
        <v>30</v>
      </c>
    </row>
    <row r="57" spans="1:10">
      <c r="A57" s="10" t="s">
        <v>1643</v>
      </c>
      <c r="B57" s="10" t="s">
        <v>2026</v>
      </c>
      <c r="C57" s="10" t="s">
        <v>1282</v>
      </c>
      <c r="D57" s="10" t="s">
        <v>25</v>
      </c>
      <c r="E57" s="10">
        <v>0</v>
      </c>
      <c r="F57" s="11">
        <v>4.0609999999999997E-6</v>
      </c>
      <c r="G57" s="10" t="s">
        <v>26</v>
      </c>
      <c r="H57" s="10" t="s">
        <v>26</v>
      </c>
      <c r="I57" s="10" t="s">
        <v>14</v>
      </c>
      <c r="J57" s="10" t="s">
        <v>30</v>
      </c>
    </row>
    <row r="58" spans="1:10">
      <c r="A58" s="10" t="s">
        <v>1643</v>
      </c>
      <c r="B58" s="10" t="s">
        <v>2112</v>
      </c>
      <c r="C58" s="10" t="s">
        <v>2113</v>
      </c>
      <c r="D58" s="10" t="s">
        <v>25</v>
      </c>
      <c r="E58" s="10">
        <v>0</v>
      </c>
      <c r="F58" s="11">
        <v>4.0609999999999997E-6</v>
      </c>
      <c r="G58" s="10" t="s">
        <v>26</v>
      </c>
      <c r="H58" s="10" t="s">
        <v>26</v>
      </c>
      <c r="I58" s="10" t="s">
        <v>14</v>
      </c>
      <c r="J58" s="10" t="s">
        <v>30</v>
      </c>
    </row>
    <row r="59" spans="1:10">
      <c r="A59" s="10" t="s">
        <v>1643</v>
      </c>
      <c r="B59" s="10" t="s">
        <v>2114</v>
      </c>
      <c r="C59" s="10" t="s">
        <v>2115</v>
      </c>
      <c r="D59" s="10" t="s">
        <v>25</v>
      </c>
      <c r="E59" s="10">
        <v>0</v>
      </c>
      <c r="F59" s="11">
        <v>4.0609999999999997E-6</v>
      </c>
      <c r="G59" s="10" t="s">
        <v>26</v>
      </c>
      <c r="H59" s="10" t="s">
        <v>26</v>
      </c>
      <c r="I59" s="10" t="s">
        <v>14</v>
      </c>
      <c r="J59" s="10" t="s">
        <v>30</v>
      </c>
    </row>
    <row r="60" spans="1:10">
      <c r="A60" s="10" t="s">
        <v>1643</v>
      </c>
      <c r="B60" s="10" t="s">
        <v>2116</v>
      </c>
      <c r="C60" s="10" t="s">
        <v>2117</v>
      </c>
      <c r="D60" s="10" t="s">
        <v>25</v>
      </c>
      <c r="E60" s="10">
        <v>0</v>
      </c>
      <c r="F60" s="11">
        <v>7.2200000000000003E-6</v>
      </c>
      <c r="G60" s="10" t="s">
        <v>26</v>
      </c>
      <c r="H60" s="10" t="s">
        <v>26</v>
      </c>
      <c r="I60" s="10" t="s">
        <v>14</v>
      </c>
      <c r="J60" s="10" t="s">
        <v>30</v>
      </c>
    </row>
    <row r="61" spans="1:10">
      <c r="A61" s="10" t="s">
        <v>1643</v>
      </c>
      <c r="B61" s="10" t="s">
        <v>2094</v>
      </c>
      <c r="C61" s="10" t="s">
        <v>2095</v>
      </c>
      <c r="D61" s="10" t="s">
        <v>25</v>
      </c>
      <c r="E61" s="10">
        <v>0</v>
      </c>
      <c r="F61" s="11">
        <v>4.0620000000000002E-6</v>
      </c>
      <c r="G61" s="10" t="s">
        <v>26</v>
      </c>
      <c r="H61" s="10" t="s">
        <v>26</v>
      </c>
      <c r="I61" s="10" t="s">
        <v>14</v>
      </c>
      <c r="J61" s="10" t="s">
        <v>30</v>
      </c>
    </row>
    <row r="62" spans="1:10">
      <c r="A62" s="10" t="s">
        <v>1643</v>
      </c>
      <c r="B62" s="10" t="s">
        <v>2118</v>
      </c>
      <c r="C62" s="10" t="s">
        <v>2119</v>
      </c>
      <c r="D62" s="10" t="s">
        <v>25</v>
      </c>
      <c r="E62" s="10">
        <v>0</v>
      </c>
      <c r="F62" s="11">
        <v>8.1210000000000007E-6</v>
      </c>
      <c r="G62" s="10" t="s">
        <v>26</v>
      </c>
      <c r="H62" s="10" t="s">
        <v>26</v>
      </c>
      <c r="I62" s="10" t="s">
        <v>14</v>
      </c>
      <c r="J62" s="10" t="s">
        <v>30</v>
      </c>
    </row>
    <row r="63" spans="1:10">
      <c r="A63" s="10" t="s">
        <v>1643</v>
      </c>
      <c r="B63" s="10" t="s">
        <v>2122</v>
      </c>
      <c r="C63" s="10" t="s">
        <v>2123</v>
      </c>
      <c r="D63" s="10" t="s">
        <v>25</v>
      </c>
      <c r="E63" s="10">
        <v>0</v>
      </c>
      <c r="F63" s="11">
        <v>4.0609999999999997E-6</v>
      </c>
      <c r="G63" s="10" t="s">
        <v>26</v>
      </c>
      <c r="H63" s="10" t="s">
        <v>26</v>
      </c>
      <c r="I63" s="10" t="s">
        <v>14</v>
      </c>
      <c r="J63" s="10" t="s">
        <v>30</v>
      </c>
    </row>
    <row r="64" spans="1:10">
      <c r="A64" s="10" t="s">
        <v>1643</v>
      </c>
      <c r="B64" s="10" t="s">
        <v>2126</v>
      </c>
      <c r="C64" s="10" t="s">
        <v>2127</v>
      </c>
      <c r="D64" s="10" t="s">
        <v>25</v>
      </c>
      <c r="E64" s="10">
        <v>0</v>
      </c>
      <c r="F64" s="11">
        <v>4.0629999999999999E-6</v>
      </c>
      <c r="G64" s="10" t="s">
        <v>26</v>
      </c>
      <c r="H64" s="10" t="s">
        <v>26</v>
      </c>
      <c r="I64" s="10" t="s">
        <v>14</v>
      </c>
      <c r="J64" s="10" t="s">
        <v>30</v>
      </c>
    </row>
    <row r="65" spans="1:10">
      <c r="A65" s="10" t="s">
        <v>1643</v>
      </c>
      <c r="B65" s="10" t="s">
        <v>2128</v>
      </c>
      <c r="C65" s="10" t="s">
        <v>2129</v>
      </c>
      <c r="D65" s="10" t="s">
        <v>25</v>
      </c>
      <c r="E65" s="10">
        <v>0</v>
      </c>
      <c r="F65" s="11">
        <v>4.0609999999999997E-6</v>
      </c>
      <c r="G65" s="10" t="s">
        <v>26</v>
      </c>
      <c r="H65" s="10" t="s">
        <v>26</v>
      </c>
      <c r="I65" s="10" t="s">
        <v>14</v>
      </c>
      <c r="J65" s="10" t="s">
        <v>30</v>
      </c>
    </row>
    <row r="66" spans="1:10">
      <c r="A66" s="10" t="s">
        <v>1643</v>
      </c>
      <c r="B66" s="10" t="s">
        <v>35</v>
      </c>
      <c r="C66" s="10" t="s">
        <v>2136</v>
      </c>
      <c r="D66" s="10" t="s">
        <v>25</v>
      </c>
      <c r="E66" s="10">
        <v>0</v>
      </c>
      <c r="F66" s="11">
        <v>4.0640000000000004E-6</v>
      </c>
      <c r="G66" s="10" t="s">
        <v>26</v>
      </c>
      <c r="H66" s="10" t="s">
        <v>26</v>
      </c>
      <c r="I66" s="10" t="s">
        <v>14</v>
      </c>
      <c r="J66" s="10" t="s">
        <v>30</v>
      </c>
    </row>
    <row r="67" spans="1:10">
      <c r="A67" s="10" t="s">
        <v>1643</v>
      </c>
      <c r="B67" s="10" t="s">
        <v>35</v>
      </c>
      <c r="C67" s="10" t="s">
        <v>2137</v>
      </c>
      <c r="D67" s="10" t="s">
        <v>25</v>
      </c>
      <c r="E67" s="10">
        <v>0</v>
      </c>
      <c r="F67" s="11">
        <v>4.065E-6</v>
      </c>
      <c r="G67" s="10" t="s">
        <v>26</v>
      </c>
      <c r="H67" s="10" t="s">
        <v>26</v>
      </c>
      <c r="I67" s="10" t="s">
        <v>14</v>
      </c>
      <c r="J67" s="10" t="s">
        <v>30</v>
      </c>
    </row>
    <row r="68" spans="1:10">
      <c r="A68" s="10" t="s">
        <v>1643</v>
      </c>
      <c r="B68" s="10" t="s">
        <v>35</v>
      </c>
      <c r="C68" s="10" t="s">
        <v>2138</v>
      </c>
      <c r="D68" s="10" t="s">
        <v>25</v>
      </c>
      <c r="E68" s="10">
        <v>0</v>
      </c>
      <c r="F68" s="11">
        <v>4.0609999999999997E-6</v>
      </c>
      <c r="G68" s="10" t="s">
        <v>26</v>
      </c>
      <c r="H68" s="10" t="s">
        <v>26</v>
      </c>
      <c r="I68" s="10" t="s">
        <v>14</v>
      </c>
      <c r="J68" s="10" t="s">
        <v>30</v>
      </c>
    </row>
    <row r="69" spans="1:10">
      <c r="A69" s="10" t="s">
        <v>1643</v>
      </c>
      <c r="B69" s="10" t="s">
        <v>35</v>
      </c>
      <c r="C69" s="10" t="s">
        <v>2140</v>
      </c>
      <c r="D69" s="10" t="s">
        <v>25</v>
      </c>
      <c r="E69" s="10">
        <v>0</v>
      </c>
      <c r="F69" s="11">
        <v>4.0670000000000002E-6</v>
      </c>
      <c r="G69" s="10" t="s">
        <v>26</v>
      </c>
      <c r="H69" s="10" t="s">
        <v>26</v>
      </c>
      <c r="I69" s="10" t="s">
        <v>14</v>
      </c>
      <c r="J69" s="10" t="s">
        <v>30</v>
      </c>
    </row>
    <row r="70" spans="1:10">
      <c r="A70" s="10" t="s">
        <v>1643</v>
      </c>
      <c r="B70" s="10" t="s">
        <v>35</v>
      </c>
      <c r="C70" s="10" t="s">
        <v>2142</v>
      </c>
      <c r="D70" s="10" t="s">
        <v>25</v>
      </c>
      <c r="E70" s="10">
        <v>0</v>
      </c>
      <c r="F70" s="11">
        <v>4.104E-6</v>
      </c>
      <c r="G70" s="10" t="s">
        <v>26</v>
      </c>
      <c r="H70" s="10" t="s">
        <v>26</v>
      </c>
      <c r="I70" s="10" t="s">
        <v>14</v>
      </c>
      <c r="J70" s="10" t="s">
        <v>30</v>
      </c>
    </row>
    <row r="71" spans="1:10">
      <c r="A71" s="10" t="s">
        <v>1643</v>
      </c>
      <c r="B71" s="10" t="s">
        <v>1751</v>
      </c>
      <c r="C71" s="10" t="s">
        <v>1752</v>
      </c>
      <c r="D71" s="11" t="s">
        <v>25</v>
      </c>
      <c r="E71" s="11">
        <v>7.8939999999999993E-6</v>
      </c>
      <c r="F71" s="11">
        <v>2.887E-5</v>
      </c>
      <c r="G71" s="10" t="s">
        <v>13</v>
      </c>
      <c r="H71" s="10" t="s">
        <v>14</v>
      </c>
      <c r="I71" s="10" t="s">
        <v>14</v>
      </c>
      <c r="J71" s="10" t="s">
        <v>296</v>
      </c>
    </row>
    <row r="72" spans="1:10">
      <c r="A72" s="10" t="s">
        <v>1643</v>
      </c>
      <c r="B72" s="10" t="s">
        <v>1743</v>
      </c>
      <c r="C72" s="10" t="s">
        <v>1744</v>
      </c>
      <c r="D72" s="11" t="s">
        <v>25</v>
      </c>
      <c r="E72" s="11">
        <v>8.9509999999999995E-6</v>
      </c>
      <c r="F72" s="11">
        <v>2.0299999999999999E-5</v>
      </c>
      <c r="G72" s="10" t="s">
        <v>13</v>
      </c>
      <c r="H72" s="10" t="s">
        <v>14</v>
      </c>
      <c r="I72" s="10" t="s">
        <v>14</v>
      </c>
      <c r="J72" s="10" t="s">
        <v>15</v>
      </c>
    </row>
    <row r="73" spans="1:10">
      <c r="A73" s="10" t="s">
        <v>1643</v>
      </c>
      <c r="B73" s="10" t="s">
        <v>35</v>
      </c>
      <c r="C73" s="10" t="s">
        <v>1668</v>
      </c>
      <c r="D73" s="11" t="s">
        <v>25</v>
      </c>
      <c r="E73" s="11">
        <v>8.9509999999999995E-6</v>
      </c>
      <c r="F73" s="11">
        <v>4.0609999999999997E-6</v>
      </c>
      <c r="G73" s="10" t="s">
        <v>13</v>
      </c>
      <c r="H73" s="10" t="s">
        <v>26</v>
      </c>
      <c r="I73" s="10" t="s">
        <v>14</v>
      </c>
      <c r="J73" s="10" t="s">
        <v>30</v>
      </c>
    </row>
    <row r="74" spans="1:10">
      <c r="A74" s="10" t="s">
        <v>1643</v>
      </c>
      <c r="B74" s="10" t="s">
        <v>1698</v>
      </c>
      <c r="C74" s="10" t="s">
        <v>1699</v>
      </c>
      <c r="D74" s="11" t="s">
        <v>25</v>
      </c>
      <c r="E74" s="11">
        <v>8.9509999999999995E-6</v>
      </c>
      <c r="F74" s="11">
        <v>4.0609999999999997E-6</v>
      </c>
      <c r="G74" s="10" t="s">
        <v>13</v>
      </c>
      <c r="H74" s="10" t="s">
        <v>26</v>
      </c>
      <c r="I74" s="10" t="s">
        <v>14</v>
      </c>
      <c r="J74" s="10" t="s">
        <v>30</v>
      </c>
    </row>
    <row r="75" spans="1:10">
      <c r="A75" s="10" t="s">
        <v>1643</v>
      </c>
      <c r="B75" s="10" t="s">
        <v>1827</v>
      </c>
      <c r="C75" s="10" t="s">
        <v>1828</v>
      </c>
      <c r="D75" s="11" t="s">
        <v>25</v>
      </c>
      <c r="E75" s="11">
        <v>8.9509999999999995E-6</v>
      </c>
      <c r="F75" s="11">
        <v>4.0609999999999997E-6</v>
      </c>
      <c r="G75" s="10" t="s">
        <v>13</v>
      </c>
      <c r="H75" s="10" t="s">
        <v>26</v>
      </c>
      <c r="I75" s="10" t="s">
        <v>14</v>
      </c>
      <c r="J75" s="10" t="s">
        <v>30</v>
      </c>
    </row>
    <row r="76" spans="1:10">
      <c r="A76" s="10" t="s">
        <v>1643</v>
      </c>
      <c r="B76" s="10" t="s">
        <v>2047</v>
      </c>
      <c r="C76" s="10" t="s">
        <v>2048</v>
      </c>
      <c r="D76" s="11" t="s">
        <v>25</v>
      </c>
      <c r="E76" s="11">
        <v>8.9509999999999995E-6</v>
      </c>
      <c r="F76" s="11">
        <v>4.0609999999999997E-6</v>
      </c>
      <c r="G76" s="10" t="s">
        <v>13</v>
      </c>
      <c r="H76" s="10" t="s">
        <v>26</v>
      </c>
      <c r="I76" s="10" t="s">
        <v>14</v>
      </c>
      <c r="J76" s="10" t="s">
        <v>30</v>
      </c>
    </row>
    <row r="77" spans="1:10">
      <c r="A77" s="10" t="s">
        <v>1643</v>
      </c>
      <c r="B77" s="10" t="s">
        <v>2061</v>
      </c>
      <c r="C77" s="10" t="s">
        <v>2062</v>
      </c>
      <c r="D77" s="11" t="s">
        <v>25</v>
      </c>
      <c r="E77" s="11">
        <v>8.9509999999999995E-6</v>
      </c>
      <c r="F77" s="11">
        <v>4.0609999999999997E-6</v>
      </c>
      <c r="G77" s="10" t="s">
        <v>13</v>
      </c>
      <c r="H77" s="10" t="s">
        <v>26</v>
      </c>
      <c r="I77" s="10" t="s">
        <v>14</v>
      </c>
      <c r="J77" s="10" t="s">
        <v>30</v>
      </c>
    </row>
    <row r="78" spans="1:10">
      <c r="A78" s="10" t="s">
        <v>1643</v>
      </c>
      <c r="B78" s="10" t="s">
        <v>2102</v>
      </c>
      <c r="C78" s="10" t="s">
        <v>2103</v>
      </c>
      <c r="D78" s="11" t="s">
        <v>25</v>
      </c>
      <c r="E78" s="11">
        <v>8.9509999999999995E-6</v>
      </c>
      <c r="F78" s="11">
        <v>4.0609999999999997E-6</v>
      </c>
      <c r="G78" s="10" t="s">
        <v>13</v>
      </c>
      <c r="H78" s="10" t="s">
        <v>26</v>
      </c>
      <c r="I78" s="10" t="s">
        <v>14</v>
      </c>
      <c r="J78" s="10" t="s">
        <v>30</v>
      </c>
    </row>
    <row r="79" spans="1:10">
      <c r="A79" s="10" t="s">
        <v>1643</v>
      </c>
      <c r="B79" s="10" t="s">
        <v>2120</v>
      </c>
      <c r="C79" s="10" t="s">
        <v>2121</v>
      </c>
      <c r="D79" s="11" t="s">
        <v>25</v>
      </c>
      <c r="E79" s="11">
        <v>8.9509999999999995E-6</v>
      </c>
      <c r="F79" s="11">
        <v>4.0609999999999997E-6</v>
      </c>
      <c r="G79" s="10" t="s">
        <v>26</v>
      </c>
      <c r="H79" s="10" t="s">
        <v>26</v>
      </c>
      <c r="I79" s="10" t="s">
        <v>14</v>
      </c>
      <c r="J79" s="10" t="s">
        <v>30</v>
      </c>
    </row>
    <row r="80" spans="1:10">
      <c r="A80" s="10" t="s">
        <v>1643</v>
      </c>
      <c r="B80" s="10" t="s">
        <v>1898</v>
      </c>
      <c r="C80" s="10" t="s">
        <v>1899</v>
      </c>
      <c r="D80" s="11" t="s">
        <v>25</v>
      </c>
      <c r="E80" s="11">
        <v>8.952E-6</v>
      </c>
      <c r="F80" s="11">
        <v>4.0609999999999997E-6</v>
      </c>
      <c r="G80" s="10" t="s">
        <v>26</v>
      </c>
      <c r="H80" s="10" t="s">
        <v>14</v>
      </c>
      <c r="I80" s="10" t="s">
        <v>14</v>
      </c>
      <c r="J80" s="10" t="s">
        <v>22</v>
      </c>
    </row>
    <row r="81" spans="1:10">
      <c r="A81" s="10" t="s">
        <v>1643</v>
      </c>
      <c r="B81" s="10" t="s">
        <v>1975</v>
      </c>
      <c r="C81" s="10" t="s">
        <v>1976</v>
      </c>
      <c r="D81" s="11" t="s">
        <v>25</v>
      </c>
      <c r="E81" s="11">
        <v>8.952E-6</v>
      </c>
      <c r="F81" s="11">
        <v>4.0609999999999997E-6</v>
      </c>
      <c r="G81" s="10" t="s">
        <v>26</v>
      </c>
      <c r="H81" s="10" t="s">
        <v>14</v>
      </c>
      <c r="I81" s="10" t="s">
        <v>14</v>
      </c>
      <c r="J81" s="10" t="s">
        <v>15</v>
      </c>
    </row>
    <row r="82" spans="1:10">
      <c r="A82" s="10" t="s">
        <v>1643</v>
      </c>
      <c r="B82" s="10" t="s">
        <v>1926</v>
      </c>
      <c r="C82" s="10" t="s">
        <v>1927</v>
      </c>
      <c r="D82" s="11" t="s">
        <v>25</v>
      </c>
      <c r="E82" s="11">
        <v>8.952E-6</v>
      </c>
      <c r="F82" s="11">
        <v>4.0629999999999999E-6</v>
      </c>
      <c r="G82" s="10" t="s">
        <v>13</v>
      </c>
      <c r="H82" s="10" t="s">
        <v>26</v>
      </c>
      <c r="I82" s="10" t="s">
        <v>14</v>
      </c>
      <c r="J82" s="10" t="s">
        <v>30</v>
      </c>
    </row>
    <row r="83" spans="1:10">
      <c r="A83" s="10" t="s">
        <v>1643</v>
      </c>
      <c r="B83" s="10" t="s">
        <v>2108</v>
      </c>
      <c r="C83" s="10" t="s">
        <v>2109</v>
      </c>
      <c r="D83" s="11" t="s">
        <v>25</v>
      </c>
      <c r="E83" s="11">
        <v>8.952E-6</v>
      </c>
      <c r="F83" s="11">
        <v>4.0609999999999997E-6</v>
      </c>
      <c r="G83" s="10" t="s">
        <v>26</v>
      </c>
      <c r="H83" s="10" t="s">
        <v>26</v>
      </c>
      <c r="I83" s="10" t="s">
        <v>14</v>
      </c>
      <c r="J83" s="10" t="s">
        <v>30</v>
      </c>
    </row>
    <row r="84" spans="1:10">
      <c r="A84" s="10" t="s">
        <v>1643</v>
      </c>
      <c r="B84" s="10" t="s">
        <v>2124</v>
      </c>
      <c r="C84" s="10" t="s">
        <v>2125</v>
      </c>
      <c r="D84" s="11" t="s">
        <v>25</v>
      </c>
      <c r="E84" s="11">
        <v>8.952E-6</v>
      </c>
      <c r="F84" s="11">
        <v>4.0609999999999997E-6</v>
      </c>
      <c r="G84" s="10" t="s">
        <v>26</v>
      </c>
      <c r="H84" s="10" t="s">
        <v>26</v>
      </c>
      <c r="I84" s="10" t="s">
        <v>14</v>
      </c>
      <c r="J84" s="10" t="s">
        <v>30</v>
      </c>
    </row>
    <row r="85" spans="1:10">
      <c r="A85" s="10" t="s">
        <v>1643</v>
      </c>
      <c r="B85" s="10" t="s">
        <v>2130</v>
      </c>
      <c r="C85" s="10" t="s">
        <v>2131</v>
      </c>
      <c r="D85" s="11" t="s">
        <v>25</v>
      </c>
      <c r="E85" s="11">
        <v>8.952E-6</v>
      </c>
      <c r="F85" s="11">
        <v>4.0629999999999999E-6</v>
      </c>
      <c r="G85" s="10" t="s">
        <v>26</v>
      </c>
      <c r="H85" s="10" t="s">
        <v>26</v>
      </c>
      <c r="I85" s="10" t="s">
        <v>14</v>
      </c>
      <c r="J85" s="10" t="s">
        <v>30</v>
      </c>
    </row>
    <row r="86" spans="1:10">
      <c r="A86" s="10" t="s">
        <v>1643</v>
      </c>
      <c r="B86" s="10" t="s">
        <v>2132</v>
      </c>
      <c r="C86" s="10" t="s">
        <v>2133</v>
      </c>
      <c r="D86" s="11" t="s">
        <v>25</v>
      </c>
      <c r="E86" s="11">
        <v>8.952E-6</v>
      </c>
      <c r="F86" s="11">
        <v>4.0629999999999999E-6</v>
      </c>
      <c r="G86" s="10" t="s">
        <v>26</v>
      </c>
      <c r="H86" s="10" t="s">
        <v>26</v>
      </c>
      <c r="I86" s="10" t="s">
        <v>14</v>
      </c>
      <c r="J86" s="10" t="s">
        <v>30</v>
      </c>
    </row>
    <row r="87" spans="1:10">
      <c r="A87" s="10" t="s">
        <v>1643</v>
      </c>
      <c r="B87" s="10" t="s">
        <v>35</v>
      </c>
      <c r="C87" s="10" t="s">
        <v>2139</v>
      </c>
      <c r="D87" s="11" t="s">
        <v>25</v>
      </c>
      <c r="E87" s="11">
        <v>8.952E-6</v>
      </c>
      <c r="F87" s="11">
        <v>4.0609999999999997E-6</v>
      </c>
      <c r="G87" s="10" t="s">
        <v>26</v>
      </c>
      <c r="H87" s="10" t="s">
        <v>26</v>
      </c>
      <c r="I87" s="10" t="s">
        <v>14</v>
      </c>
      <c r="J87" s="10" t="s">
        <v>30</v>
      </c>
    </row>
    <row r="88" spans="1:10">
      <c r="A88" s="10" t="s">
        <v>1643</v>
      </c>
      <c r="B88" s="10" t="s">
        <v>1869</v>
      </c>
      <c r="C88" s="10" t="s">
        <v>1216</v>
      </c>
      <c r="D88" s="11" t="s">
        <v>25</v>
      </c>
      <c r="E88" s="11">
        <v>8.9530000000000005E-6</v>
      </c>
      <c r="F88" s="11">
        <v>8.123E-6</v>
      </c>
      <c r="G88" s="10" t="s">
        <v>13</v>
      </c>
      <c r="H88" s="10" t="s">
        <v>14</v>
      </c>
      <c r="I88" s="10" t="s">
        <v>14</v>
      </c>
      <c r="J88" s="10" t="s">
        <v>22</v>
      </c>
    </row>
    <row r="89" spans="1:10">
      <c r="A89" s="10" t="s">
        <v>1643</v>
      </c>
      <c r="B89" s="10" t="s">
        <v>1763</v>
      </c>
      <c r="C89" s="10" t="s">
        <v>1764</v>
      </c>
      <c r="D89" s="11" t="s">
        <v>25</v>
      </c>
      <c r="E89" s="11">
        <v>8.9530000000000005E-6</v>
      </c>
      <c r="F89" s="11">
        <v>4.0609999999999997E-6</v>
      </c>
      <c r="G89" s="10" t="s">
        <v>13</v>
      </c>
      <c r="H89" s="10" t="s">
        <v>14</v>
      </c>
      <c r="I89" s="10" t="s">
        <v>14</v>
      </c>
      <c r="J89" s="10" t="s">
        <v>15</v>
      </c>
    </row>
    <row r="90" spans="1:10">
      <c r="A90" s="10" t="s">
        <v>1643</v>
      </c>
      <c r="B90" s="10" t="s">
        <v>1738</v>
      </c>
      <c r="C90" s="10" t="s">
        <v>1550</v>
      </c>
      <c r="D90" s="11" t="s">
        <v>25</v>
      </c>
      <c r="E90" s="11">
        <v>8.9530000000000005E-6</v>
      </c>
      <c r="F90" s="11">
        <v>4.0609999999999997E-6</v>
      </c>
      <c r="G90" s="10" t="s">
        <v>13</v>
      </c>
      <c r="H90" s="10" t="s">
        <v>26</v>
      </c>
      <c r="I90" s="10" t="s">
        <v>14</v>
      </c>
      <c r="J90" s="10" t="s">
        <v>30</v>
      </c>
    </row>
    <row r="91" spans="1:10">
      <c r="A91" s="10" t="s">
        <v>1643</v>
      </c>
      <c r="B91" s="10" t="s">
        <v>1855</v>
      </c>
      <c r="C91" s="10" t="s">
        <v>1856</v>
      </c>
      <c r="D91" s="11" t="s">
        <v>25</v>
      </c>
      <c r="E91" s="11">
        <v>8.9530000000000005E-6</v>
      </c>
      <c r="F91" s="11">
        <v>4.0609999999999997E-6</v>
      </c>
      <c r="G91" s="10" t="s">
        <v>13</v>
      </c>
      <c r="H91" s="10" t="s">
        <v>26</v>
      </c>
      <c r="I91" s="10" t="s">
        <v>14</v>
      </c>
      <c r="J91" s="10" t="s">
        <v>30</v>
      </c>
    </row>
    <row r="92" spans="1:10">
      <c r="A92" s="10" t="s">
        <v>1643</v>
      </c>
      <c r="B92" s="10" t="s">
        <v>1853</v>
      </c>
      <c r="C92" s="10" t="s">
        <v>1854</v>
      </c>
      <c r="D92" s="11" t="s">
        <v>25</v>
      </c>
      <c r="E92" s="11">
        <v>8.9539999999999993E-6</v>
      </c>
      <c r="F92" s="11">
        <v>4.0609999999999997E-6</v>
      </c>
      <c r="G92" s="10" t="s">
        <v>26</v>
      </c>
      <c r="H92" s="10" t="s">
        <v>14</v>
      </c>
      <c r="I92" s="10" t="s">
        <v>14</v>
      </c>
      <c r="J92" s="10" t="s">
        <v>15</v>
      </c>
    </row>
    <row r="93" spans="1:10">
      <c r="A93" s="10" t="s">
        <v>1643</v>
      </c>
      <c r="B93" s="10" t="s">
        <v>1777</v>
      </c>
      <c r="C93" s="10" t="s">
        <v>1778</v>
      </c>
      <c r="D93" s="11" t="s">
        <v>25</v>
      </c>
      <c r="E93" s="11">
        <v>8.9539999999999993E-6</v>
      </c>
      <c r="F93" s="11">
        <v>3.6600000000000002E-5</v>
      </c>
      <c r="G93" s="10" t="s">
        <v>13</v>
      </c>
      <c r="H93" s="10" t="s">
        <v>26</v>
      </c>
      <c r="I93" s="10" t="s">
        <v>14</v>
      </c>
      <c r="J93" s="10" t="s">
        <v>30</v>
      </c>
    </row>
    <row r="94" spans="1:10">
      <c r="A94" s="10" t="s">
        <v>1643</v>
      </c>
      <c r="B94" s="10" t="s">
        <v>1798</v>
      </c>
      <c r="C94" s="10" t="s">
        <v>1799</v>
      </c>
      <c r="D94" s="11" t="s">
        <v>25</v>
      </c>
      <c r="E94" s="11">
        <v>8.9539999999999993E-6</v>
      </c>
      <c r="F94" s="11">
        <v>4.0620000000000002E-6</v>
      </c>
      <c r="G94" s="10" t="s">
        <v>13</v>
      </c>
      <c r="H94" s="10" t="s">
        <v>26</v>
      </c>
      <c r="I94" s="10" t="s">
        <v>14</v>
      </c>
      <c r="J94" s="10" t="s">
        <v>30</v>
      </c>
    </row>
    <row r="95" spans="1:10">
      <c r="A95" s="10" t="s">
        <v>1643</v>
      </c>
      <c r="B95" s="10" t="s">
        <v>35</v>
      </c>
      <c r="C95" s="10" t="s">
        <v>1649</v>
      </c>
      <c r="D95" s="11" t="s">
        <v>25</v>
      </c>
      <c r="E95" s="11">
        <v>8.9549999999999998E-6</v>
      </c>
      <c r="F95" s="11">
        <v>4.0679999999999998E-6</v>
      </c>
      <c r="G95" s="10" t="s">
        <v>26</v>
      </c>
      <c r="H95" s="10" t="s">
        <v>14</v>
      </c>
      <c r="I95" s="10" t="s">
        <v>14</v>
      </c>
      <c r="J95" s="10" t="s">
        <v>15</v>
      </c>
    </row>
    <row r="96" spans="1:10">
      <c r="A96" s="10" t="s">
        <v>1643</v>
      </c>
      <c r="B96" s="10" t="s">
        <v>1998</v>
      </c>
      <c r="C96" s="10" t="s">
        <v>1999</v>
      </c>
      <c r="D96" s="11" t="s">
        <v>25</v>
      </c>
      <c r="E96" s="11">
        <v>8.9560000000000003E-6</v>
      </c>
      <c r="F96" s="11">
        <v>4.0620000000000002E-6</v>
      </c>
      <c r="G96" s="10" t="s">
        <v>13</v>
      </c>
      <c r="H96" s="10" t="s">
        <v>26</v>
      </c>
      <c r="I96" s="10" t="s">
        <v>14</v>
      </c>
      <c r="J96" s="10" t="s">
        <v>30</v>
      </c>
    </row>
    <row r="97" spans="1:10">
      <c r="A97" s="10" t="s">
        <v>1643</v>
      </c>
      <c r="B97" s="10" t="s">
        <v>2045</v>
      </c>
      <c r="C97" s="10" t="s">
        <v>2046</v>
      </c>
      <c r="D97" s="11" t="s">
        <v>25</v>
      </c>
      <c r="E97" s="11">
        <v>8.9560000000000003E-6</v>
      </c>
      <c r="F97" s="11">
        <v>4.0620000000000002E-6</v>
      </c>
      <c r="G97" s="10" t="s">
        <v>13</v>
      </c>
      <c r="H97" s="10" t="s">
        <v>26</v>
      </c>
      <c r="I97" s="10" t="s">
        <v>14</v>
      </c>
      <c r="J97" s="10" t="s">
        <v>30</v>
      </c>
    </row>
    <row r="98" spans="1:10">
      <c r="A98" s="10" t="s">
        <v>1643</v>
      </c>
      <c r="B98" s="10" t="s">
        <v>2098</v>
      </c>
      <c r="C98" s="10" t="s">
        <v>2099</v>
      </c>
      <c r="D98" s="11" t="s">
        <v>25</v>
      </c>
      <c r="E98" s="11">
        <v>8.9570000000000008E-6</v>
      </c>
      <c r="F98" s="11">
        <v>4.0620000000000002E-6</v>
      </c>
      <c r="G98" s="10" t="s">
        <v>13</v>
      </c>
      <c r="H98" s="10" t="s">
        <v>26</v>
      </c>
      <c r="I98" s="10" t="s">
        <v>14</v>
      </c>
      <c r="J98" s="10" t="s">
        <v>30</v>
      </c>
    </row>
    <row r="99" spans="1:10">
      <c r="A99" s="10" t="s">
        <v>1643</v>
      </c>
      <c r="B99" s="10" t="s">
        <v>2134</v>
      </c>
      <c r="C99" s="10" t="s">
        <v>2135</v>
      </c>
      <c r="D99" s="11" t="s">
        <v>25</v>
      </c>
      <c r="E99" s="11">
        <v>8.9590000000000001E-6</v>
      </c>
      <c r="F99" s="11">
        <v>4.07E-6</v>
      </c>
      <c r="G99" s="10" t="s">
        <v>26</v>
      </c>
      <c r="H99" s="10" t="s">
        <v>26</v>
      </c>
      <c r="I99" s="10" t="s">
        <v>14</v>
      </c>
      <c r="J99" s="10" t="s">
        <v>30</v>
      </c>
    </row>
    <row r="100" spans="1:10">
      <c r="A100" s="10" t="s">
        <v>1643</v>
      </c>
      <c r="B100" s="10" t="s">
        <v>2002</v>
      </c>
      <c r="C100" s="10" t="s">
        <v>2003</v>
      </c>
      <c r="D100" s="11" t="s">
        <v>25</v>
      </c>
      <c r="E100" s="11">
        <v>8.9600000000000006E-6</v>
      </c>
      <c r="F100" s="11">
        <v>4.0629999999999999E-6</v>
      </c>
      <c r="G100" s="10" t="s">
        <v>13</v>
      </c>
      <c r="H100" s="10" t="s">
        <v>26</v>
      </c>
      <c r="I100" s="10" t="s">
        <v>14</v>
      </c>
      <c r="J100" s="10" t="s">
        <v>30</v>
      </c>
    </row>
    <row r="101" spans="1:10">
      <c r="A101" s="10" t="s">
        <v>1643</v>
      </c>
      <c r="B101" s="10" t="s">
        <v>1704</v>
      </c>
      <c r="C101" s="10" t="s">
        <v>1705</v>
      </c>
      <c r="D101" s="11" t="s">
        <v>25</v>
      </c>
      <c r="E101" s="11">
        <v>8.9639999999999992E-6</v>
      </c>
      <c r="F101" s="11">
        <v>4.065E-6</v>
      </c>
      <c r="G101" s="10" t="s">
        <v>13</v>
      </c>
      <c r="H101" s="10" t="s">
        <v>26</v>
      </c>
      <c r="I101" s="10" t="s">
        <v>14</v>
      </c>
      <c r="J101" s="10" t="s">
        <v>30</v>
      </c>
    </row>
    <row r="102" spans="1:10">
      <c r="A102" s="10" t="s">
        <v>1643</v>
      </c>
      <c r="B102" s="10" t="s">
        <v>35</v>
      </c>
      <c r="C102" s="10" t="s">
        <v>1658</v>
      </c>
      <c r="D102" s="11" t="s">
        <v>25</v>
      </c>
      <c r="E102" s="11">
        <v>8.9670000000000007E-6</v>
      </c>
      <c r="F102" s="11">
        <v>4.0849999999999999E-6</v>
      </c>
      <c r="G102" s="10" t="s">
        <v>13</v>
      </c>
      <c r="H102" s="10" t="s">
        <v>14</v>
      </c>
      <c r="I102" s="10" t="s">
        <v>14</v>
      </c>
      <c r="J102" s="10" t="s">
        <v>22</v>
      </c>
    </row>
    <row r="103" spans="1:10">
      <c r="A103" s="10" t="s">
        <v>1643</v>
      </c>
      <c r="B103" s="10" t="s">
        <v>2106</v>
      </c>
      <c r="C103" s="10" t="s">
        <v>2107</v>
      </c>
      <c r="D103" s="11" t="s">
        <v>25</v>
      </c>
      <c r="E103" s="11">
        <v>8.9679999999999995E-6</v>
      </c>
      <c r="F103" s="11">
        <v>4.065E-6</v>
      </c>
      <c r="G103" s="10" t="s">
        <v>26</v>
      </c>
      <c r="H103" s="10" t="s">
        <v>26</v>
      </c>
      <c r="I103" s="10" t="s">
        <v>14</v>
      </c>
      <c r="J103" s="10" t="s">
        <v>30</v>
      </c>
    </row>
    <row r="104" spans="1:10">
      <c r="A104" s="10" t="s">
        <v>1643</v>
      </c>
      <c r="B104" s="10" t="s">
        <v>2020</v>
      </c>
      <c r="C104" s="10" t="s">
        <v>2021</v>
      </c>
      <c r="D104" s="11" t="s">
        <v>25</v>
      </c>
      <c r="E104" s="11">
        <v>8.9930000000000001E-6</v>
      </c>
      <c r="F104" s="11">
        <v>4.0779999999999997E-6</v>
      </c>
      <c r="G104" s="10" t="s">
        <v>13</v>
      </c>
      <c r="H104" s="10" t="s">
        <v>14</v>
      </c>
      <c r="I104" s="10" t="s">
        <v>14</v>
      </c>
      <c r="J104" s="10" t="s">
        <v>296</v>
      </c>
    </row>
    <row r="105" spans="1:10">
      <c r="A105" s="10" t="s">
        <v>1643</v>
      </c>
      <c r="B105" s="10" t="s">
        <v>1694</v>
      </c>
      <c r="C105" s="10" t="s">
        <v>1695</v>
      </c>
      <c r="D105" s="11" t="s">
        <v>25</v>
      </c>
      <c r="E105" s="11">
        <v>1.218E-5</v>
      </c>
      <c r="F105" s="11">
        <v>1.218E-5</v>
      </c>
      <c r="G105" s="10" t="s">
        <v>13</v>
      </c>
      <c r="H105" s="10" t="s">
        <v>14</v>
      </c>
      <c r="I105" s="10" t="s">
        <v>14</v>
      </c>
      <c r="J105" s="10" t="s">
        <v>22</v>
      </c>
    </row>
    <row r="106" spans="1:10">
      <c r="A106" s="10" t="s">
        <v>1643</v>
      </c>
      <c r="B106" s="10" t="s">
        <v>1745</v>
      </c>
      <c r="C106" s="10" t="s">
        <v>1746</v>
      </c>
      <c r="D106" s="11" t="s">
        <v>25</v>
      </c>
      <c r="E106" s="11">
        <v>1.5780000000000001E-5</v>
      </c>
      <c r="F106" s="11">
        <v>2.525E-5</v>
      </c>
      <c r="G106" s="10" t="s">
        <v>13</v>
      </c>
      <c r="H106" s="10" t="s">
        <v>14</v>
      </c>
      <c r="I106" s="10" t="s">
        <v>14</v>
      </c>
      <c r="J106" s="10" t="s">
        <v>296</v>
      </c>
    </row>
    <row r="107" spans="1:10">
      <c r="A107" s="10" t="s">
        <v>1643</v>
      </c>
      <c r="B107" s="10" t="s">
        <v>1720</v>
      </c>
      <c r="C107" s="10" t="s">
        <v>1721</v>
      </c>
      <c r="D107" s="11" t="s">
        <v>25</v>
      </c>
      <c r="E107" s="11">
        <v>1.5780000000000001E-5</v>
      </c>
      <c r="F107" s="11">
        <v>1.082E-5</v>
      </c>
      <c r="G107" s="10" t="s">
        <v>13</v>
      </c>
      <c r="H107" s="10" t="s">
        <v>26</v>
      </c>
      <c r="I107" s="10" t="s">
        <v>14</v>
      </c>
      <c r="J107" s="10" t="s">
        <v>30</v>
      </c>
    </row>
    <row r="108" spans="1:10">
      <c r="A108" s="10" t="s">
        <v>1643</v>
      </c>
      <c r="B108" s="10" t="s">
        <v>35</v>
      </c>
      <c r="C108" s="10" t="s">
        <v>1678</v>
      </c>
      <c r="D108" s="11" t="s">
        <v>25</v>
      </c>
      <c r="E108" s="11">
        <v>1.579E-5</v>
      </c>
      <c r="F108" s="11">
        <v>1.082E-5</v>
      </c>
      <c r="G108" s="10" t="s">
        <v>13</v>
      </c>
      <c r="H108" s="10" t="s">
        <v>26</v>
      </c>
      <c r="I108" s="10" t="s">
        <v>14</v>
      </c>
      <c r="J108" s="10" t="s">
        <v>30</v>
      </c>
    </row>
    <row r="109" spans="1:10">
      <c r="A109" s="10" t="s">
        <v>1643</v>
      </c>
      <c r="B109" s="10" t="s">
        <v>1912</v>
      </c>
      <c r="C109" s="10" t="s">
        <v>1913</v>
      </c>
      <c r="D109" s="11" t="s">
        <v>25</v>
      </c>
      <c r="E109" s="11">
        <v>1.579E-5</v>
      </c>
      <c r="F109" s="11">
        <v>7.2169999999999997E-6</v>
      </c>
      <c r="G109" s="10" t="s">
        <v>13</v>
      </c>
      <c r="H109" s="10" t="s">
        <v>26</v>
      </c>
      <c r="I109" s="10" t="s">
        <v>14</v>
      </c>
      <c r="J109" s="10" t="s">
        <v>30</v>
      </c>
    </row>
    <row r="110" spans="1:10">
      <c r="A110" s="10" t="s">
        <v>1643</v>
      </c>
      <c r="B110" s="10" t="s">
        <v>1996</v>
      </c>
      <c r="C110" s="10" t="s">
        <v>1997</v>
      </c>
      <c r="D110" s="11" t="s">
        <v>25</v>
      </c>
      <c r="E110" s="11">
        <v>1.5800000000000001E-5</v>
      </c>
      <c r="F110" s="11">
        <v>7.2180000000000002E-6</v>
      </c>
      <c r="G110" s="10" t="s">
        <v>13</v>
      </c>
      <c r="H110" s="10" t="s">
        <v>26</v>
      </c>
      <c r="I110" s="10" t="s">
        <v>14</v>
      </c>
      <c r="J110" s="10" t="s">
        <v>30</v>
      </c>
    </row>
    <row r="111" spans="1:10">
      <c r="A111" s="10" t="s">
        <v>1643</v>
      </c>
      <c r="B111" s="10" t="s">
        <v>2110</v>
      </c>
      <c r="C111" s="10" t="s">
        <v>2111</v>
      </c>
      <c r="D111" s="11" t="s">
        <v>25</v>
      </c>
      <c r="E111" s="11">
        <v>1.7900000000000001E-5</v>
      </c>
      <c r="F111" s="11">
        <v>8.1210000000000007E-6</v>
      </c>
      <c r="G111" s="10" t="s">
        <v>26</v>
      </c>
      <c r="H111" s="10" t="s">
        <v>26</v>
      </c>
      <c r="I111" s="10" t="s">
        <v>14</v>
      </c>
      <c r="J111" s="10" t="s">
        <v>30</v>
      </c>
    </row>
    <row r="112" spans="1:10">
      <c r="A112" s="10" t="s">
        <v>1643</v>
      </c>
      <c r="B112" s="10" t="s">
        <v>2010</v>
      </c>
      <c r="C112" s="10" t="s">
        <v>2011</v>
      </c>
      <c r="D112" s="11" t="s">
        <v>25</v>
      </c>
      <c r="E112" s="11">
        <v>1.791E-5</v>
      </c>
      <c r="F112" s="11">
        <v>8.123E-6</v>
      </c>
      <c r="G112" s="10" t="s">
        <v>13</v>
      </c>
      <c r="H112" s="10" t="s">
        <v>14</v>
      </c>
      <c r="I112" s="10" t="s">
        <v>14</v>
      </c>
      <c r="J112" s="10" t="s">
        <v>15</v>
      </c>
    </row>
    <row r="113" spans="1:10">
      <c r="A113" s="10" t="s">
        <v>1643</v>
      </c>
      <c r="B113" s="10" t="s">
        <v>1722</v>
      </c>
      <c r="C113" s="10" t="s">
        <v>1723</v>
      </c>
      <c r="D113" s="11" t="s">
        <v>25</v>
      </c>
      <c r="E113" s="11">
        <v>2.6849999999999999E-5</v>
      </c>
      <c r="F113" s="11">
        <v>1.624E-5</v>
      </c>
      <c r="G113" s="10" t="s">
        <v>13</v>
      </c>
      <c r="H113" s="10" t="s">
        <v>14</v>
      </c>
      <c r="I113" s="10" t="s">
        <v>14</v>
      </c>
      <c r="J113" s="10" t="s">
        <v>15</v>
      </c>
    </row>
    <row r="114" spans="1:10">
      <c r="A114" s="10" t="s">
        <v>1643</v>
      </c>
      <c r="B114" s="10" t="s">
        <v>35</v>
      </c>
      <c r="C114" s="10" t="s">
        <v>1677</v>
      </c>
      <c r="D114" s="11" t="s">
        <v>25</v>
      </c>
      <c r="E114" s="11">
        <v>2.686E-5</v>
      </c>
      <c r="F114" s="11">
        <v>1.624E-5</v>
      </c>
      <c r="G114" s="10" t="s">
        <v>13</v>
      </c>
      <c r="H114" s="10" t="s">
        <v>26</v>
      </c>
      <c r="I114" s="10" t="s">
        <v>14</v>
      </c>
      <c r="J114" s="10" t="s">
        <v>30</v>
      </c>
    </row>
    <row r="115" spans="1:10">
      <c r="A115" s="10" t="s">
        <v>1643</v>
      </c>
      <c r="B115" s="10" t="s">
        <v>35</v>
      </c>
      <c r="C115" s="10" t="s">
        <v>2141</v>
      </c>
      <c r="D115" s="11" t="s">
        <v>25</v>
      </c>
      <c r="E115" s="11">
        <v>2.692E-5</v>
      </c>
      <c r="F115" s="11">
        <v>2.87E-5</v>
      </c>
      <c r="G115" s="10" t="s">
        <v>26</v>
      </c>
      <c r="H115" s="10" t="s">
        <v>26</v>
      </c>
      <c r="I115" s="10" t="s">
        <v>14</v>
      </c>
      <c r="J115" s="10" t="s">
        <v>30</v>
      </c>
    </row>
    <row r="116" spans="1:10">
      <c r="A116" s="10" t="s">
        <v>1643</v>
      </c>
      <c r="B116" s="10" t="s">
        <v>2024</v>
      </c>
      <c r="C116" s="10" t="s">
        <v>2025</v>
      </c>
      <c r="D116" s="11" t="s">
        <v>25</v>
      </c>
      <c r="E116" s="11">
        <v>3.082E-5</v>
      </c>
      <c r="F116" s="11">
        <v>2.4499999999999999E-5</v>
      </c>
      <c r="G116" s="10" t="s">
        <v>26</v>
      </c>
      <c r="H116" s="10" t="s">
        <v>26</v>
      </c>
      <c r="I116" s="10" t="s">
        <v>14</v>
      </c>
      <c r="J116" s="10" t="s">
        <v>30</v>
      </c>
    </row>
    <row r="117" spans="1:10">
      <c r="A117" s="10" t="s">
        <v>1643</v>
      </c>
      <c r="B117" s="10" t="s">
        <v>1823</v>
      </c>
      <c r="C117" s="10" t="s">
        <v>1824</v>
      </c>
      <c r="D117" s="11" t="s">
        <v>25</v>
      </c>
      <c r="E117" s="11">
        <v>3.1609999999999997E-5</v>
      </c>
      <c r="F117" s="11">
        <v>1.4440000000000001E-5</v>
      </c>
      <c r="G117" s="10" t="s">
        <v>13</v>
      </c>
      <c r="H117" s="10" t="s">
        <v>26</v>
      </c>
      <c r="I117" s="10" t="s">
        <v>14</v>
      </c>
      <c r="J117" s="10" t="s">
        <v>30</v>
      </c>
    </row>
    <row r="118" spans="1:10">
      <c r="A118" s="10" t="s">
        <v>1643</v>
      </c>
      <c r="B118" s="10" t="s">
        <v>1957</v>
      </c>
      <c r="C118" s="10" t="s">
        <v>1958</v>
      </c>
      <c r="D118" s="11" t="s">
        <v>25</v>
      </c>
      <c r="E118" s="11">
        <v>3.1680000000000002E-5</v>
      </c>
      <c r="F118" s="11">
        <v>2.533E-5</v>
      </c>
      <c r="G118" s="10" t="s">
        <v>13</v>
      </c>
      <c r="H118" s="10" t="s">
        <v>14</v>
      </c>
      <c r="I118" s="10" t="s">
        <v>14</v>
      </c>
      <c r="J118" s="10" t="s">
        <v>22</v>
      </c>
    </row>
    <row r="119" spans="1:10">
      <c r="A119" s="10" t="s">
        <v>1643</v>
      </c>
      <c r="B119" s="10" t="s">
        <v>1887</v>
      </c>
      <c r="C119" s="10" t="s">
        <v>1444</v>
      </c>
      <c r="D119" s="11" t="s">
        <v>25</v>
      </c>
      <c r="E119" s="11">
        <v>5.3709999999999999E-5</v>
      </c>
      <c r="F119" s="11">
        <v>2.8430000000000001E-5</v>
      </c>
      <c r="G119" s="10" t="s">
        <v>13</v>
      </c>
      <c r="H119" s="10" t="s">
        <v>14</v>
      </c>
      <c r="I119" s="10" t="s">
        <v>14</v>
      </c>
      <c r="J119" s="10" t="s">
        <v>22</v>
      </c>
    </row>
    <row r="120" spans="1:10">
      <c r="A120" s="10" t="s">
        <v>1643</v>
      </c>
      <c r="B120" s="10" t="s">
        <v>2043</v>
      </c>
      <c r="C120" s="10" t="s">
        <v>2044</v>
      </c>
      <c r="D120" s="11" t="s">
        <v>25</v>
      </c>
      <c r="E120" s="11">
        <v>6.711E-5</v>
      </c>
      <c r="F120" s="11">
        <v>3.2490000000000002E-5</v>
      </c>
      <c r="G120" s="10" t="s">
        <v>13</v>
      </c>
      <c r="H120" s="10" t="s">
        <v>14</v>
      </c>
      <c r="I120" s="10" t="s">
        <v>14</v>
      </c>
      <c r="J120" s="10" t="s">
        <v>22</v>
      </c>
    </row>
    <row r="121" spans="1:10">
      <c r="A121" s="10" t="s">
        <v>1643</v>
      </c>
      <c r="B121" s="10" t="s">
        <v>1785</v>
      </c>
      <c r="C121" s="10" t="s">
        <v>1786</v>
      </c>
      <c r="D121" s="11" t="s">
        <v>25</v>
      </c>
      <c r="E121" s="11">
        <v>8.7000000000000001E-5</v>
      </c>
      <c r="F121" s="11">
        <v>4.333E-5</v>
      </c>
      <c r="G121" s="10" t="s">
        <v>13</v>
      </c>
      <c r="H121" s="10" t="s">
        <v>14</v>
      </c>
      <c r="I121" s="10" t="s">
        <v>14</v>
      </c>
      <c r="J121" s="10" t="s">
        <v>296</v>
      </c>
    </row>
    <row r="122" spans="1:10">
      <c r="A122" s="10" t="s">
        <v>1643</v>
      </c>
      <c r="B122" s="10" t="s">
        <v>1759</v>
      </c>
      <c r="C122" s="10" t="s">
        <v>1760</v>
      </c>
      <c r="D122" s="10" t="s">
        <v>25</v>
      </c>
      <c r="E122" s="10" t="s">
        <v>25</v>
      </c>
      <c r="F122" s="10" t="s">
        <v>25</v>
      </c>
      <c r="G122" s="10" t="s">
        <v>13</v>
      </c>
      <c r="H122" s="10" t="s">
        <v>14</v>
      </c>
      <c r="I122" s="10" t="s">
        <v>26</v>
      </c>
      <c r="J122" s="10" t="s">
        <v>22</v>
      </c>
    </row>
    <row r="123" spans="1:10">
      <c r="A123" s="10" t="s">
        <v>1643</v>
      </c>
      <c r="B123" s="10" t="s">
        <v>1881</v>
      </c>
      <c r="C123" s="10" t="s">
        <v>1882</v>
      </c>
      <c r="D123" s="10" t="s">
        <v>25</v>
      </c>
      <c r="E123" s="10" t="s">
        <v>25</v>
      </c>
      <c r="F123" s="10" t="s">
        <v>25</v>
      </c>
      <c r="G123" s="10" t="s">
        <v>13</v>
      </c>
      <c r="H123" s="10" t="s">
        <v>14</v>
      </c>
      <c r="I123" s="10" t="s">
        <v>26</v>
      </c>
      <c r="J123" s="10" t="s">
        <v>15</v>
      </c>
    </row>
    <row r="124" spans="1:10">
      <c r="A124" s="10" t="s">
        <v>1643</v>
      </c>
      <c r="B124" s="10" t="s">
        <v>35</v>
      </c>
      <c r="C124" s="10" t="s">
        <v>1653</v>
      </c>
      <c r="D124" s="10" t="s">
        <v>25</v>
      </c>
      <c r="E124" s="10" t="s">
        <v>25</v>
      </c>
      <c r="F124" s="10" t="s">
        <v>25</v>
      </c>
      <c r="G124" s="10" t="s">
        <v>13</v>
      </c>
      <c r="H124" s="10" t="s">
        <v>14</v>
      </c>
      <c r="I124" s="10" t="s">
        <v>26</v>
      </c>
      <c r="J124" s="10" t="s">
        <v>22</v>
      </c>
    </row>
    <row r="125" spans="1:10">
      <c r="A125" s="10" t="s">
        <v>1643</v>
      </c>
      <c r="B125" s="10" t="s">
        <v>35</v>
      </c>
      <c r="C125" s="10" t="s">
        <v>1659</v>
      </c>
      <c r="D125" s="10" t="s">
        <v>25</v>
      </c>
      <c r="E125" s="10" t="s">
        <v>25</v>
      </c>
      <c r="F125" s="10" t="s">
        <v>25</v>
      </c>
      <c r="G125" s="10" t="s">
        <v>13</v>
      </c>
      <c r="H125" s="10" t="s">
        <v>14</v>
      </c>
      <c r="I125" s="10" t="s">
        <v>26</v>
      </c>
      <c r="J125" s="10" t="s">
        <v>22</v>
      </c>
    </row>
    <row r="126" spans="1:10">
      <c r="A126" s="10" t="s">
        <v>1643</v>
      </c>
      <c r="B126" s="10" t="s">
        <v>1708</v>
      </c>
      <c r="C126" s="10" t="s">
        <v>1709</v>
      </c>
      <c r="D126" s="10" t="s">
        <v>25</v>
      </c>
      <c r="E126" s="10" t="s">
        <v>25</v>
      </c>
      <c r="F126" s="10" t="s">
        <v>25</v>
      </c>
      <c r="G126" s="10" t="s">
        <v>13</v>
      </c>
      <c r="H126" s="10" t="s">
        <v>14</v>
      </c>
      <c r="I126" s="10" t="s">
        <v>26</v>
      </c>
      <c r="J126" s="10" t="s">
        <v>22</v>
      </c>
    </row>
    <row r="127" spans="1:10">
      <c r="A127" s="10" t="s">
        <v>1643</v>
      </c>
      <c r="B127" s="10" t="s">
        <v>1802</v>
      </c>
      <c r="C127" s="10" t="s">
        <v>1803</v>
      </c>
      <c r="D127" s="10" t="s">
        <v>25</v>
      </c>
      <c r="E127" s="10" t="s">
        <v>25</v>
      </c>
      <c r="F127" s="10" t="s">
        <v>25</v>
      </c>
      <c r="G127" s="10" t="s">
        <v>13</v>
      </c>
      <c r="H127" s="10" t="s">
        <v>14</v>
      </c>
      <c r="I127" s="10" t="s">
        <v>26</v>
      </c>
      <c r="J127" s="10" t="s">
        <v>22</v>
      </c>
    </row>
    <row r="128" spans="1:10">
      <c r="A128" s="10" t="s">
        <v>1643</v>
      </c>
      <c r="B128" s="10" t="s">
        <v>1806</v>
      </c>
      <c r="C128" s="10" t="s">
        <v>1807</v>
      </c>
      <c r="D128" s="10" t="s">
        <v>25</v>
      </c>
      <c r="E128" s="10" t="s">
        <v>25</v>
      </c>
      <c r="F128" s="10" t="s">
        <v>25</v>
      </c>
      <c r="G128" s="10" t="s">
        <v>13</v>
      </c>
      <c r="H128" s="10" t="s">
        <v>14</v>
      </c>
      <c r="I128" s="10" t="s">
        <v>26</v>
      </c>
      <c r="J128" s="10" t="s">
        <v>22</v>
      </c>
    </row>
    <row r="129" spans="1:10">
      <c r="A129" s="10" t="s">
        <v>1643</v>
      </c>
      <c r="B129" s="10" t="s">
        <v>1821</v>
      </c>
      <c r="C129" s="10" t="s">
        <v>1822</v>
      </c>
      <c r="D129" s="10" t="s">
        <v>25</v>
      </c>
      <c r="E129" s="10" t="s">
        <v>25</v>
      </c>
      <c r="F129" s="10" t="s">
        <v>25</v>
      </c>
      <c r="G129" s="10" t="s">
        <v>13</v>
      </c>
      <c r="H129" s="10" t="s">
        <v>14</v>
      </c>
      <c r="I129" s="10" t="s">
        <v>26</v>
      </c>
      <c r="J129" s="10" t="s">
        <v>22</v>
      </c>
    </row>
    <row r="130" spans="1:10">
      <c r="A130" s="10" t="s">
        <v>1643</v>
      </c>
      <c r="B130" s="10" t="s">
        <v>1841</v>
      </c>
      <c r="C130" s="10" t="s">
        <v>1842</v>
      </c>
      <c r="D130" s="10" t="s">
        <v>25</v>
      </c>
      <c r="E130" s="10" t="s">
        <v>25</v>
      </c>
      <c r="F130" s="10" t="s">
        <v>25</v>
      </c>
      <c r="G130" s="10" t="s">
        <v>13</v>
      </c>
      <c r="H130" s="10" t="s">
        <v>14</v>
      </c>
      <c r="I130" s="10" t="s">
        <v>26</v>
      </c>
      <c r="J130" s="10" t="s">
        <v>22</v>
      </c>
    </row>
    <row r="131" spans="1:10">
      <c r="A131" s="10" t="s">
        <v>1643</v>
      </c>
      <c r="B131" s="10" t="s">
        <v>1843</v>
      </c>
      <c r="C131" s="10" t="s">
        <v>1844</v>
      </c>
      <c r="D131" s="10" t="s">
        <v>25</v>
      </c>
      <c r="E131" s="10" t="s">
        <v>25</v>
      </c>
      <c r="F131" s="10" t="s">
        <v>25</v>
      </c>
      <c r="G131" s="10" t="s">
        <v>13</v>
      </c>
      <c r="H131" s="10" t="s">
        <v>14</v>
      </c>
      <c r="I131" s="10" t="s">
        <v>26</v>
      </c>
      <c r="J131" s="10" t="s">
        <v>22</v>
      </c>
    </row>
    <row r="132" spans="1:10">
      <c r="A132" s="10" t="s">
        <v>1643</v>
      </c>
      <c r="B132" s="10" t="s">
        <v>1916</v>
      </c>
      <c r="C132" s="10" t="s">
        <v>1917</v>
      </c>
      <c r="D132" s="10" t="s">
        <v>25</v>
      </c>
      <c r="E132" s="10" t="s">
        <v>25</v>
      </c>
      <c r="F132" s="10" t="s">
        <v>25</v>
      </c>
      <c r="G132" s="10" t="s">
        <v>13</v>
      </c>
      <c r="H132" s="10" t="s">
        <v>14</v>
      </c>
      <c r="I132" s="10" t="s">
        <v>26</v>
      </c>
      <c r="J132" s="10" t="s">
        <v>22</v>
      </c>
    </row>
    <row r="133" spans="1:10">
      <c r="A133" s="10" t="s">
        <v>1643</v>
      </c>
      <c r="B133" s="10" t="s">
        <v>1942</v>
      </c>
      <c r="C133" s="10" t="s">
        <v>1943</v>
      </c>
      <c r="D133" s="10" t="s">
        <v>25</v>
      </c>
      <c r="E133" s="10" t="s">
        <v>25</v>
      </c>
      <c r="F133" s="10" t="s">
        <v>25</v>
      </c>
      <c r="G133" s="10" t="s">
        <v>13</v>
      </c>
      <c r="H133" s="10" t="s">
        <v>14</v>
      </c>
      <c r="I133" s="10" t="s">
        <v>26</v>
      </c>
      <c r="J133" s="10" t="s">
        <v>22</v>
      </c>
    </row>
    <row r="134" spans="1:10">
      <c r="A134" s="10" t="s">
        <v>1643</v>
      </c>
      <c r="B134" s="10" t="s">
        <v>1963</v>
      </c>
      <c r="C134" s="10" t="s">
        <v>1964</v>
      </c>
      <c r="D134" s="10" t="s">
        <v>25</v>
      </c>
      <c r="E134" s="10" t="s">
        <v>25</v>
      </c>
      <c r="F134" s="10" t="s">
        <v>25</v>
      </c>
      <c r="G134" s="10" t="s">
        <v>13</v>
      </c>
      <c r="H134" s="10" t="s">
        <v>14</v>
      </c>
      <c r="I134" s="10" t="s">
        <v>26</v>
      </c>
      <c r="J134" s="10" t="s">
        <v>22</v>
      </c>
    </row>
    <row r="135" spans="1:10">
      <c r="A135" s="10" t="s">
        <v>1643</v>
      </c>
      <c r="B135" s="10" t="s">
        <v>2039</v>
      </c>
      <c r="C135" s="10" t="s">
        <v>2040</v>
      </c>
      <c r="D135" s="10" t="s">
        <v>25</v>
      </c>
      <c r="E135" s="10" t="s">
        <v>25</v>
      </c>
      <c r="F135" s="10" t="s">
        <v>25</v>
      </c>
      <c r="G135" s="10" t="s">
        <v>13</v>
      </c>
      <c r="H135" s="10" t="s">
        <v>14</v>
      </c>
      <c r="I135" s="10" t="s">
        <v>26</v>
      </c>
      <c r="J135" s="10" t="s">
        <v>22</v>
      </c>
    </row>
    <row r="136" spans="1:10">
      <c r="A136" s="10" t="s">
        <v>1643</v>
      </c>
      <c r="B136" s="10" t="s">
        <v>2065</v>
      </c>
      <c r="C136" s="10" t="s">
        <v>2066</v>
      </c>
      <c r="D136" s="10" t="s">
        <v>25</v>
      </c>
      <c r="E136" s="10" t="s">
        <v>25</v>
      </c>
      <c r="F136" s="10" t="s">
        <v>25</v>
      </c>
      <c r="G136" s="10" t="s">
        <v>13</v>
      </c>
      <c r="H136" s="10" t="s">
        <v>14</v>
      </c>
      <c r="I136" s="10" t="s">
        <v>26</v>
      </c>
      <c r="J136" s="10" t="s">
        <v>22</v>
      </c>
    </row>
    <row r="137" spans="1:10">
      <c r="A137" s="10" t="s">
        <v>1643</v>
      </c>
      <c r="B137" s="10" t="s">
        <v>2094</v>
      </c>
      <c r="C137" s="10" t="s">
        <v>2095</v>
      </c>
      <c r="D137" s="10" t="s">
        <v>25</v>
      </c>
      <c r="E137" s="10" t="s">
        <v>25</v>
      </c>
      <c r="F137" s="10" t="s">
        <v>25</v>
      </c>
      <c r="G137" s="10" t="s">
        <v>13</v>
      </c>
      <c r="H137" s="10" t="s">
        <v>14</v>
      </c>
      <c r="I137" s="10" t="s">
        <v>26</v>
      </c>
      <c r="J137" s="10" t="s">
        <v>22</v>
      </c>
    </row>
    <row r="138" spans="1:10">
      <c r="A138" s="10" t="s">
        <v>1643</v>
      </c>
      <c r="B138" s="10" t="s">
        <v>35</v>
      </c>
      <c r="C138" s="10" t="s">
        <v>1652</v>
      </c>
      <c r="D138" s="10" t="s">
        <v>25</v>
      </c>
      <c r="E138" s="10" t="s">
        <v>25</v>
      </c>
      <c r="F138" s="10" t="s">
        <v>25</v>
      </c>
      <c r="G138" s="10" t="s">
        <v>26</v>
      </c>
      <c r="H138" s="10" t="s">
        <v>14</v>
      </c>
      <c r="I138" s="10" t="s">
        <v>26</v>
      </c>
      <c r="J138" s="10" t="s">
        <v>22</v>
      </c>
    </row>
    <row r="139" spans="1:10">
      <c r="A139" s="10" t="s">
        <v>1643</v>
      </c>
      <c r="B139" s="10" t="s">
        <v>35</v>
      </c>
      <c r="C139" s="10" t="s">
        <v>1654</v>
      </c>
      <c r="D139" s="10" t="s">
        <v>25</v>
      </c>
      <c r="E139" s="10" t="s">
        <v>25</v>
      </c>
      <c r="F139" s="10" t="s">
        <v>25</v>
      </c>
      <c r="G139" s="10" t="s">
        <v>26</v>
      </c>
      <c r="H139" s="10" t="s">
        <v>14</v>
      </c>
      <c r="I139" s="10" t="s">
        <v>26</v>
      </c>
      <c r="J139" s="10" t="s">
        <v>22</v>
      </c>
    </row>
    <row r="140" spans="1:10">
      <c r="A140" s="10" t="s">
        <v>1643</v>
      </c>
      <c r="B140" s="10" t="s">
        <v>35</v>
      </c>
      <c r="C140" s="10" t="s">
        <v>1656</v>
      </c>
      <c r="D140" s="10" t="s">
        <v>25</v>
      </c>
      <c r="E140" s="10" t="s">
        <v>25</v>
      </c>
      <c r="F140" s="10" t="s">
        <v>25</v>
      </c>
      <c r="G140" s="10" t="s">
        <v>26</v>
      </c>
      <c r="H140" s="10" t="s">
        <v>14</v>
      </c>
      <c r="I140" s="10" t="s">
        <v>26</v>
      </c>
      <c r="J140" s="10" t="s">
        <v>22</v>
      </c>
    </row>
    <row r="141" spans="1:10">
      <c r="A141" s="10" t="s">
        <v>1643</v>
      </c>
      <c r="B141" s="10" t="s">
        <v>35</v>
      </c>
      <c r="C141" s="10" t="s">
        <v>1657</v>
      </c>
      <c r="D141" s="10" t="s">
        <v>25</v>
      </c>
      <c r="E141" s="10" t="s">
        <v>25</v>
      </c>
      <c r="F141" s="10" t="s">
        <v>25</v>
      </c>
      <c r="G141" s="10" t="s">
        <v>26</v>
      </c>
      <c r="H141" s="10" t="s">
        <v>14</v>
      </c>
      <c r="I141" s="10" t="s">
        <v>26</v>
      </c>
      <c r="J141" s="10" t="s">
        <v>22</v>
      </c>
    </row>
    <row r="142" spans="1:10">
      <c r="A142" s="10" t="s">
        <v>1643</v>
      </c>
      <c r="B142" s="10" t="s">
        <v>35</v>
      </c>
      <c r="C142" s="10" t="s">
        <v>1660</v>
      </c>
      <c r="D142" s="10" t="s">
        <v>25</v>
      </c>
      <c r="E142" s="10" t="s">
        <v>25</v>
      </c>
      <c r="F142" s="10" t="s">
        <v>25</v>
      </c>
      <c r="G142" s="10" t="s">
        <v>26</v>
      </c>
      <c r="H142" s="10" t="s">
        <v>14</v>
      </c>
      <c r="I142" s="10" t="s">
        <v>26</v>
      </c>
      <c r="J142" s="10" t="s">
        <v>22</v>
      </c>
    </row>
    <row r="143" spans="1:10">
      <c r="A143" s="10" t="s">
        <v>1643</v>
      </c>
      <c r="B143" s="10" t="s">
        <v>35</v>
      </c>
      <c r="C143" s="10" t="s">
        <v>1661</v>
      </c>
      <c r="D143" s="10" t="s">
        <v>25</v>
      </c>
      <c r="E143" s="10" t="s">
        <v>25</v>
      </c>
      <c r="F143" s="10" t="s">
        <v>25</v>
      </c>
      <c r="G143" s="10" t="s">
        <v>26</v>
      </c>
      <c r="H143" s="10" t="s">
        <v>14</v>
      </c>
      <c r="I143" s="10" t="s">
        <v>26</v>
      </c>
      <c r="J143" s="10" t="s">
        <v>22</v>
      </c>
    </row>
    <row r="144" spans="1:10">
      <c r="A144" s="10" t="s">
        <v>1643</v>
      </c>
      <c r="B144" s="10" t="s">
        <v>35</v>
      </c>
      <c r="C144" s="10" t="s">
        <v>1662</v>
      </c>
      <c r="D144" s="10" t="s">
        <v>25</v>
      </c>
      <c r="E144" s="10" t="s">
        <v>25</v>
      </c>
      <c r="F144" s="10" t="s">
        <v>25</v>
      </c>
      <c r="G144" s="10" t="s">
        <v>26</v>
      </c>
      <c r="H144" s="10" t="s">
        <v>14</v>
      </c>
      <c r="I144" s="10" t="s">
        <v>26</v>
      </c>
      <c r="J144" s="10" t="s">
        <v>22</v>
      </c>
    </row>
    <row r="145" spans="1:10">
      <c r="A145" s="10" t="s">
        <v>1643</v>
      </c>
      <c r="B145" s="10" t="s">
        <v>35</v>
      </c>
      <c r="C145" s="10" t="s">
        <v>1664</v>
      </c>
      <c r="D145" s="10" t="s">
        <v>25</v>
      </c>
      <c r="E145" s="10" t="s">
        <v>25</v>
      </c>
      <c r="F145" s="10" t="s">
        <v>25</v>
      </c>
      <c r="G145" s="10" t="s">
        <v>26</v>
      </c>
      <c r="H145" s="10" t="s">
        <v>14</v>
      </c>
      <c r="I145" s="10" t="s">
        <v>26</v>
      </c>
      <c r="J145" s="10" t="s">
        <v>22</v>
      </c>
    </row>
    <row r="146" spans="1:10">
      <c r="A146" s="10" t="s">
        <v>1643</v>
      </c>
      <c r="B146" s="10" t="s">
        <v>1692</v>
      </c>
      <c r="C146" s="10" t="s">
        <v>1693</v>
      </c>
      <c r="D146" s="10" t="s">
        <v>25</v>
      </c>
      <c r="E146" s="10" t="s">
        <v>25</v>
      </c>
      <c r="F146" s="10" t="s">
        <v>25</v>
      </c>
      <c r="G146" s="10" t="s">
        <v>26</v>
      </c>
      <c r="H146" s="10" t="s">
        <v>14</v>
      </c>
      <c r="I146" s="10" t="s">
        <v>26</v>
      </c>
      <c r="J146" s="10" t="s">
        <v>22</v>
      </c>
    </row>
    <row r="147" spans="1:10">
      <c r="A147" s="10" t="s">
        <v>1643</v>
      </c>
      <c r="B147" s="10" t="s">
        <v>1710</v>
      </c>
      <c r="C147" s="10" t="s">
        <v>1711</v>
      </c>
      <c r="D147" s="10" t="s">
        <v>25</v>
      </c>
      <c r="E147" s="10" t="s">
        <v>25</v>
      </c>
      <c r="F147" s="10" t="s">
        <v>25</v>
      </c>
      <c r="G147" s="10" t="s">
        <v>26</v>
      </c>
      <c r="H147" s="10" t="s">
        <v>14</v>
      </c>
      <c r="I147" s="10" t="s">
        <v>26</v>
      </c>
      <c r="J147" s="10" t="s">
        <v>22</v>
      </c>
    </row>
    <row r="148" spans="1:10">
      <c r="A148" s="10" t="s">
        <v>1643</v>
      </c>
      <c r="B148" s="10" t="s">
        <v>1741</v>
      </c>
      <c r="C148" s="10" t="s">
        <v>1742</v>
      </c>
      <c r="D148" s="10" t="s">
        <v>25</v>
      </c>
      <c r="E148" s="10" t="s">
        <v>25</v>
      </c>
      <c r="F148" s="10" t="s">
        <v>25</v>
      </c>
      <c r="G148" s="10" t="s">
        <v>26</v>
      </c>
      <c r="H148" s="10" t="s">
        <v>14</v>
      </c>
      <c r="I148" s="10" t="s">
        <v>26</v>
      </c>
      <c r="J148" s="10" t="s">
        <v>22</v>
      </c>
    </row>
    <row r="149" spans="1:10">
      <c r="A149" s="10" t="s">
        <v>1643</v>
      </c>
      <c r="B149" s="10" t="s">
        <v>1749</v>
      </c>
      <c r="C149" s="10" t="s">
        <v>1750</v>
      </c>
      <c r="D149" s="10" t="s">
        <v>25</v>
      </c>
      <c r="E149" s="10" t="s">
        <v>25</v>
      </c>
      <c r="F149" s="10" t="s">
        <v>25</v>
      </c>
      <c r="G149" s="10" t="s">
        <v>26</v>
      </c>
      <c r="H149" s="10" t="s">
        <v>14</v>
      </c>
      <c r="I149" s="10" t="s">
        <v>26</v>
      </c>
      <c r="J149" s="10" t="s">
        <v>22</v>
      </c>
    </row>
    <row r="150" spans="1:10">
      <c r="A150" s="10" t="s">
        <v>1643</v>
      </c>
      <c r="B150" s="10" t="s">
        <v>1757</v>
      </c>
      <c r="C150" s="10" t="s">
        <v>1758</v>
      </c>
      <c r="D150" s="10" t="s">
        <v>25</v>
      </c>
      <c r="E150" s="10" t="s">
        <v>25</v>
      </c>
      <c r="F150" s="10" t="s">
        <v>25</v>
      </c>
      <c r="G150" s="10" t="s">
        <v>26</v>
      </c>
      <c r="H150" s="10" t="s">
        <v>14</v>
      </c>
      <c r="I150" s="10" t="s">
        <v>26</v>
      </c>
      <c r="J150" s="10" t="s">
        <v>22</v>
      </c>
    </row>
    <row r="151" spans="1:10">
      <c r="A151" s="10" t="s">
        <v>1643</v>
      </c>
      <c r="B151" s="10" t="s">
        <v>1771</v>
      </c>
      <c r="C151" s="10" t="s">
        <v>1772</v>
      </c>
      <c r="D151" s="10" t="s">
        <v>25</v>
      </c>
      <c r="E151" s="10" t="s">
        <v>25</v>
      </c>
      <c r="F151" s="10" t="s">
        <v>25</v>
      </c>
      <c r="G151" s="10" t="s">
        <v>26</v>
      </c>
      <c r="H151" s="10" t="s">
        <v>14</v>
      </c>
      <c r="I151" s="10" t="s">
        <v>26</v>
      </c>
      <c r="J151" s="10" t="s">
        <v>22</v>
      </c>
    </row>
    <row r="152" spans="1:10">
      <c r="A152" s="10" t="s">
        <v>1643</v>
      </c>
      <c r="B152" s="10" t="s">
        <v>1783</v>
      </c>
      <c r="C152" s="10" t="s">
        <v>1784</v>
      </c>
      <c r="D152" s="10" t="s">
        <v>25</v>
      </c>
      <c r="E152" s="10" t="s">
        <v>25</v>
      </c>
      <c r="F152" s="10" t="s">
        <v>25</v>
      </c>
      <c r="G152" s="10" t="s">
        <v>26</v>
      </c>
      <c r="H152" s="10" t="s">
        <v>14</v>
      </c>
      <c r="I152" s="10" t="s">
        <v>26</v>
      </c>
      <c r="J152" s="10" t="s">
        <v>22</v>
      </c>
    </row>
    <row r="153" spans="1:10">
      <c r="A153" s="10" t="s">
        <v>1643</v>
      </c>
      <c r="B153" s="10" t="s">
        <v>1792</v>
      </c>
      <c r="C153" s="10" t="s">
        <v>1793</v>
      </c>
      <c r="D153" s="10" t="s">
        <v>25</v>
      </c>
      <c r="E153" s="10" t="s">
        <v>25</v>
      </c>
      <c r="F153" s="10" t="s">
        <v>25</v>
      </c>
      <c r="G153" s="10" t="s">
        <v>26</v>
      </c>
      <c r="H153" s="10" t="s">
        <v>14</v>
      </c>
      <c r="I153" s="10" t="s">
        <v>26</v>
      </c>
      <c r="J153" s="10" t="s">
        <v>22</v>
      </c>
    </row>
    <row r="154" spans="1:10">
      <c r="A154" s="10" t="s">
        <v>1643</v>
      </c>
      <c r="B154" s="10" t="s">
        <v>1857</v>
      </c>
      <c r="C154" s="10" t="s">
        <v>1858</v>
      </c>
      <c r="D154" s="10" t="s">
        <v>25</v>
      </c>
      <c r="E154" s="10" t="s">
        <v>25</v>
      </c>
      <c r="F154" s="10" t="s">
        <v>25</v>
      </c>
      <c r="G154" s="10" t="s">
        <v>26</v>
      </c>
      <c r="H154" s="10" t="s">
        <v>14</v>
      </c>
      <c r="I154" s="10" t="s">
        <v>26</v>
      </c>
      <c r="J154" s="10" t="s">
        <v>22</v>
      </c>
    </row>
    <row r="155" spans="1:10">
      <c r="A155" s="10" t="s">
        <v>1643</v>
      </c>
      <c r="B155" s="10" t="s">
        <v>1863</v>
      </c>
      <c r="C155" s="10" t="s">
        <v>1864</v>
      </c>
      <c r="D155" s="10" t="s">
        <v>25</v>
      </c>
      <c r="E155" s="10" t="s">
        <v>25</v>
      </c>
      <c r="F155" s="10" t="s">
        <v>25</v>
      </c>
      <c r="G155" s="10" t="s">
        <v>26</v>
      </c>
      <c r="H155" s="10" t="s">
        <v>14</v>
      </c>
      <c r="I155" s="10" t="s">
        <v>26</v>
      </c>
      <c r="J155" s="10" t="s">
        <v>22</v>
      </c>
    </row>
    <row r="156" spans="1:10">
      <c r="A156" s="10" t="s">
        <v>1643</v>
      </c>
      <c r="B156" s="10" t="s">
        <v>1865</v>
      </c>
      <c r="C156" s="10" t="s">
        <v>1866</v>
      </c>
      <c r="D156" s="10" t="s">
        <v>25</v>
      </c>
      <c r="E156" s="10" t="s">
        <v>25</v>
      </c>
      <c r="F156" s="10" t="s">
        <v>25</v>
      </c>
      <c r="G156" s="10" t="s">
        <v>26</v>
      </c>
      <c r="H156" s="10" t="s">
        <v>14</v>
      </c>
      <c r="I156" s="10" t="s">
        <v>26</v>
      </c>
      <c r="J156" s="10" t="s">
        <v>22</v>
      </c>
    </row>
    <row r="157" spans="1:10">
      <c r="A157" s="10" t="s">
        <v>1643</v>
      </c>
      <c r="B157" s="10" t="s">
        <v>1908</v>
      </c>
      <c r="C157" s="10" t="s">
        <v>1909</v>
      </c>
      <c r="D157" s="10" t="s">
        <v>25</v>
      </c>
      <c r="E157" s="10" t="s">
        <v>25</v>
      </c>
      <c r="F157" s="10" t="s">
        <v>25</v>
      </c>
      <c r="G157" s="10" t="s">
        <v>26</v>
      </c>
      <c r="H157" s="10" t="s">
        <v>14</v>
      </c>
      <c r="I157" s="10" t="s">
        <v>26</v>
      </c>
      <c r="J157" s="10" t="s">
        <v>22</v>
      </c>
    </row>
    <row r="158" spans="1:10">
      <c r="A158" s="10" t="s">
        <v>1643</v>
      </c>
      <c r="B158" s="10" t="s">
        <v>1932</v>
      </c>
      <c r="C158" s="10" t="s">
        <v>1933</v>
      </c>
      <c r="D158" s="10" t="s">
        <v>25</v>
      </c>
      <c r="E158" s="10" t="s">
        <v>25</v>
      </c>
      <c r="F158" s="10" t="s">
        <v>25</v>
      </c>
      <c r="G158" s="10" t="s">
        <v>26</v>
      </c>
      <c r="H158" s="10" t="s">
        <v>14</v>
      </c>
      <c r="I158" s="10" t="s">
        <v>26</v>
      </c>
      <c r="J158" s="10" t="s">
        <v>22</v>
      </c>
    </row>
    <row r="159" spans="1:10">
      <c r="A159" s="10" t="s">
        <v>1643</v>
      </c>
      <c r="B159" s="10" t="s">
        <v>1938</v>
      </c>
      <c r="C159" s="10" t="s">
        <v>1939</v>
      </c>
      <c r="D159" s="10" t="s">
        <v>25</v>
      </c>
      <c r="E159" s="10" t="s">
        <v>25</v>
      </c>
      <c r="F159" s="10" t="s">
        <v>25</v>
      </c>
      <c r="G159" s="10" t="s">
        <v>26</v>
      </c>
      <c r="H159" s="10" t="s">
        <v>14</v>
      </c>
      <c r="I159" s="10" t="s">
        <v>26</v>
      </c>
      <c r="J159" s="10" t="s">
        <v>22</v>
      </c>
    </row>
    <row r="160" spans="1:10">
      <c r="A160" s="10" t="s">
        <v>1643</v>
      </c>
      <c r="B160" s="10" t="s">
        <v>1953</v>
      </c>
      <c r="C160" s="10" t="s">
        <v>1954</v>
      </c>
      <c r="D160" s="10" t="s">
        <v>25</v>
      </c>
      <c r="E160" s="10" t="s">
        <v>25</v>
      </c>
      <c r="F160" s="10" t="s">
        <v>25</v>
      </c>
      <c r="G160" s="10" t="s">
        <v>26</v>
      </c>
      <c r="H160" s="10" t="s">
        <v>14</v>
      </c>
      <c r="I160" s="10" t="s">
        <v>26</v>
      </c>
      <c r="J160" s="10" t="s">
        <v>22</v>
      </c>
    </row>
    <row r="161" spans="1:11">
      <c r="A161" s="10" t="s">
        <v>1643</v>
      </c>
      <c r="B161" s="10" t="s">
        <v>2008</v>
      </c>
      <c r="C161" s="10" t="s">
        <v>2009</v>
      </c>
      <c r="D161" s="10" t="s">
        <v>25</v>
      </c>
      <c r="E161" s="10" t="s">
        <v>25</v>
      </c>
      <c r="F161" s="10" t="s">
        <v>25</v>
      </c>
      <c r="G161" s="10" t="s">
        <v>26</v>
      </c>
      <c r="H161" s="10" t="s">
        <v>14</v>
      </c>
      <c r="I161" s="10" t="s">
        <v>26</v>
      </c>
      <c r="J161" s="10" t="s">
        <v>22</v>
      </c>
    </row>
    <row r="162" spans="1:11">
      <c r="A162" s="10" t="s">
        <v>1643</v>
      </c>
      <c r="B162" s="10" t="s">
        <v>2075</v>
      </c>
      <c r="C162" s="10" t="s">
        <v>2076</v>
      </c>
      <c r="D162" s="10" t="s">
        <v>25</v>
      </c>
      <c r="E162" s="10" t="s">
        <v>25</v>
      </c>
      <c r="F162" s="10" t="s">
        <v>25</v>
      </c>
      <c r="G162" s="10" t="s">
        <v>26</v>
      </c>
      <c r="H162" s="10" t="s">
        <v>14</v>
      </c>
      <c r="I162" s="10" t="s">
        <v>26</v>
      </c>
      <c r="J162" s="10" t="s">
        <v>22</v>
      </c>
    </row>
    <row r="163" spans="1:11">
      <c r="A163" s="10" t="s">
        <v>1643</v>
      </c>
      <c r="B163" s="10" t="s">
        <v>35</v>
      </c>
      <c r="C163" s="10" t="s">
        <v>1646</v>
      </c>
      <c r="D163" s="10" t="s">
        <v>25</v>
      </c>
      <c r="E163" s="10" t="s">
        <v>25</v>
      </c>
      <c r="F163" s="10" t="s">
        <v>25</v>
      </c>
      <c r="G163" s="10" t="s">
        <v>13</v>
      </c>
      <c r="H163" s="10" t="s">
        <v>14</v>
      </c>
      <c r="I163" s="10" t="s">
        <v>26</v>
      </c>
      <c r="J163" s="10" t="s">
        <v>15</v>
      </c>
    </row>
    <row r="164" spans="1:11">
      <c r="A164" s="10" t="s">
        <v>1643</v>
      </c>
      <c r="B164" s="10" t="s">
        <v>1787</v>
      </c>
      <c r="C164" s="10" t="s">
        <v>1788</v>
      </c>
      <c r="D164" s="10" t="s">
        <v>25</v>
      </c>
      <c r="E164" s="10" t="s">
        <v>25</v>
      </c>
      <c r="F164" s="10" t="s">
        <v>25</v>
      </c>
      <c r="G164" s="10" t="s">
        <v>13</v>
      </c>
      <c r="H164" s="10" t="s">
        <v>14</v>
      </c>
      <c r="I164" s="10" t="s">
        <v>26</v>
      </c>
      <c r="J164" s="10" t="s">
        <v>15</v>
      </c>
    </row>
    <row r="165" spans="1:11">
      <c r="A165" s="10" t="s">
        <v>1643</v>
      </c>
      <c r="B165" s="10" t="s">
        <v>1789</v>
      </c>
      <c r="C165" s="10" t="s">
        <v>1297</v>
      </c>
      <c r="D165" s="10" t="s">
        <v>25</v>
      </c>
      <c r="E165" s="10" t="s">
        <v>25</v>
      </c>
      <c r="F165" s="10" t="s">
        <v>25</v>
      </c>
      <c r="G165" s="10" t="s">
        <v>13</v>
      </c>
      <c r="H165" s="10" t="s">
        <v>14</v>
      </c>
      <c r="I165" s="10" t="s">
        <v>26</v>
      </c>
      <c r="J165" s="10" t="s">
        <v>15</v>
      </c>
    </row>
    <row r="166" spans="1:11">
      <c r="A166" s="10" t="s">
        <v>1643</v>
      </c>
      <c r="B166" s="10" t="s">
        <v>1811</v>
      </c>
      <c r="C166" s="10" t="s">
        <v>1812</v>
      </c>
      <c r="D166" s="10" t="s">
        <v>25</v>
      </c>
      <c r="E166" s="10" t="s">
        <v>25</v>
      </c>
      <c r="F166" s="10" t="s">
        <v>25</v>
      </c>
      <c r="G166" s="10" t="s">
        <v>13</v>
      </c>
      <c r="H166" s="10" t="s">
        <v>14</v>
      </c>
      <c r="I166" s="10" t="s">
        <v>26</v>
      </c>
      <c r="J166" s="10" t="s">
        <v>15</v>
      </c>
    </row>
    <row r="167" spans="1:11">
      <c r="A167" s="10" t="s">
        <v>1643</v>
      </c>
      <c r="B167" s="10" t="s">
        <v>1987</v>
      </c>
      <c r="C167" s="10" t="s">
        <v>1988</v>
      </c>
      <c r="D167" s="10" t="s">
        <v>25</v>
      </c>
      <c r="E167" s="10" t="s">
        <v>25</v>
      </c>
      <c r="F167" s="10" t="s">
        <v>25</v>
      </c>
      <c r="G167" s="10" t="s">
        <v>13</v>
      </c>
      <c r="H167" s="10" t="s">
        <v>14</v>
      </c>
      <c r="I167" s="10" t="s">
        <v>26</v>
      </c>
      <c r="J167" s="10" t="s">
        <v>15</v>
      </c>
    </row>
    <row r="168" spans="1:11">
      <c r="A168" s="10" t="s">
        <v>1643</v>
      </c>
      <c r="B168" s="10" t="s">
        <v>2035</v>
      </c>
      <c r="C168" s="10" t="s">
        <v>2036</v>
      </c>
      <c r="D168" s="10" t="s">
        <v>25</v>
      </c>
      <c r="E168" s="10" t="s">
        <v>25</v>
      </c>
      <c r="F168" s="10" t="s">
        <v>25</v>
      </c>
      <c r="G168" s="10" t="s">
        <v>13</v>
      </c>
      <c r="H168" s="10" t="s">
        <v>14</v>
      </c>
      <c r="I168" s="10" t="s">
        <v>26</v>
      </c>
      <c r="J168" s="10" t="s">
        <v>15</v>
      </c>
    </row>
    <row r="169" spans="1:11">
      <c r="A169" s="10" t="s">
        <v>1643</v>
      </c>
      <c r="B169" s="10" t="s">
        <v>1732</v>
      </c>
      <c r="C169" s="10" t="s">
        <v>1733</v>
      </c>
      <c r="D169" s="10" t="s">
        <v>25</v>
      </c>
      <c r="E169" s="10" t="s">
        <v>25</v>
      </c>
      <c r="F169" s="10" t="s">
        <v>25</v>
      </c>
      <c r="G169" s="10" t="s">
        <v>26</v>
      </c>
      <c r="H169" s="10" t="s">
        <v>14</v>
      </c>
      <c r="I169" s="10" t="s">
        <v>26</v>
      </c>
      <c r="J169" s="10" t="s">
        <v>15</v>
      </c>
    </row>
    <row r="170" spans="1:11">
      <c r="A170" s="10" t="s">
        <v>1643</v>
      </c>
      <c r="B170" s="10" t="s">
        <v>1813</v>
      </c>
      <c r="C170" s="10" t="s">
        <v>1814</v>
      </c>
      <c r="D170" s="10" t="s">
        <v>25</v>
      </c>
      <c r="E170" s="10" t="s">
        <v>25</v>
      </c>
      <c r="F170" s="10" t="s">
        <v>25</v>
      </c>
      <c r="G170" s="10" t="s">
        <v>26</v>
      </c>
      <c r="H170" s="10" t="s">
        <v>14</v>
      </c>
      <c r="I170" s="10" t="s">
        <v>26</v>
      </c>
      <c r="J170" s="10" t="s">
        <v>15</v>
      </c>
    </row>
    <row r="171" spans="1:11">
      <c r="A171" s="10" t="s">
        <v>1643</v>
      </c>
      <c r="B171" s="10" t="s">
        <v>1946</v>
      </c>
      <c r="C171" s="10" t="s">
        <v>1947</v>
      </c>
      <c r="D171" s="10" t="s">
        <v>25</v>
      </c>
      <c r="E171" s="10" t="s">
        <v>25</v>
      </c>
      <c r="F171" s="10" t="s">
        <v>25</v>
      </c>
      <c r="G171" s="10" t="s">
        <v>26</v>
      </c>
      <c r="H171" s="10" t="s">
        <v>14</v>
      </c>
      <c r="I171" s="10" t="s">
        <v>26</v>
      </c>
      <c r="J171" s="10" t="s">
        <v>15</v>
      </c>
    </row>
    <row r="172" spans="1:11">
      <c r="A172" s="10" t="s">
        <v>1643</v>
      </c>
      <c r="B172" s="10" t="s">
        <v>1973</v>
      </c>
      <c r="C172" s="10" t="s">
        <v>1974</v>
      </c>
      <c r="D172" s="10" t="s">
        <v>25</v>
      </c>
      <c r="E172" s="10" t="s">
        <v>25</v>
      </c>
      <c r="F172" s="10" t="s">
        <v>25</v>
      </c>
      <c r="G172" s="10" t="s">
        <v>26</v>
      </c>
      <c r="H172" s="10" t="s">
        <v>14</v>
      </c>
      <c r="I172" s="10" t="s">
        <v>26</v>
      </c>
      <c r="J172" s="10" t="s">
        <v>15</v>
      </c>
    </row>
    <row r="173" spans="1:11">
      <c r="A173" s="10" t="s">
        <v>1643</v>
      </c>
      <c r="B173" s="10" t="s">
        <v>2059</v>
      </c>
      <c r="C173" s="10" t="s">
        <v>2060</v>
      </c>
      <c r="D173" s="10" t="s">
        <v>25</v>
      </c>
      <c r="E173" s="10" t="s">
        <v>25</v>
      </c>
      <c r="F173" s="10" t="s">
        <v>25</v>
      </c>
      <c r="G173" s="10" t="s">
        <v>26</v>
      </c>
      <c r="H173" s="10" t="s">
        <v>14</v>
      </c>
      <c r="I173" s="10" t="s">
        <v>26</v>
      </c>
      <c r="J173" s="10" t="s">
        <v>15</v>
      </c>
    </row>
    <row r="174" spans="1:11">
      <c r="A174" s="10" t="s">
        <v>1643</v>
      </c>
      <c r="B174" s="10" t="s">
        <v>2082</v>
      </c>
      <c r="C174" s="10" t="s">
        <v>2083</v>
      </c>
      <c r="D174" s="10" t="s">
        <v>25</v>
      </c>
      <c r="E174" s="10" t="s">
        <v>25</v>
      </c>
      <c r="F174" s="10" t="s">
        <v>25</v>
      </c>
      <c r="G174" s="10" t="s">
        <v>26</v>
      </c>
      <c r="H174" s="10" t="s">
        <v>14</v>
      </c>
      <c r="I174" s="10" t="s">
        <v>26</v>
      </c>
      <c r="J174" s="10" t="s">
        <v>15</v>
      </c>
    </row>
    <row r="175" spans="1:11">
      <c r="A175" s="10" t="s">
        <v>1643</v>
      </c>
      <c r="B175" s="10" t="s">
        <v>35</v>
      </c>
      <c r="C175" s="10" t="s">
        <v>1647</v>
      </c>
      <c r="D175" s="10" t="s">
        <v>25</v>
      </c>
      <c r="E175" s="10" t="s">
        <v>25</v>
      </c>
      <c r="F175" s="10" t="s">
        <v>25</v>
      </c>
      <c r="G175" s="10" t="s">
        <v>13</v>
      </c>
      <c r="H175" s="10" t="s">
        <v>14</v>
      </c>
      <c r="I175" s="10" t="s">
        <v>26</v>
      </c>
      <c r="J175" s="10" t="s">
        <v>296</v>
      </c>
      <c r="K175" s="22" t="s">
        <v>15</v>
      </c>
    </row>
    <row r="176" spans="1:11">
      <c r="A176" s="10" t="s">
        <v>1643</v>
      </c>
      <c r="B176" s="10" t="s">
        <v>35</v>
      </c>
      <c r="C176" s="10" t="s">
        <v>1651</v>
      </c>
      <c r="D176" s="10" t="s">
        <v>25</v>
      </c>
      <c r="E176" s="10" t="s">
        <v>25</v>
      </c>
      <c r="F176" s="10" t="s">
        <v>25</v>
      </c>
      <c r="G176" s="10" t="s">
        <v>13</v>
      </c>
      <c r="H176" s="10" t="s">
        <v>14</v>
      </c>
      <c r="I176" s="10" t="s">
        <v>26</v>
      </c>
      <c r="J176" s="10" t="s">
        <v>296</v>
      </c>
    </row>
    <row r="177" spans="1:10">
      <c r="A177" s="10" t="s">
        <v>1643</v>
      </c>
      <c r="B177" s="10" t="s">
        <v>1767</v>
      </c>
      <c r="C177" s="10" t="s">
        <v>1768</v>
      </c>
      <c r="D177" s="10" t="s">
        <v>25</v>
      </c>
      <c r="E177" s="10" t="s">
        <v>25</v>
      </c>
      <c r="F177" s="10" t="s">
        <v>25</v>
      </c>
      <c r="G177" s="10" t="s">
        <v>13</v>
      </c>
      <c r="H177" s="10" t="s">
        <v>14</v>
      </c>
      <c r="I177" s="10" t="s">
        <v>26</v>
      </c>
      <c r="J177" s="10" t="s">
        <v>296</v>
      </c>
    </row>
    <row r="178" spans="1:10">
      <c r="A178" s="10" t="s">
        <v>1643</v>
      </c>
      <c r="B178" s="10" t="s">
        <v>1817</v>
      </c>
      <c r="C178" s="10" t="s">
        <v>1818</v>
      </c>
      <c r="D178" s="10" t="s">
        <v>25</v>
      </c>
      <c r="E178" s="10" t="s">
        <v>25</v>
      </c>
      <c r="F178" s="10" t="s">
        <v>25</v>
      </c>
      <c r="G178" s="10" t="s">
        <v>13</v>
      </c>
      <c r="H178" s="10" t="s">
        <v>14</v>
      </c>
      <c r="I178" s="10" t="s">
        <v>26</v>
      </c>
      <c r="J178" s="10" t="s">
        <v>296</v>
      </c>
    </row>
    <row r="179" spans="1:10">
      <c r="A179" s="10" t="s">
        <v>1643</v>
      </c>
      <c r="B179" s="10" t="s">
        <v>1833</v>
      </c>
      <c r="C179" s="10" t="s">
        <v>1834</v>
      </c>
      <c r="D179" s="10" t="s">
        <v>25</v>
      </c>
      <c r="E179" s="10" t="s">
        <v>25</v>
      </c>
      <c r="F179" s="10" t="s">
        <v>25</v>
      </c>
      <c r="G179" s="10" t="s">
        <v>13</v>
      </c>
      <c r="H179" s="10" t="s">
        <v>14</v>
      </c>
      <c r="I179" s="10" t="s">
        <v>26</v>
      </c>
      <c r="J179" s="10" t="s">
        <v>296</v>
      </c>
    </row>
    <row r="180" spans="1:10">
      <c r="A180" s="10" t="s">
        <v>1643</v>
      </c>
      <c r="B180" s="10" t="s">
        <v>2100</v>
      </c>
      <c r="C180" s="10" t="s">
        <v>2101</v>
      </c>
      <c r="D180" s="10" t="s">
        <v>25</v>
      </c>
      <c r="E180" s="10" t="s">
        <v>25</v>
      </c>
      <c r="F180" s="10" t="s">
        <v>25</v>
      </c>
      <c r="G180" s="10" t="s">
        <v>26</v>
      </c>
      <c r="H180" s="10" t="s">
        <v>14</v>
      </c>
      <c r="I180" s="10" t="s">
        <v>26</v>
      </c>
      <c r="J180" s="10" t="s">
        <v>296</v>
      </c>
    </row>
    <row r="181" spans="1:10">
      <c r="A181" s="10" t="s">
        <v>1643</v>
      </c>
      <c r="B181" s="10" t="s">
        <v>1644</v>
      </c>
      <c r="C181" s="10" t="s">
        <v>1645</v>
      </c>
      <c r="D181" s="10" t="s">
        <v>25</v>
      </c>
      <c r="E181" s="10" t="s">
        <v>25</v>
      </c>
      <c r="F181" s="10" t="s">
        <v>25</v>
      </c>
      <c r="G181" s="10" t="s">
        <v>13</v>
      </c>
      <c r="H181" s="10" t="s">
        <v>26</v>
      </c>
      <c r="I181" s="10" t="s">
        <v>26</v>
      </c>
      <c r="J181" s="10" t="s">
        <v>30</v>
      </c>
    </row>
    <row r="182" spans="1:10">
      <c r="A182" s="10" t="s">
        <v>1643</v>
      </c>
      <c r="B182" s="10" t="s">
        <v>35</v>
      </c>
      <c r="C182" s="10" t="s">
        <v>1665</v>
      </c>
      <c r="D182" s="10" t="s">
        <v>25</v>
      </c>
      <c r="E182" s="10" t="s">
        <v>25</v>
      </c>
      <c r="F182" s="10" t="s">
        <v>25</v>
      </c>
      <c r="G182" s="10" t="s">
        <v>13</v>
      </c>
      <c r="H182" s="10" t="s">
        <v>26</v>
      </c>
      <c r="I182" s="10" t="s">
        <v>26</v>
      </c>
      <c r="J182" s="10" t="s">
        <v>30</v>
      </c>
    </row>
    <row r="183" spans="1:10">
      <c r="A183" s="10" t="s">
        <v>1643</v>
      </c>
      <c r="B183" s="10" t="s">
        <v>35</v>
      </c>
      <c r="C183" s="10" t="s">
        <v>1667</v>
      </c>
      <c r="D183" s="10" t="s">
        <v>25</v>
      </c>
      <c r="E183" s="10" t="s">
        <v>25</v>
      </c>
      <c r="F183" s="10" t="s">
        <v>25</v>
      </c>
      <c r="G183" s="10" t="s">
        <v>13</v>
      </c>
      <c r="H183" s="10" t="s">
        <v>26</v>
      </c>
      <c r="I183" s="10" t="s">
        <v>26</v>
      </c>
      <c r="J183" s="10" t="s">
        <v>30</v>
      </c>
    </row>
    <row r="184" spans="1:10">
      <c r="A184" s="10" t="s">
        <v>1643</v>
      </c>
      <c r="B184" s="10" t="s">
        <v>35</v>
      </c>
      <c r="C184" s="10" t="s">
        <v>1670</v>
      </c>
      <c r="D184" s="10" t="s">
        <v>25</v>
      </c>
      <c r="E184" s="10" t="s">
        <v>25</v>
      </c>
      <c r="F184" s="10" t="s">
        <v>25</v>
      </c>
      <c r="G184" s="10" t="s">
        <v>13</v>
      </c>
      <c r="H184" s="10" t="s">
        <v>26</v>
      </c>
      <c r="I184" s="10" t="s">
        <v>26</v>
      </c>
      <c r="J184" s="10" t="s">
        <v>30</v>
      </c>
    </row>
    <row r="185" spans="1:10">
      <c r="A185" s="10" t="s">
        <v>1643</v>
      </c>
      <c r="B185" s="10" t="s">
        <v>35</v>
      </c>
      <c r="C185" s="10" t="s">
        <v>1671</v>
      </c>
      <c r="D185" s="10" t="s">
        <v>25</v>
      </c>
      <c r="E185" s="10" t="s">
        <v>25</v>
      </c>
      <c r="F185" s="10" t="s">
        <v>25</v>
      </c>
      <c r="G185" s="10" t="s">
        <v>13</v>
      </c>
      <c r="H185" s="10" t="s">
        <v>26</v>
      </c>
      <c r="I185" s="10" t="s">
        <v>26</v>
      </c>
      <c r="J185" s="10" t="s">
        <v>30</v>
      </c>
    </row>
    <row r="186" spans="1:10">
      <c r="A186" s="10" t="s">
        <v>1643</v>
      </c>
      <c r="B186" s="10" t="s">
        <v>35</v>
      </c>
      <c r="C186" s="10" t="s">
        <v>1672</v>
      </c>
      <c r="D186" s="10" t="s">
        <v>25</v>
      </c>
      <c r="E186" s="10" t="s">
        <v>25</v>
      </c>
      <c r="F186" s="10" t="s">
        <v>25</v>
      </c>
      <c r="G186" s="10" t="s">
        <v>13</v>
      </c>
      <c r="H186" s="10" t="s">
        <v>26</v>
      </c>
      <c r="I186" s="10" t="s">
        <v>26</v>
      </c>
      <c r="J186" s="10" t="s">
        <v>30</v>
      </c>
    </row>
    <row r="187" spans="1:10">
      <c r="A187" s="10" t="s">
        <v>1643</v>
      </c>
      <c r="B187" s="10" t="s">
        <v>35</v>
      </c>
      <c r="C187" s="10" t="s">
        <v>1673</v>
      </c>
      <c r="D187" s="10" t="s">
        <v>25</v>
      </c>
      <c r="E187" s="10" t="s">
        <v>25</v>
      </c>
      <c r="F187" s="10" t="s">
        <v>25</v>
      </c>
      <c r="G187" s="10" t="s">
        <v>13</v>
      </c>
      <c r="H187" s="10" t="s">
        <v>26</v>
      </c>
      <c r="I187" s="10" t="s">
        <v>26</v>
      </c>
      <c r="J187" s="10" t="s">
        <v>30</v>
      </c>
    </row>
    <row r="188" spans="1:10">
      <c r="A188" s="10" t="s">
        <v>1643</v>
      </c>
      <c r="B188" s="10" t="s">
        <v>35</v>
      </c>
      <c r="C188" s="10" t="s">
        <v>1675</v>
      </c>
      <c r="D188" s="10" t="s">
        <v>25</v>
      </c>
      <c r="E188" s="10" t="s">
        <v>25</v>
      </c>
      <c r="F188" s="10" t="s">
        <v>25</v>
      </c>
      <c r="G188" s="10" t="s">
        <v>13</v>
      </c>
      <c r="H188" s="10" t="s">
        <v>26</v>
      </c>
      <c r="I188" s="10" t="s">
        <v>26</v>
      </c>
      <c r="J188" s="10" t="s">
        <v>30</v>
      </c>
    </row>
    <row r="189" spans="1:10">
      <c r="A189" s="10" t="s">
        <v>1643</v>
      </c>
      <c r="B189" s="10" t="s">
        <v>35</v>
      </c>
      <c r="C189" s="10" t="s">
        <v>1679</v>
      </c>
      <c r="D189" s="10" t="s">
        <v>25</v>
      </c>
      <c r="E189" s="10" t="s">
        <v>25</v>
      </c>
      <c r="F189" s="10" t="s">
        <v>25</v>
      </c>
      <c r="G189" s="10" t="s">
        <v>13</v>
      </c>
      <c r="H189" s="10" t="s">
        <v>26</v>
      </c>
      <c r="I189" s="10" t="s">
        <v>26</v>
      </c>
      <c r="J189" s="10" t="s">
        <v>30</v>
      </c>
    </row>
    <row r="190" spans="1:10">
      <c r="A190" s="10" t="s">
        <v>1643</v>
      </c>
      <c r="B190" s="10" t="s">
        <v>1680</v>
      </c>
      <c r="C190" s="10" t="s">
        <v>1681</v>
      </c>
      <c r="D190" s="10" t="s">
        <v>25</v>
      </c>
      <c r="E190" s="10" t="s">
        <v>25</v>
      </c>
      <c r="F190" s="10" t="s">
        <v>25</v>
      </c>
      <c r="G190" s="10" t="s">
        <v>13</v>
      </c>
      <c r="H190" s="10" t="s">
        <v>26</v>
      </c>
      <c r="I190" s="10" t="s">
        <v>26</v>
      </c>
      <c r="J190" s="10" t="s">
        <v>30</v>
      </c>
    </row>
    <row r="191" spans="1:10">
      <c r="A191" s="10" t="s">
        <v>1643</v>
      </c>
      <c r="B191" s="10" t="s">
        <v>1683</v>
      </c>
      <c r="C191" s="10" t="s">
        <v>1684</v>
      </c>
      <c r="D191" s="10" t="s">
        <v>25</v>
      </c>
      <c r="E191" s="10" t="s">
        <v>25</v>
      </c>
      <c r="F191" s="10" t="s">
        <v>25</v>
      </c>
      <c r="G191" s="10" t="s">
        <v>13</v>
      </c>
      <c r="H191" s="10" t="s">
        <v>26</v>
      </c>
      <c r="I191" s="10" t="s">
        <v>26</v>
      </c>
      <c r="J191" s="10" t="s">
        <v>30</v>
      </c>
    </row>
    <row r="192" spans="1:10">
      <c r="A192" s="10" t="s">
        <v>1643</v>
      </c>
      <c r="B192" s="10" t="s">
        <v>35</v>
      </c>
      <c r="C192" s="10" t="s">
        <v>1685</v>
      </c>
      <c r="D192" s="10" t="s">
        <v>25</v>
      </c>
      <c r="E192" s="10" t="s">
        <v>25</v>
      </c>
      <c r="F192" s="10" t="s">
        <v>25</v>
      </c>
      <c r="G192" s="10" t="s">
        <v>13</v>
      </c>
      <c r="H192" s="10" t="s">
        <v>26</v>
      </c>
      <c r="I192" s="10" t="s">
        <v>26</v>
      </c>
      <c r="J192" s="10" t="s">
        <v>30</v>
      </c>
    </row>
    <row r="193" spans="1:10">
      <c r="A193" s="10" t="s">
        <v>1643</v>
      </c>
      <c r="B193" s="10" t="s">
        <v>35</v>
      </c>
      <c r="C193" s="10" t="s">
        <v>1686</v>
      </c>
      <c r="D193" s="10" t="s">
        <v>25</v>
      </c>
      <c r="E193" s="10" t="s">
        <v>25</v>
      </c>
      <c r="F193" s="10" t="s">
        <v>25</v>
      </c>
      <c r="G193" s="10" t="s">
        <v>13</v>
      </c>
      <c r="H193" s="10" t="s">
        <v>26</v>
      </c>
      <c r="I193" s="10" t="s">
        <v>26</v>
      </c>
      <c r="J193" s="10" t="s">
        <v>30</v>
      </c>
    </row>
    <row r="194" spans="1:10">
      <c r="A194" s="10" t="s">
        <v>1643</v>
      </c>
      <c r="B194" s="10" t="s">
        <v>35</v>
      </c>
      <c r="C194" s="10" t="s">
        <v>1687</v>
      </c>
      <c r="D194" s="10" t="s">
        <v>25</v>
      </c>
      <c r="E194" s="10" t="s">
        <v>25</v>
      </c>
      <c r="F194" s="10" t="s">
        <v>25</v>
      </c>
      <c r="G194" s="10" t="s">
        <v>13</v>
      </c>
      <c r="H194" s="10" t="s">
        <v>26</v>
      </c>
      <c r="I194" s="10" t="s">
        <v>26</v>
      </c>
      <c r="J194" s="10" t="s">
        <v>30</v>
      </c>
    </row>
    <row r="195" spans="1:10">
      <c r="A195" s="10" t="s">
        <v>1643</v>
      </c>
      <c r="B195" s="10" t="s">
        <v>35</v>
      </c>
      <c r="C195" s="10" t="s">
        <v>1688</v>
      </c>
      <c r="D195" s="10" t="s">
        <v>25</v>
      </c>
      <c r="E195" s="10" t="s">
        <v>25</v>
      </c>
      <c r="F195" s="10" t="s">
        <v>25</v>
      </c>
      <c r="G195" s="10" t="s">
        <v>13</v>
      </c>
      <c r="H195" s="10" t="s">
        <v>26</v>
      </c>
      <c r="I195" s="10" t="s">
        <v>26</v>
      </c>
      <c r="J195" s="10" t="s">
        <v>30</v>
      </c>
    </row>
    <row r="196" spans="1:10">
      <c r="A196" s="10" t="s">
        <v>1643</v>
      </c>
      <c r="B196" s="10" t="s">
        <v>35</v>
      </c>
      <c r="C196" s="10" t="s">
        <v>1689</v>
      </c>
      <c r="D196" s="10" t="s">
        <v>25</v>
      </c>
      <c r="E196" s="10" t="s">
        <v>25</v>
      </c>
      <c r="F196" s="10" t="s">
        <v>25</v>
      </c>
      <c r="G196" s="10" t="s">
        <v>13</v>
      </c>
      <c r="H196" s="10" t="s">
        <v>26</v>
      </c>
      <c r="I196" s="10" t="s">
        <v>26</v>
      </c>
      <c r="J196" s="10" t="s">
        <v>30</v>
      </c>
    </row>
    <row r="197" spans="1:10">
      <c r="A197" s="10" t="s">
        <v>1643</v>
      </c>
      <c r="B197" s="10" t="s">
        <v>35</v>
      </c>
      <c r="C197" s="10" t="s">
        <v>1690</v>
      </c>
      <c r="D197" s="10" t="s">
        <v>25</v>
      </c>
      <c r="E197" s="10" t="s">
        <v>25</v>
      </c>
      <c r="F197" s="10" t="s">
        <v>25</v>
      </c>
      <c r="G197" s="10" t="s">
        <v>13</v>
      </c>
      <c r="H197" s="10" t="s">
        <v>26</v>
      </c>
      <c r="I197" s="10" t="s">
        <v>26</v>
      </c>
      <c r="J197" s="10" t="s">
        <v>30</v>
      </c>
    </row>
    <row r="198" spans="1:10">
      <c r="A198" s="10" t="s">
        <v>1643</v>
      </c>
      <c r="B198" s="10" t="s">
        <v>1700</v>
      </c>
      <c r="C198" s="10" t="s">
        <v>1701</v>
      </c>
      <c r="D198" s="10" t="s">
        <v>25</v>
      </c>
      <c r="E198" s="10" t="s">
        <v>25</v>
      </c>
      <c r="F198" s="10" t="s">
        <v>25</v>
      </c>
      <c r="G198" s="10" t="s">
        <v>13</v>
      </c>
      <c r="H198" s="10" t="s">
        <v>26</v>
      </c>
      <c r="I198" s="10" t="s">
        <v>26</v>
      </c>
      <c r="J198" s="10" t="s">
        <v>30</v>
      </c>
    </row>
    <row r="199" spans="1:10">
      <c r="A199" s="10" t="s">
        <v>1643</v>
      </c>
      <c r="B199" s="10" t="s">
        <v>1702</v>
      </c>
      <c r="C199" s="10" t="s">
        <v>1703</v>
      </c>
      <c r="D199" s="10" t="s">
        <v>25</v>
      </c>
      <c r="E199" s="10" t="s">
        <v>25</v>
      </c>
      <c r="F199" s="10" t="s">
        <v>25</v>
      </c>
      <c r="G199" s="10" t="s">
        <v>13</v>
      </c>
      <c r="H199" s="10" t="s">
        <v>26</v>
      </c>
      <c r="I199" s="10" t="s">
        <v>26</v>
      </c>
      <c r="J199" s="10" t="s">
        <v>30</v>
      </c>
    </row>
    <row r="200" spans="1:10">
      <c r="A200" s="10" t="s">
        <v>1643</v>
      </c>
      <c r="B200" s="10" t="s">
        <v>1706</v>
      </c>
      <c r="C200" s="10" t="s">
        <v>1707</v>
      </c>
      <c r="D200" s="10" t="s">
        <v>25</v>
      </c>
      <c r="E200" s="10" t="s">
        <v>25</v>
      </c>
      <c r="F200" s="10" t="s">
        <v>25</v>
      </c>
      <c r="G200" s="10" t="s">
        <v>13</v>
      </c>
      <c r="H200" s="10" t="s">
        <v>26</v>
      </c>
      <c r="I200" s="10" t="s">
        <v>26</v>
      </c>
      <c r="J200" s="10" t="s">
        <v>30</v>
      </c>
    </row>
    <row r="201" spans="1:10">
      <c r="A201" s="10" t="s">
        <v>1643</v>
      </c>
      <c r="B201" s="10" t="s">
        <v>1714</v>
      </c>
      <c r="C201" s="10" t="s">
        <v>1715</v>
      </c>
      <c r="D201" s="10" t="s">
        <v>25</v>
      </c>
      <c r="E201" s="10" t="s">
        <v>25</v>
      </c>
      <c r="F201" s="10" t="s">
        <v>25</v>
      </c>
      <c r="G201" s="10" t="s">
        <v>13</v>
      </c>
      <c r="H201" s="10" t="s">
        <v>26</v>
      </c>
      <c r="I201" s="10" t="s">
        <v>26</v>
      </c>
      <c r="J201" s="10" t="s">
        <v>30</v>
      </c>
    </row>
    <row r="202" spans="1:10">
      <c r="A202" s="10" t="s">
        <v>1643</v>
      </c>
      <c r="B202" s="10" t="s">
        <v>1716</v>
      </c>
      <c r="C202" s="10" t="s">
        <v>1717</v>
      </c>
      <c r="D202" s="10" t="s">
        <v>25</v>
      </c>
      <c r="E202" s="10" t="s">
        <v>25</v>
      </c>
      <c r="F202" s="10" t="s">
        <v>25</v>
      </c>
      <c r="G202" s="10" t="s">
        <v>13</v>
      </c>
      <c r="H202" s="10" t="s">
        <v>26</v>
      </c>
      <c r="I202" s="10" t="s">
        <v>26</v>
      </c>
      <c r="J202" s="10" t="s">
        <v>30</v>
      </c>
    </row>
    <row r="203" spans="1:10">
      <c r="A203" s="10" t="s">
        <v>1643</v>
      </c>
      <c r="B203" s="10" t="s">
        <v>1726</v>
      </c>
      <c r="C203" s="10" t="s">
        <v>1727</v>
      </c>
      <c r="D203" s="10" t="s">
        <v>25</v>
      </c>
      <c r="E203" s="10" t="s">
        <v>25</v>
      </c>
      <c r="F203" s="10" t="s">
        <v>25</v>
      </c>
      <c r="G203" s="10" t="s">
        <v>13</v>
      </c>
      <c r="H203" s="10" t="s">
        <v>26</v>
      </c>
      <c r="I203" s="10" t="s">
        <v>26</v>
      </c>
      <c r="J203" s="10" t="s">
        <v>30</v>
      </c>
    </row>
    <row r="204" spans="1:10">
      <c r="A204" s="10" t="s">
        <v>1643</v>
      </c>
      <c r="B204" s="10" t="s">
        <v>1734</v>
      </c>
      <c r="C204" s="10" t="s">
        <v>1735</v>
      </c>
      <c r="D204" s="10" t="s">
        <v>25</v>
      </c>
      <c r="E204" s="10" t="s">
        <v>25</v>
      </c>
      <c r="F204" s="10" t="s">
        <v>25</v>
      </c>
      <c r="G204" s="10" t="s">
        <v>13</v>
      </c>
      <c r="H204" s="10" t="s">
        <v>26</v>
      </c>
      <c r="I204" s="10" t="s">
        <v>26</v>
      </c>
      <c r="J204" s="10" t="s">
        <v>30</v>
      </c>
    </row>
    <row r="205" spans="1:10">
      <c r="A205" s="10" t="s">
        <v>1643</v>
      </c>
      <c r="B205" s="10" t="s">
        <v>1739</v>
      </c>
      <c r="C205" s="10" t="s">
        <v>1740</v>
      </c>
      <c r="D205" s="10" t="s">
        <v>25</v>
      </c>
      <c r="E205" s="10" t="s">
        <v>25</v>
      </c>
      <c r="F205" s="10" t="s">
        <v>25</v>
      </c>
      <c r="G205" s="10" t="s">
        <v>13</v>
      </c>
      <c r="H205" s="10" t="s">
        <v>26</v>
      </c>
      <c r="I205" s="10" t="s">
        <v>26</v>
      </c>
      <c r="J205" s="10" t="s">
        <v>30</v>
      </c>
    </row>
    <row r="206" spans="1:10">
      <c r="A206" s="10" t="s">
        <v>1643</v>
      </c>
      <c r="B206" s="10" t="s">
        <v>1747</v>
      </c>
      <c r="C206" s="10" t="s">
        <v>1748</v>
      </c>
      <c r="D206" s="10" t="s">
        <v>25</v>
      </c>
      <c r="E206" s="10" t="s">
        <v>25</v>
      </c>
      <c r="F206" s="10" t="s">
        <v>25</v>
      </c>
      <c r="G206" s="10" t="s">
        <v>13</v>
      </c>
      <c r="H206" s="10" t="s">
        <v>26</v>
      </c>
      <c r="I206" s="10" t="s">
        <v>26</v>
      </c>
      <c r="J206" s="10" t="s">
        <v>30</v>
      </c>
    </row>
    <row r="207" spans="1:10">
      <c r="A207" s="10" t="s">
        <v>1643</v>
      </c>
      <c r="B207" s="10" t="s">
        <v>1775</v>
      </c>
      <c r="C207" s="10" t="s">
        <v>1776</v>
      </c>
      <c r="D207" s="10" t="s">
        <v>25</v>
      </c>
      <c r="E207" s="10" t="s">
        <v>25</v>
      </c>
      <c r="F207" s="10" t="s">
        <v>25</v>
      </c>
      <c r="G207" s="10" t="s">
        <v>13</v>
      </c>
      <c r="H207" s="10" t="s">
        <v>26</v>
      </c>
      <c r="I207" s="10" t="s">
        <v>26</v>
      </c>
      <c r="J207" s="10" t="s">
        <v>30</v>
      </c>
    </row>
    <row r="208" spans="1:10">
      <c r="A208" s="10" t="s">
        <v>1643</v>
      </c>
      <c r="B208" s="10" t="s">
        <v>1779</v>
      </c>
      <c r="C208" s="10" t="s">
        <v>1780</v>
      </c>
      <c r="D208" s="10" t="s">
        <v>25</v>
      </c>
      <c r="E208" s="10" t="s">
        <v>25</v>
      </c>
      <c r="F208" s="10" t="s">
        <v>25</v>
      </c>
      <c r="G208" s="10" t="s">
        <v>13</v>
      </c>
      <c r="H208" s="10" t="s">
        <v>26</v>
      </c>
      <c r="I208" s="10" t="s">
        <v>26</v>
      </c>
      <c r="J208" s="10" t="s">
        <v>30</v>
      </c>
    </row>
    <row r="209" spans="1:10">
      <c r="A209" s="10" t="s">
        <v>1643</v>
      </c>
      <c r="B209" s="10" t="s">
        <v>1781</v>
      </c>
      <c r="C209" s="10" t="s">
        <v>1782</v>
      </c>
      <c r="D209" s="10" t="s">
        <v>25</v>
      </c>
      <c r="E209" s="10" t="s">
        <v>25</v>
      </c>
      <c r="F209" s="10" t="s">
        <v>25</v>
      </c>
      <c r="G209" s="10" t="s">
        <v>13</v>
      </c>
      <c r="H209" s="10" t="s">
        <v>26</v>
      </c>
      <c r="I209" s="10" t="s">
        <v>26</v>
      </c>
      <c r="J209" s="10" t="s">
        <v>30</v>
      </c>
    </row>
    <row r="210" spans="1:10">
      <c r="A210" s="10" t="s">
        <v>1643</v>
      </c>
      <c r="B210" s="10" t="s">
        <v>1790</v>
      </c>
      <c r="C210" s="10" t="s">
        <v>1791</v>
      </c>
      <c r="D210" s="10" t="s">
        <v>25</v>
      </c>
      <c r="E210" s="10" t="s">
        <v>25</v>
      </c>
      <c r="F210" s="10" t="s">
        <v>25</v>
      </c>
      <c r="G210" s="10" t="s">
        <v>13</v>
      </c>
      <c r="H210" s="10" t="s">
        <v>26</v>
      </c>
      <c r="I210" s="10" t="s">
        <v>26</v>
      </c>
      <c r="J210" s="10" t="s">
        <v>30</v>
      </c>
    </row>
    <row r="211" spans="1:10">
      <c r="A211" s="10" t="s">
        <v>1643</v>
      </c>
      <c r="B211" s="10" t="s">
        <v>1794</v>
      </c>
      <c r="C211" s="10" t="s">
        <v>1795</v>
      </c>
      <c r="D211" s="10" t="s">
        <v>25</v>
      </c>
      <c r="E211" s="10" t="s">
        <v>25</v>
      </c>
      <c r="F211" s="10" t="s">
        <v>25</v>
      </c>
      <c r="G211" s="10" t="s">
        <v>13</v>
      </c>
      <c r="H211" s="10" t="s">
        <v>26</v>
      </c>
      <c r="I211" s="10" t="s">
        <v>26</v>
      </c>
      <c r="J211" s="10" t="s">
        <v>30</v>
      </c>
    </row>
    <row r="212" spans="1:10">
      <c r="A212" s="10" t="s">
        <v>1643</v>
      </c>
      <c r="B212" s="10" t="s">
        <v>1796</v>
      </c>
      <c r="C212" s="10" t="s">
        <v>1797</v>
      </c>
      <c r="D212" s="10" t="s">
        <v>25</v>
      </c>
      <c r="E212" s="10" t="s">
        <v>25</v>
      </c>
      <c r="F212" s="10" t="s">
        <v>25</v>
      </c>
      <c r="G212" s="10" t="s">
        <v>13</v>
      </c>
      <c r="H212" s="10" t="s">
        <v>26</v>
      </c>
      <c r="I212" s="10" t="s">
        <v>26</v>
      </c>
      <c r="J212" s="10" t="s">
        <v>30</v>
      </c>
    </row>
    <row r="213" spans="1:10">
      <c r="A213" s="10" t="s">
        <v>1643</v>
      </c>
      <c r="B213" s="10" t="s">
        <v>1800</v>
      </c>
      <c r="C213" s="10" t="s">
        <v>1801</v>
      </c>
      <c r="D213" s="10" t="s">
        <v>25</v>
      </c>
      <c r="E213" s="10" t="s">
        <v>25</v>
      </c>
      <c r="F213" s="10" t="s">
        <v>25</v>
      </c>
      <c r="G213" s="10" t="s">
        <v>13</v>
      </c>
      <c r="H213" s="10" t="s">
        <v>26</v>
      </c>
      <c r="I213" s="10" t="s">
        <v>26</v>
      </c>
      <c r="J213" s="10" t="s">
        <v>30</v>
      </c>
    </row>
    <row r="214" spans="1:10">
      <c r="A214" s="10" t="s">
        <v>1643</v>
      </c>
      <c r="B214" s="10" t="s">
        <v>1806</v>
      </c>
      <c r="C214" s="10" t="s">
        <v>1808</v>
      </c>
      <c r="D214" s="10" t="s">
        <v>25</v>
      </c>
      <c r="E214" s="10" t="s">
        <v>25</v>
      </c>
      <c r="F214" s="10" t="s">
        <v>25</v>
      </c>
      <c r="G214" s="10" t="s">
        <v>13</v>
      </c>
      <c r="H214" s="10" t="s">
        <v>26</v>
      </c>
      <c r="I214" s="10" t="s">
        <v>26</v>
      </c>
      <c r="J214" s="10" t="s">
        <v>30</v>
      </c>
    </row>
    <row r="215" spans="1:10">
      <c r="A215" s="10" t="s">
        <v>1643</v>
      </c>
      <c r="B215" s="10" t="s">
        <v>1815</v>
      </c>
      <c r="C215" s="10" t="s">
        <v>1816</v>
      </c>
      <c r="D215" s="10" t="s">
        <v>25</v>
      </c>
      <c r="E215" s="10" t="s">
        <v>25</v>
      </c>
      <c r="F215" s="10" t="s">
        <v>25</v>
      </c>
      <c r="G215" s="10" t="s">
        <v>13</v>
      </c>
      <c r="H215" s="10" t="s">
        <v>26</v>
      </c>
      <c r="I215" s="10" t="s">
        <v>26</v>
      </c>
      <c r="J215" s="10" t="s">
        <v>30</v>
      </c>
    </row>
    <row r="216" spans="1:10">
      <c r="A216" s="10" t="s">
        <v>1643</v>
      </c>
      <c r="B216" s="10" t="s">
        <v>1819</v>
      </c>
      <c r="C216" s="10" t="s">
        <v>1820</v>
      </c>
      <c r="D216" s="10" t="s">
        <v>25</v>
      </c>
      <c r="E216" s="10" t="s">
        <v>25</v>
      </c>
      <c r="F216" s="10" t="s">
        <v>25</v>
      </c>
      <c r="G216" s="10" t="s">
        <v>13</v>
      </c>
      <c r="H216" s="10" t="s">
        <v>26</v>
      </c>
      <c r="I216" s="10" t="s">
        <v>26</v>
      </c>
      <c r="J216" s="10" t="s">
        <v>30</v>
      </c>
    </row>
    <row r="217" spans="1:10">
      <c r="A217" s="10" t="s">
        <v>1643</v>
      </c>
      <c r="B217" s="10" t="s">
        <v>1825</v>
      </c>
      <c r="C217" s="10" t="s">
        <v>1826</v>
      </c>
      <c r="D217" s="10" t="s">
        <v>25</v>
      </c>
      <c r="E217" s="10" t="s">
        <v>25</v>
      </c>
      <c r="F217" s="10" t="s">
        <v>25</v>
      </c>
      <c r="G217" s="10" t="s">
        <v>13</v>
      </c>
      <c r="H217" s="10" t="s">
        <v>26</v>
      </c>
      <c r="I217" s="10" t="s">
        <v>26</v>
      </c>
      <c r="J217" s="10" t="s">
        <v>30</v>
      </c>
    </row>
    <row r="218" spans="1:10">
      <c r="A218" s="10" t="s">
        <v>1643</v>
      </c>
      <c r="B218" s="10" t="s">
        <v>1829</v>
      </c>
      <c r="C218" s="10" t="s">
        <v>1830</v>
      </c>
      <c r="D218" s="10" t="s">
        <v>25</v>
      </c>
      <c r="E218" s="10" t="s">
        <v>25</v>
      </c>
      <c r="F218" s="10" t="s">
        <v>25</v>
      </c>
      <c r="G218" s="10" t="s">
        <v>13</v>
      </c>
      <c r="H218" s="10" t="s">
        <v>26</v>
      </c>
      <c r="I218" s="10" t="s">
        <v>26</v>
      </c>
      <c r="J218" s="10" t="s">
        <v>30</v>
      </c>
    </row>
    <row r="219" spans="1:10">
      <c r="A219" s="10" t="s">
        <v>1643</v>
      </c>
      <c r="B219" s="10" t="s">
        <v>1831</v>
      </c>
      <c r="C219" s="10" t="s">
        <v>1832</v>
      </c>
      <c r="D219" s="10" t="s">
        <v>25</v>
      </c>
      <c r="E219" s="10" t="s">
        <v>25</v>
      </c>
      <c r="F219" s="10" t="s">
        <v>25</v>
      </c>
      <c r="G219" s="10" t="s">
        <v>13</v>
      </c>
      <c r="H219" s="10" t="s">
        <v>26</v>
      </c>
      <c r="I219" s="10" t="s">
        <v>26</v>
      </c>
      <c r="J219" s="10" t="s">
        <v>30</v>
      </c>
    </row>
    <row r="220" spans="1:10">
      <c r="A220" s="10" t="s">
        <v>1643</v>
      </c>
      <c r="B220" s="10" t="s">
        <v>1837</v>
      </c>
      <c r="C220" s="10" t="s">
        <v>1838</v>
      </c>
      <c r="D220" s="10" t="s">
        <v>25</v>
      </c>
      <c r="E220" s="10" t="s">
        <v>25</v>
      </c>
      <c r="F220" s="10" t="s">
        <v>25</v>
      </c>
      <c r="G220" s="10" t="s">
        <v>13</v>
      </c>
      <c r="H220" s="10" t="s">
        <v>26</v>
      </c>
      <c r="I220" s="10" t="s">
        <v>26</v>
      </c>
      <c r="J220" s="10" t="s">
        <v>30</v>
      </c>
    </row>
    <row r="221" spans="1:10">
      <c r="A221" s="10" t="s">
        <v>1643</v>
      </c>
      <c r="B221" s="10" t="s">
        <v>1839</v>
      </c>
      <c r="C221" s="10" t="s">
        <v>1840</v>
      </c>
      <c r="D221" s="10" t="s">
        <v>25</v>
      </c>
      <c r="E221" s="10" t="s">
        <v>25</v>
      </c>
      <c r="F221" s="10" t="s">
        <v>25</v>
      </c>
      <c r="G221" s="10" t="s">
        <v>13</v>
      </c>
      <c r="H221" s="10" t="s">
        <v>26</v>
      </c>
      <c r="I221" s="10" t="s">
        <v>26</v>
      </c>
      <c r="J221" s="10" t="s">
        <v>30</v>
      </c>
    </row>
    <row r="222" spans="1:10">
      <c r="A222" s="10" t="s">
        <v>1643</v>
      </c>
      <c r="B222" s="10" t="s">
        <v>1845</v>
      </c>
      <c r="C222" s="10" t="s">
        <v>1846</v>
      </c>
      <c r="D222" s="10" t="s">
        <v>25</v>
      </c>
      <c r="E222" s="10" t="s">
        <v>25</v>
      </c>
      <c r="F222" s="10" t="s">
        <v>25</v>
      </c>
      <c r="G222" s="10" t="s">
        <v>13</v>
      </c>
      <c r="H222" s="10" t="s">
        <v>26</v>
      </c>
      <c r="I222" s="10" t="s">
        <v>26</v>
      </c>
      <c r="J222" s="10" t="s">
        <v>30</v>
      </c>
    </row>
    <row r="223" spans="1:10">
      <c r="A223" s="10" t="s">
        <v>1643</v>
      </c>
      <c r="B223" s="10" t="s">
        <v>1847</v>
      </c>
      <c r="C223" s="10" t="s">
        <v>1848</v>
      </c>
      <c r="D223" s="10" t="s">
        <v>25</v>
      </c>
      <c r="E223" s="10" t="s">
        <v>25</v>
      </c>
      <c r="F223" s="10" t="s">
        <v>25</v>
      </c>
      <c r="G223" s="10" t="s">
        <v>13</v>
      </c>
      <c r="H223" s="10" t="s">
        <v>26</v>
      </c>
      <c r="I223" s="10" t="s">
        <v>26</v>
      </c>
      <c r="J223" s="10" t="s">
        <v>30</v>
      </c>
    </row>
    <row r="224" spans="1:10">
      <c r="A224" s="10" t="s">
        <v>1643</v>
      </c>
      <c r="B224" s="10" t="s">
        <v>1849</v>
      </c>
      <c r="C224" s="10" t="s">
        <v>1850</v>
      </c>
      <c r="D224" s="10" t="s">
        <v>25</v>
      </c>
      <c r="E224" s="10" t="s">
        <v>25</v>
      </c>
      <c r="F224" s="10" t="s">
        <v>25</v>
      </c>
      <c r="G224" s="10" t="s">
        <v>13</v>
      </c>
      <c r="H224" s="10" t="s">
        <v>26</v>
      </c>
      <c r="I224" s="10" t="s">
        <v>26</v>
      </c>
      <c r="J224" s="10" t="s">
        <v>30</v>
      </c>
    </row>
    <row r="225" spans="1:10">
      <c r="A225" s="10" t="s">
        <v>1643</v>
      </c>
      <c r="B225" s="10" t="s">
        <v>1851</v>
      </c>
      <c r="C225" s="10" t="s">
        <v>1852</v>
      </c>
      <c r="D225" s="10" t="s">
        <v>25</v>
      </c>
      <c r="E225" s="10" t="s">
        <v>25</v>
      </c>
      <c r="F225" s="10" t="s">
        <v>25</v>
      </c>
      <c r="G225" s="10" t="s">
        <v>13</v>
      </c>
      <c r="H225" s="10" t="s">
        <v>26</v>
      </c>
      <c r="I225" s="10" t="s">
        <v>26</v>
      </c>
      <c r="J225" s="10" t="s">
        <v>30</v>
      </c>
    </row>
    <row r="226" spans="1:10">
      <c r="A226" s="10" t="s">
        <v>1643</v>
      </c>
      <c r="B226" s="10" t="s">
        <v>1873</v>
      </c>
      <c r="C226" s="10" t="s">
        <v>1874</v>
      </c>
      <c r="D226" s="10" t="s">
        <v>25</v>
      </c>
      <c r="E226" s="10" t="s">
        <v>25</v>
      </c>
      <c r="F226" s="10" t="s">
        <v>25</v>
      </c>
      <c r="G226" s="10" t="s">
        <v>13</v>
      </c>
      <c r="H226" s="10" t="s">
        <v>26</v>
      </c>
      <c r="I226" s="10" t="s">
        <v>26</v>
      </c>
      <c r="J226" s="10" t="s">
        <v>30</v>
      </c>
    </row>
    <row r="227" spans="1:10">
      <c r="A227" s="10" t="s">
        <v>1643</v>
      </c>
      <c r="B227" s="10" t="s">
        <v>1875</v>
      </c>
      <c r="C227" s="10" t="s">
        <v>1876</v>
      </c>
      <c r="D227" s="10" t="s">
        <v>25</v>
      </c>
      <c r="E227" s="10" t="s">
        <v>25</v>
      </c>
      <c r="F227" s="10" t="s">
        <v>25</v>
      </c>
      <c r="G227" s="10" t="s">
        <v>13</v>
      </c>
      <c r="H227" s="10" t="s">
        <v>26</v>
      </c>
      <c r="I227" s="10" t="s">
        <v>26</v>
      </c>
      <c r="J227" s="10" t="s">
        <v>30</v>
      </c>
    </row>
    <row r="228" spans="1:10">
      <c r="A228" s="10" t="s">
        <v>1643</v>
      </c>
      <c r="B228" s="10" t="s">
        <v>1877</v>
      </c>
      <c r="C228" s="10" t="s">
        <v>1878</v>
      </c>
      <c r="D228" s="10" t="s">
        <v>25</v>
      </c>
      <c r="E228" s="10" t="s">
        <v>25</v>
      </c>
      <c r="F228" s="10" t="s">
        <v>25</v>
      </c>
      <c r="G228" s="10" t="s">
        <v>13</v>
      </c>
      <c r="H228" s="10" t="s">
        <v>26</v>
      </c>
      <c r="I228" s="10" t="s">
        <v>26</v>
      </c>
      <c r="J228" s="10" t="s">
        <v>30</v>
      </c>
    </row>
    <row r="229" spans="1:10">
      <c r="A229" s="10" t="s">
        <v>1643</v>
      </c>
      <c r="B229" s="10" t="s">
        <v>1879</v>
      </c>
      <c r="C229" s="10" t="s">
        <v>1880</v>
      </c>
      <c r="D229" s="10" t="s">
        <v>25</v>
      </c>
      <c r="E229" s="10" t="s">
        <v>25</v>
      </c>
      <c r="F229" s="10" t="s">
        <v>25</v>
      </c>
      <c r="G229" s="10" t="s">
        <v>13</v>
      </c>
      <c r="H229" s="10" t="s">
        <v>26</v>
      </c>
      <c r="I229" s="10" t="s">
        <v>26</v>
      </c>
      <c r="J229" s="10" t="s">
        <v>30</v>
      </c>
    </row>
    <row r="230" spans="1:10">
      <c r="A230" s="10" t="s">
        <v>1643</v>
      </c>
      <c r="B230" s="10" t="s">
        <v>1888</v>
      </c>
      <c r="C230" s="10" t="s">
        <v>1889</v>
      </c>
      <c r="D230" s="10" t="s">
        <v>25</v>
      </c>
      <c r="E230" s="10" t="s">
        <v>25</v>
      </c>
      <c r="F230" s="10" t="s">
        <v>25</v>
      </c>
      <c r="G230" s="10" t="s">
        <v>13</v>
      </c>
      <c r="H230" s="10" t="s">
        <v>26</v>
      </c>
      <c r="I230" s="10" t="s">
        <v>26</v>
      </c>
      <c r="J230" s="10" t="s">
        <v>30</v>
      </c>
    </row>
    <row r="231" spans="1:10">
      <c r="A231" s="10" t="s">
        <v>1643</v>
      </c>
      <c r="B231" s="10" t="s">
        <v>1892</v>
      </c>
      <c r="C231" s="10" t="s">
        <v>1893</v>
      </c>
      <c r="D231" s="10" t="s">
        <v>25</v>
      </c>
      <c r="E231" s="10" t="s">
        <v>25</v>
      </c>
      <c r="F231" s="10" t="s">
        <v>25</v>
      </c>
      <c r="G231" s="10" t="s">
        <v>13</v>
      </c>
      <c r="H231" s="10" t="s">
        <v>26</v>
      </c>
      <c r="I231" s="10" t="s">
        <v>26</v>
      </c>
      <c r="J231" s="10" t="s">
        <v>30</v>
      </c>
    </row>
    <row r="232" spans="1:10">
      <c r="A232" s="10" t="s">
        <v>1643</v>
      </c>
      <c r="B232" s="10" t="s">
        <v>1900</v>
      </c>
      <c r="C232" s="10" t="s">
        <v>1901</v>
      </c>
      <c r="D232" s="10" t="s">
        <v>25</v>
      </c>
      <c r="E232" s="10" t="s">
        <v>25</v>
      </c>
      <c r="F232" s="10" t="s">
        <v>25</v>
      </c>
      <c r="G232" s="10" t="s">
        <v>13</v>
      </c>
      <c r="H232" s="10" t="s">
        <v>26</v>
      </c>
      <c r="I232" s="10" t="s">
        <v>26</v>
      </c>
      <c r="J232" s="10" t="s">
        <v>30</v>
      </c>
    </row>
    <row r="233" spans="1:10">
      <c r="A233" s="10" t="s">
        <v>1643</v>
      </c>
      <c r="B233" s="10" t="s">
        <v>1902</v>
      </c>
      <c r="C233" s="10" t="s">
        <v>1903</v>
      </c>
      <c r="D233" s="10" t="s">
        <v>25</v>
      </c>
      <c r="E233" s="10" t="s">
        <v>25</v>
      </c>
      <c r="F233" s="10" t="s">
        <v>25</v>
      </c>
      <c r="G233" s="10" t="s">
        <v>13</v>
      </c>
      <c r="H233" s="10" t="s">
        <v>26</v>
      </c>
      <c r="I233" s="10" t="s">
        <v>26</v>
      </c>
      <c r="J233" s="10" t="s">
        <v>30</v>
      </c>
    </row>
    <row r="234" spans="1:10">
      <c r="A234" s="10" t="s">
        <v>1643</v>
      </c>
      <c r="B234" s="10" t="s">
        <v>1906</v>
      </c>
      <c r="C234" s="10" t="s">
        <v>1907</v>
      </c>
      <c r="D234" s="10" t="s">
        <v>25</v>
      </c>
      <c r="E234" s="10" t="s">
        <v>25</v>
      </c>
      <c r="F234" s="10" t="s">
        <v>25</v>
      </c>
      <c r="G234" s="10" t="s">
        <v>13</v>
      </c>
      <c r="H234" s="10" t="s">
        <v>26</v>
      </c>
      <c r="I234" s="10" t="s">
        <v>26</v>
      </c>
      <c r="J234" s="10" t="s">
        <v>30</v>
      </c>
    </row>
    <row r="235" spans="1:10">
      <c r="A235" s="10" t="s">
        <v>1643</v>
      </c>
      <c r="B235" s="10" t="s">
        <v>1910</v>
      </c>
      <c r="C235" s="10" t="s">
        <v>1911</v>
      </c>
      <c r="D235" s="10" t="s">
        <v>25</v>
      </c>
      <c r="E235" s="10" t="s">
        <v>25</v>
      </c>
      <c r="F235" s="10" t="s">
        <v>25</v>
      </c>
      <c r="G235" s="10" t="s">
        <v>13</v>
      </c>
      <c r="H235" s="10" t="s">
        <v>26</v>
      </c>
      <c r="I235" s="10" t="s">
        <v>26</v>
      </c>
      <c r="J235" s="10" t="s">
        <v>30</v>
      </c>
    </row>
    <row r="236" spans="1:10">
      <c r="A236" s="10" t="s">
        <v>1643</v>
      </c>
      <c r="B236" s="10" t="s">
        <v>1914</v>
      </c>
      <c r="C236" s="10" t="s">
        <v>1915</v>
      </c>
      <c r="D236" s="10" t="s">
        <v>25</v>
      </c>
      <c r="E236" s="10" t="s">
        <v>25</v>
      </c>
      <c r="F236" s="10" t="s">
        <v>25</v>
      </c>
      <c r="G236" s="10" t="s">
        <v>13</v>
      </c>
      <c r="H236" s="10" t="s">
        <v>26</v>
      </c>
      <c r="I236" s="10" t="s">
        <v>26</v>
      </c>
      <c r="J236" s="10" t="s">
        <v>30</v>
      </c>
    </row>
    <row r="237" spans="1:10">
      <c r="A237" s="10" t="s">
        <v>1643</v>
      </c>
      <c r="B237" s="10" t="s">
        <v>1918</v>
      </c>
      <c r="C237" s="10" t="s">
        <v>1919</v>
      </c>
      <c r="D237" s="10" t="s">
        <v>25</v>
      </c>
      <c r="E237" s="10" t="s">
        <v>25</v>
      </c>
      <c r="F237" s="10" t="s">
        <v>25</v>
      </c>
      <c r="G237" s="10" t="s">
        <v>13</v>
      </c>
      <c r="H237" s="10" t="s">
        <v>26</v>
      </c>
      <c r="I237" s="10" t="s">
        <v>26</v>
      </c>
      <c r="J237" s="10" t="s">
        <v>30</v>
      </c>
    </row>
    <row r="238" spans="1:10">
      <c r="A238" s="10" t="s">
        <v>1643</v>
      </c>
      <c r="B238" s="10" t="s">
        <v>1920</v>
      </c>
      <c r="C238" s="10" t="s">
        <v>1921</v>
      </c>
      <c r="D238" s="10" t="s">
        <v>25</v>
      </c>
      <c r="E238" s="10" t="s">
        <v>25</v>
      </c>
      <c r="F238" s="10" t="s">
        <v>25</v>
      </c>
      <c r="G238" s="10" t="s">
        <v>13</v>
      </c>
      <c r="H238" s="10" t="s">
        <v>26</v>
      </c>
      <c r="I238" s="10" t="s">
        <v>26</v>
      </c>
      <c r="J238" s="10" t="s">
        <v>30</v>
      </c>
    </row>
    <row r="239" spans="1:10">
      <c r="A239" s="10" t="s">
        <v>1643</v>
      </c>
      <c r="B239" s="10" t="s">
        <v>1922</v>
      </c>
      <c r="C239" s="10" t="s">
        <v>1923</v>
      </c>
      <c r="D239" s="10" t="s">
        <v>25</v>
      </c>
      <c r="E239" s="10" t="s">
        <v>25</v>
      </c>
      <c r="F239" s="10" t="s">
        <v>25</v>
      </c>
      <c r="G239" s="10" t="s">
        <v>13</v>
      </c>
      <c r="H239" s="10" t="s">
        <v>26</v>
      </c>
      <c r="I239" s="10" t="s">
        <v>26</v>
      </c>
      <c r="J239" s="10" t="s">
        <v>30</v>
      </c>
    </row>
    <row r="240" spans="1:10">
      <c r="A240" s="10" t="s">
        <v>1643</v>
      </c>
      <c r="B240" s="10" t="s">
        <v>1924</v>
      </c>
      <c r="C240" s="10" t="s">
        <v>1925</v>
      </c>
      <c r="D240" s="10" t="s">
        <v>25</v>
      </c>
      <c r="E240" s="10" t="s">
        <v>25</v>
      </c>
      <c r="F240" s="10" t="s">
        <v>25</v>
      </c>
      <c r="G240" s="10" t="s">
        <v>13</v>
      </c>
      <c r="H240" s="10" t="s">
        <v>26</v>
      </c>
      <c r="I240" s="10" t="s">
        <v>26</v>
      </c>
      <c r="J240" s="10" t="s">
        <v>30</v>
      </c>
    </row>
    <row r="241" spans="1:10">
      <c r="A241" s="10" t="s">
        <v>1643</v>
      </c>
      <c r="B241" s="10" t="s">
        <v>1928</v>
      </c>
      <c r="C241" s="10" t="s">
        <v>1929</v>
      </c>
      <c r="D241" s="10" t="s">
        <v>25</v>
      </c>
      <c r="E241" s="10" t="s">
        <v>25</v>
      </c>
      <c r="F241" s="10" t="s">
        <v>25</v>
      </c>
      <c r="G241" s="10" t="s">
        <v>13</v>
      </c>
      <c r="H241" s="10" t="s">
        <v>26</v>
      </c>
      <c r="I241" s="10" t="s">
        <v>26</v>
      </c>
      <c r="J241" s="10" t="s">
        <v>30</v>
      </c>
    </row>
    <row r="242" spans="1:10">
      <c r="A242" s="10" t="s">
        <v>1643</v>
      </c>
      <c r="B242" s="10" t="s">
        <v>1930</v>
      </c>
      <c r="C242" s="10" t="s">
        <v>1931</v>
      </c>
      <c r="D242" s="10" t="s">
        <v>25</v>
      </c>
      <c r="E242" s="10" t="s">
        <v>25</v>
      </c>
      <c r="F242" s="10" t="s">
        <v>25</v>
      </c>
      <c r="G242" s="10" t="s">
        <v>13</v>
      </c>
      <c r="H242" s="10" t="s">
        <v>26</v>
      </c>
      <c r="I242" s="10" t="s">
        <v>26</v>
      </c>
      <c r="J242" s="10" t="s">
        <v>30</v>
      </c>
    </row>
    <row r="243" spans="1:10">
      <c r="A243" s="10" t="s">
        <v>1643</v>
      </c>
      <c r="B243" s="10" t="s">
        <v>1934</v>
      </c>
      <c r="C243" s="10" t="s">
        <v>1935</v>
      </c>
      <c r="D243" s="10" t="s">
        <v>25</v>
      </c>
      <c r="E243" s="10" t="s">
        <v>25</v>
      </c>
      <c r="F243" s="10" t="s">
        <v>25</v>
      </c>
      <c r="G243" s="10" t="s">
        <v>13</v>
      </c>
      <c r="H243" s="10" t="s">
        <v>26</v>
      </c>
      <c r="I243" s="10" t="s">
        <v>26</v>
      </c>
      <c r="J243" s="10" t="s">
        <v>30</v>
      </c>
    </row>
    <row r="244" spans="1:10">
      <c r="A244" s="10" t="s">
        <v>1643</v>
      </c>
      <c r="B244" s="10" t="s">
        <v>1936</v>
      </c>
      <c r="C244" s="10" t="s">
        <v>1937</v>
      </c>
      <c r="D244" s="10" t="s">
        <v>25</v>
      </c>
      <c r="E244" s="10" t="s">
        <v>25</v>
      </c>
      <c r="F244" s="10" t="s">
        <v>25</v>
      </c>
      <c r="G244" s="10" t="s">
        <v>13</v>
      </c>
      <c r="H244" s="10" t="s">
        <v>26</v>
      </c>
      <c r="I244" s="10" t="s">
        <v>26</v>
      </c>
      <c r="J244" s="10" t="s">
        <v>30</v>
      </c>
    </row>
    <row r="245" spans="1:10">
      <c r="A245" s="10" t="s">
        <v>1643</v>
      </c>
      <c r="B245" s="10" t="s">
        <v>1940</v>
      </c>
      <c r="C245" s="10" t="s">
        <v>1941</v>
      </c>
      <c r="D245" s="10" t="s">
        <v>25</v>
      </c>
      <c r="E245" s="10" t="s">
        <v>25</v>
      </c>
      <c r="F245" s="10" t="s">
        <v>25</v>
      </c>
      <c r="G245" s="10" t="s">
        <v>13</v>
      </c>
      <c r="H245" s="10" t="s">
        <v>26</v>
      </c>
      <c r="I245" s="10" t="s">
        <v>26</v>
      </c>
      <c r="J245" s="10" t="s">
        <v>30</v>
      </c>
    </row>
    <row r="246" spans="1:10">
      <c r="A246" s="10" t="s">
        <v>1643</v>
      </c>
      <c r="B246" s="10" t="s">
        <v>1944</v>
      </c>
      <c r="C246" s="10" t="s">
        <v>1945</v>
      </c>
      <c r="D246" s="10" t="s">
        <v>25</v>
      </c>
      <c r="E246" s="10" t="s">
        <v>25</v>
      </c>
      <c r="F246" s="10" t="s">
        <v>25</v>
      </c>
      <c r="G246" s="10" t="s">
        <v>13</v>
      </c>
      <c r="H246" s="10" t="s">
        <v>26</v>
      </c>
      <c r="I246" s="10" t="s">
        <v>26</v>
      </c>
      <c r="J246" s="10" t="s">
        <v>30</v>
      </c>
    </row>
    <row r="247" spans="1:10">
      <c r="A247" s="10" t="s">
        <v>1643</v>
      </c>
      <c r="B247" s="10" t="s">
        <v>1946</v>
      </c>
      <c r="C247" s="10" t="s">
        <v>1948</v>
      </c>
      <c r="D247" s="10" t="s">
        <v>25</v>
      </c>
      <c r="E247" s="10" t="s">
        <v>25</v>
      </c>
      <c r="F247" s="10" t="s">
        <v>25</v>
      </c>
      <c r="G247" s="10" t="s">
        <v>13</v>
      </c>
      <c r="H247" s="10" t="s">
        <v>26</v>
      </c>
      <c r="I247" s="10" t="s">
        <v>26</v>
      </c>
      <c r="J247" s="10" t="s">
        <v>30</v>
      </c>
    </row>
    <row r="248" spans="1:10">
      <c r="A248" s="10" t="s">
        <v>1643</v>
      </c>
      <c r="B248" s="10" t="s">
        <v>1949</v>
      </c>
      <c r="C248" s="10" t="s">
        <v>1950</v>
      </c>
      <c r="D248" s="10" t="s">
        <v>25</v>
      </c>
      <c r="E248" s="10" t="s">
        <v>25</v>
      </c>
      <c r="F248" s="10" t="s">
        <v>25</v>
      </c>
      <c r="G248" s="10" t="s">
        <v>13</v>
      </c>
      <c r="H248" s="10" t="s">
        <v>26</v>
      </c>
      <c r="I248" s="10" t="s">
        <v>26</v>
      </c>
      <c r="J248" s="10" t="s">
        <v>30</v>
      </c>
    </row>
    <row r="249" spans="1:10">
      <c r="A249" s="10" t="s">
        <v>1643</v>
      </c>
      <c r="B249" s="10" t="s">
        <v>1961</v>
      </c>
      <c r="C249" s="10" t="s">
        <v>1962</v>
      </c>
      <c r="D249" s="10" t="s">
        <v>25</v>
      </c>
      <c r="E249" s="10" t="s">
        <v>25</v>
      </c>
      <c r="F249" s="10" t="s">
        <v>25</v>
      </c>
      <c r="G249" s="10" t="s">
        <v>13</v>
      </c>
      <c r="H249" s="10" t="s">
        <v>26</v>
      </c>
      <c r="I249" s="10" t="s">
        <v>26</v>
      </c>
      <c r="J249" s="10" t="s">
        <v>30</v>
      </c>
    </row>
    <row r="250" spans="1:10">
      <c r="A250" s="10" t="s">
        <v>1643</v>
      </c>
      <c r="B250" s="10" t="s">
        <v>1967</v>
      </c>
      <c r="C250" s="10" t="s">
        <v>1968</v>
      </c>
      <c r="D250" s="10" t="s">
        <v>25</v>
      </c>
      <c r="E250" s="10" t="s">
        <v>25</v>
      </c>
      <c r="F250" s="10" t="s">
        <v>25</v>
      </c>
      <c r="G250" s="10" t="s">
        <v>13</v>
      </c>
      <c r="H250" s="10" t="s">
        <v>26</v>
      </c>
      <c r="I250" s="10" t="s">
        <v>26</v>
      </c>
      <c r="J250" s="10" t="s">
        <v>30</v>
      </c>
    </row>
    <row r="251" spans="1:10">
      <c r="A251" s="10" t="s">
        <v>1643</v>
      </c>
      <c r="B251" s="10" t="s">
        <v>1971</v>
      </c>
      <c r="C251" s="10" t="s">
        <v>1972</v>
      </c>
      <c r="D251" s="10" t="s">
        <v>25</v>
      </c>
      <c r="E251" s="10" t="s">
        <v>25</v>
      </c>
      <c r="F251" s="10" t="s">
        <v>25</v>
      </c>
      <c r="G251" s="10" t="s">
        <v>13</v>
      </c>
      <c r="H251" s="10" t="s">
        <v>26</v>
      </c>
      <c r="I251" s="10" t="s">
        <v>26</v>
      </c>
      <c r="J251" s="10" t="s">
        <v>30</v>
      </c>
    </row>
    <row r="252" spans="1:10">
      <c r="A252" s="10" t="s">
        <v>1643</v>
      </c>
      <c r="B252" s="10" t="s">
        <v>1977</v>
      </c>
      <c r="C252" s="10" t="s">
        <v>1978</v>
      </c>
      <c r="D252" s="10" t="s">
        <v>25</v>
      </c>
      <c r="E252" s="10" t="s">
        <v>25</v>
      </c>
      <c r="F252" s="10" t="s">
        <v>25</v>
      </c>
      <c r="G252" s="10" t="s">
        <v>13</v>
      </c>
      <c r="H252" s="10" t="s">
        <v>26</v>
      </c>
      <c r="I252" s="10" t="s">
        <v>26</v>
      </c>
      <c r="J252" s="10" t="s">
        <v>30</v>
      </c>
    </row>
    <row r="253" spans="1:10">
      <c r="A253" s="10" t="s">
        <v>1643</v>
      </c>
      <c r="B253" s="10" t="s">
        <v>1979</v>
      </c>
      <c r="C253" s="10" t="s">
        <v>1980</v>
      </c>
      <c r="D253" s="10" t="s">
        <v>25</v>
      </c>
      <c r="E253" s="10" t="s">
        <v>25</v>
      </c>
      <c r="F253" s="10" t="s">
        <v>25</v>
      </c>
      <c r="G253" s="10" t="s">
        <v>13</v>
      </c>
      <c r="H253" s="10" t="s">
        <v>26</v>
      </c>
      <c r="I253" s="10" t="s">
        <v>26</v>
      </c>
      <c r="J253" s="10" t="s">
        <v>30</v>
      </c>
    </row>
    <row r="254" spans="1:10">
      <c r="A254" s="10" t="s">
        <v>1643</v>
      </c>
      <c r="B254" s="10" t="s">
        <v>1981</v>
      </c>
      <c r="C254" s="10" t="s">
        <v>1982</v>
      </c>
      <c r="D254" s="10" t="s">
        <v>25</v>
      </c>
      <c r="E254" s="10" t="s">
        <v>25</v>
      </c>
      <c r="F254" s="10" t="s">
        <v>25</v>
      </c>
      <c r="G254" s="10" t="s">
        <v>13</v>
      </c>
      <c r="H254" s="10" t="s">
        <v>26</v>
      </c>
      <c r="I254" s="10" t="s">
        <v>26</v>
      </c>
      <c r="J254" s="10" t="s">
        <v>30</v>
      </c>
    </row>
    <row r="255" spans="1:10">
      <c r="A255" s="10" t="s">
        <v>1643</v>
      </c>
      <c r="B255" s="10" t="s">
        <v>1983</v>
      </c>
      <c r="C255" s="10" t="s">
        <v>1984</v>
      </c>
      <c r="D255" s="10" t="s">
        <v>25</v>
      </c>
      <c r="E255" s="10" t="s">
        <v>25</v>
      </c>
      <c r="F255" s="10" t="s">
        <v>25</v>
      </c>
      <c r="G255" s="10" t="s">
        <v>13</v>
      </c>
      <c r="H255" s="10" t="s">
        <v>26</v>
      </c>
      <c r="I255" s="10" t="s">
        <v>26</v>
      </c>
      <c r="J255" s="10" t="s">
        <v>30</v>
      </c>
    </row>
    <row r="256" spans="1:10">
      <c r="A256" s="10" t="s">
        <v>1643</v>
      </c>
      <c r="B256" s="10" t="s">
        <v>1985</v>
      </c>
      <c r="C256" s="10" t="s">
        <v>1986</v>
      </c>
      <c r="D256" s="10" t="s">
        <v>25</v>
      </c>
      <c r="E256" s="10" t="s">
        <v>25</v>
      </c>
      <c r="F256" s="10" t="s">
        <v>25</v>
      </c>
      <c r="G256" s="10" t="s">
        <v>13</v>
      </c>
      <c r="H256" s="10" t="s">
        <v>26</v>
      </c>
      <c r="I256" s="10" t="s">
        <v>26</v>
      </c>
      <c r="J256" s="10" t="s">
        <v>30</v>
      </c>
    </row>
    <row r="257" spans="1:10">
      <c r="A257" s="10" t="s">
        <v>1643</v>
      </c>
      <c r="B257" s="10" t="s">
        <v>1987</v>
      </c>
      <c r="C257" s="10" t="s">
        <v>1989</v>
      </c>
      <c r="D257" s="10" t="s">
        <v>25</v>
      </c>
      <c r="E257" s="10" t="s">
        <v>25</v>
      </c>
      <c r="F257" s="10" t="s">
        <v>25</v>
      </c>
      <c r="G257" s="10" t="s">
        <v>13</v>
      </c>
      <c r="H257" s="10" t="s">
        <v>26</v>
      </c>
      <c r="I257" s="10" t="s">
        <v>26</v>
      </c>
      <c r="J257" s="10" t="s">
        <v>30</v>
      </c>
    </row>
    <row r="258" spans="1:10">
      <c r="A258" s="10" t="s">
        <v>1643</v>
      </c>
      <c r="B258" s="10" t="s">
        <v>1992</v>
      </c>
      <c r="C258" s="10" t="s">
        <v>1993</v>
      </c>
      <c r="D258" s="10" t="s">
        <v>25</v>
      </c>
      <c r="E258" s="10" t="s">
        <v>25</v>
      </c>
      <c r="F258" s="10" t="s">
        <v>25</v>
      </c>
      <c r="G258" s="10" t="s">
        <v>13</v>
      </c>
      <c r="H258" s="10" t="s">
        <v>26</v>
      </c>
      <c r="I258" s="10" t="s">
        <v>26</v>
      </c>
      <c r="J258" s="10" t="s">
        <v>30</v>
      </c>
    </row>
    <row r="259" spans="1:10">
      <c r="A259" s="10" t="s">
        <v>1643</v>
      </c>
      <c r="B259" s="10" t="s">
        <v>1994</v>
      </c>
      <c r="C259" s="10" t="s">
        <v>1995</v>
      </c>
      <c r="D259" s="10" t="s">
        <v>25</v>
      </c>
      <c r="E259" s="10" t="s">
        <v>25</v>
      </c>
      <c r="F259" s="10" t="s">
        <v>25</v>
      </c>
      <c r="G259" s="10" t="s">
        <v>13</v>
      </c>
      <c r="H259" s="10" t="s">
        <v>26</v>
      </c>
      <c r="I259" s="10" t="s">
        <v>26</v>
      </c>
      <c r="J259" s="10" t="s">
        <v>30</v>
      </c>
    </row>
    <row r="260" spans="1:10">
      <c r="A260" s="10" t="s">
        <v>1643</v>
      </c>
      <c r="B260" s="10" t="s">
        <v>2004</v>
      </c>
      <c r="C260" s="10" t="s">
        <v>2005</v>
      </c>
      <c r="D260" s="10" t="s">
        <v>25</v>
      </c>
      <c r="E260" s="10" t="s">
        <v>25</v>
      </c>
      <c r="F260" s="10" t="s">
        <v>25</v>
      </c>
      <c r="G260" s="10" t="s">
        <v>13</v>
      </c>
      <c r="H260" s="10" t="s">
        <v>26</v>
      </c>
      <c r="I260" s="10" t="s">
        <v>26</v>
      </c>
      <c r="J260" s="10" t="s">
        <v>30</v>
      </c>
    </row>
    <row r="261" spans="1:10">
      <c r="A261" s="10" t="s">
        <v>1643</v>
      </c>
      <c r="B261" s="10" t="s">
        <v>2006</v>
      </c>
      <c r="C261" s="10" t="s">
        <v>2007</v>
      </c>
      <c r="D261" s="10" t="s">
        <v>25</v>
      </c>
      <c r="E261" s="10" t="s">
        <v>25</v>
      </c>
      <c r="F261" s="10" t="s">
        <v>25</v>
      </c>
      <c r="G261" s="10" t="s">
        <v>13</v>
      </c>
      <c r="H261" s="10" t="s">
        <v>26</v>
      </c>
      <c r="I261" s="10" t="s">
        <v>26</v>
      </c>
      <c r="J261" s="10" t="s">
        <v>30</v>
      </c>
    </row>
    <row r="262" spans="1:10">
      <c r="A262" s="10" t="s">
        <v>1643</v>
      </c>
      <c r="B262" s="10" t="s">
        <v>2014</v>
      </c>
      <c r="C262" s="10" t="s">
        <v>2015</v>
      </c>
      <c r="D262" s="10" t="s">
        <v>25</v>
      </c>
      <c r="E262" s="10" t="s">
        <v>25</v>
      </c>
      <c r="F262" s="10" t="s">
        <v>25</v>
      </c>
      <c r="G262" s="10" t="s">
        <v>13</v>
      </c>
      <c r="H262" s="10" t="s">
        <v>26</v>
      </c>
      <c r="I262" s="10" t="s">
        <v>26</v>
      </c>
      <c r="J262" s="10" t="s">
        <v>30</v>
      </c>
    </row>
    <row r="263" spans="1:10">
      <c r="A263" s="10" t="s">
        <v>1643</v>
      </c>
      <c r="B263" s="10" t="s">
        <v>2016</v>
      </c>
      <c r="C263" s="10" t="s">
        <v>2017</v>
      </c>
      <c r="D263" s="10" t="s">
        <v>25</v>
      </c>
      <c r="E263" s="10" t="s">
        <v>25</v>
      </c>
      <c r="F263" s="10" t="s">
        <v>25</v>
      </c>
      <c r="G263" s="10" t="s">
        <v>13</v>
      </c>
      <c r="H263" s="10" t="s">
        <v>26</v>
      </c>
      <c r="I263" s="10" t="s">
        <v>26</v>
      </c>
      <c r="J263" s="10" t="s">
        <v>30</v>
      </c>
    </row>
    <row r="264" spans="1:10">
      <c r="A264" s="10" t="s">
        <v>1643</v>
      </c>
      <c r="B264" s="10" t="s">
        <v>2022</v>
      </c>
      <c r="C264" s="10" t="s">
        <v>2023</v>
      </c>
      <c r="D264" s="10" t="s">
        <v>25</v>
      </c>
      <c r="E264" s="10" t="s">
        <v>25</v>
      </c>
      <c r="F264" s="10" t="s">
        <v>25</v>
      </c>
      <c r="G264" s="10" t="s">
        <v>13</v>
      </c>
      <c r="H264" s="10" t="s">
        <v>26</v>
      </c>
      <c r="I264" s="10" t="s">
        <v>26</v>
      </c>
      <c r="J264" s="10" t="s">
        <v>30</v>
      </c>
    </row>
    <row r="265" spans="1:10">
      <c r="A265" s="10" t="s">
        <v>1643</v>
      </c>
      <c r="B265" s="10" t="s">
        <v>2024</v>
      </c>
      <c r="C265" s="10" t="s">
        <v>2025</v>
      </c>
      <c r="D265" s="10" t="s">
        <v>25</v>
      </c>
      <c r="E265" s="10" t="s">
        <v>25</v>
      </c>
      <c r="F265" s="10" t="s">
        <v>25</v>
      </c>
      <c r="G265" s="10" t="s">
        <v>13</v>
      </c>
      <c r="H265" s="10" t="s">
        <v>26</v>
      </c>
      <c r="I265" s="10" t="s">
        <v>26</v>
      </c>
      <c r="J265" s="10" t="s">
        <v>30</v>
      </c>
    </row>
    <row r="266" spans="1:10">
      <c r="A266" s="10" t="s">
        <v>1643</v>
      </c>
      <c r="B266" s="10" t="s">
        <v>2026</v>
      </c>
      <c r="C266" s="10" t="s">
        <v>1282</v>
      </c>
      <c r="D266" s="10" t="s">
        <v>25</v>
      </c>
      <c r="E266" s="10" t="s">
        <v>25</v>
      </c>
      <c r="F266" s="10" t="s">
        <v>25</v>
      </c>
      <c r="G266" s="10" t="s">
        <v>13</v>
      </c>
      <c r="H266" s="10" t="s">
        <v>26</v>
      </c>
      <c r="I266" s="10" t="s">
        <v>26</v>
      </c>
      <c r="J266" s="10" t="s">
        <v>30</v>
      </c>
    </row>
    <row r="267" spans="1:10">
      <c r="A267" s="10" t="s">
        <v>1643</v>
      </c>
      <c r="B267" s="10" t="s">
        <v>2027</v>
      </c>
      <c r="C267" s="10" t="s">
        <v>2028</v>
      </c>
      <c r="D267" s="10" t="s">
        <v>25</v>
      </c>
      <c r="E267" s="10" t="s">
        <v>25</v>
      </c>
      <c r="F267" s="10" t="s">
        <v>25</v>
      </c>
      <c r="G267" s="10" t="s">
        <v>13</v>
      </c>
      <c r="H267" s="10" t="s">
        <v>26</v>
      </c>
      <c r="I267" s="10" t="s">
        <v>26</v>
      </c>
      <c r="J267" s="10" t="s">
        <v>30</v>
      </c>
    </row>
    <row r="268" spans="1:10">
      <c r="A268" s="10" t="s">
        <v>1643</v>
      </c>
      <c r="B268" s="10" t="s">
        <v>2031</v>
      </c>
      <c r="C268" s="10" t="s">
        <v>2032</v>
      </c>
      <c r="D268" s="10" t="s">
        <v>25</v>
      </c>
      <c r="E268" s="10" t="s">
        <v>25</v>
      </c>
      <c r="F268" s="10" t="s">
        <v>25</v>
      </c>
      <c r="G268" s="10" t="s">
        <v>13</v>
      </c>
      <c r="H268" s="10" t="s">
        <v>26</v>
      </c>
      <c r="I268" s="10" t="s">
        <v>26</v>
      </c>
      <c r="J268" s="10" t="s">
        <v>30</v>
      </c>
    </row>
    <row r="269" spans="1:10">
      <c r="A269" s="10" t="s">
        <v>1643</v>
      </c>
      <c r="B269" s="10" t="s">
        <v>2037</v>
      </c>
      <c r="C269" s="10" t="s">
        <v>2038</v>
      </c>
      <c r="D269" s="10" t="s">
        <v>25</v>
      </c>
      <c r="E269" s="10" t="s">
        <v>25</v>
      </c>
      <c r="F269" s="10" t="s">
        <v>25</v>
      </c>
      <c r="G269" s="10" t="s">
        <v>13</v>
      </c>
      <c r="H269" s="10" t="s">
        <v>26</v>
      </c>
      <c r="I269" s="10" t="s">
        <v>26</v>
      </c>
      <c r="J269" s="10" t="s">
        <v>30</v>
      </c>
    </row>
    <row r="270" spans="1:10">
      <c r="A270" s="10" t="s">
        <v>1643</v>
      </c>
      <c r="B270" s="10" t="s">
        <v>2049</v>
      </c>
      <c r="C270" s="10" t="s">
        <v>2050</v>
      </c>
      <c r="D270" s="10" t="s">
        <v>25</v>
      </c>
      <c r="E270" s="10" t="s">
        <v>25</v>
      </c>
      <c r="F270" s="10" t="s">
        <v>25</v>
      </c>
      <c r="G270" s="10" t="s">
        <v>13</v>
      </c>
      <c r="H270" s="10" t="s">
        <v>26</v>
      </c>
      <c r="I270" s="10" t="s">
        <v>26</v>
      </c>
      <c r="J270" s="10" t="s">
        <v>30</v>
      </c>
    </row>
    <row r="271" spans="1:10">
      <c r="A271" s="10" t="s">
        <v>1643</v>
      </c>
      <c r="B271" s="10" t="s">
        <v>2053</v>
      </c>
      <c r="C271" s="10" t="s">
        <v>2054</v>
      </c>
      <c r="D271" s="10" t="s">
        <v>25</v>
      </c>
      <c r="E271" s="10" t="s">
        <v>25</v>
      </c>
      <c r="F271" s="10" t="s">
        <v>25</v>
      </c>
      <c r="G271" s="10" t="s">
        <v>13</v>
      </c>
      <c r="H271" s="10" t="s">
        <v>26</v>
      </c>
      <c r="I271" s="10" t="s">
        <v>26</v>
      </c>
      <c r="J271" s="10" t="s">
        <v>30</v>
      </c>
    </row>
    <row r="272" spans="1:10">
      <c r="A272" s="10" t="s">
        <v>1643</v>
      </c>
      <c r="B272" s="10" t="s">
        <v>2057</v>
      </c>
      <c r="C272" s="10" t="s">
        <v>2058</v>
      </c>
      <c r="D272" s="10" t="s">
        <v>25</v>
      </c>
      <c r="E272" s="10" t="s">
        <v>25</v>
      </c>
      <c r="F272" s="10" t="s">
        <v>25</v>
      </c>
      <c r="G272" s="10" t="s">
        <v>13</v>
      </c>
      <c r="H272" s="10" t="s">
        <v>26</v>
      </c>
      <c r="I272" s="10" t="s">
        <v>26</v>
      </c>
      <c r="J272" s="10" t="s">
        <v>30</v>
      </c>
    </row>
    <row r="273" spans="1:15">
      <c r="A273" s="10" t="s">
        <v>1643</v>
      </c>
      <c r="B273" s="10" t="s">
        <v>2063</v>
      </c>
      <c r="C273" s="10" t="s">
        <v>2064</v>
      </c>
      <c r="D273" s="10" t="s">
        <v>25</v>
      </c>
      <c r="E273" s="10" t="s">
        <v>25</v>
      </c>
      <c r="F273" s="10" t="s">
        <v>25</v>
      </c>
      <c r="G273" s="10" t="s">
        <v>13</v>
      </c>
      <c r="H273" s="10" t="s">
        <v>26</v>
      </c>
      <c r="I273" s="10" t="s">
        <v>26</v>
      </c>
      <c r="J273" s="10" t="s">
        <v>30</v>
      </c>
    </row>
    <row r="274" spans="1:15">
      <c r="A274" s="10" t="s">
        <v>1643</v>
      </c>
      <c r="B274" s="10" t="s">
        <v>2067</v>
      </c>
      <c r="C274" s="10" t="s">
        <v>2068</v>
      </c>
      <c r="D274" s="10" t="s">
        <v>25</v>
      </c>
      <c r="E274" s="10" t="s">
        <v>25</v>
      </c>
      <c r="F274" s="10" t="s">
        <v>25</v>
      </c>
      <c r="G274" s="10" t="s">
        <v>13</v>
      </c>
      <c r="H274" s="10" t="s">
        <v>26</v>
      </c>
      <c r="I274" s="10" t="s">
        <v>26</v>
      </c>
      <c r="J274" s="10" t="s">
        <v>30</v>
      </c>
    </row>
    <row r="275" spans="1:15">
      <c r="A275" s="10" t="s">
        <v>1643</v>
      </c>
      <c r="B275" s="10" t="s">
        <v>2073</v>
      </c>
      <c r="C275" s="10" t="s">
        <v>2074</v>
      </c>
      <c r="D275" s="10" t="s">
        <v>25</v>
      </c>
      <c r="E275" s="10" t="s">
        <v>25</v>
      </c>
      <c r="F275" s="10" t="s">
        <v>25</v>
      </c>
      <c r="G275" s="10" t="s">
        <v>13</v>
      </c>
      <c r="H275" s="10" t="s">
        <v>26</v>
      </c>
      <c r="I275" s="10" t="s">
        <v>26</v>
      </c>
      <c r="J275" s="10" t="s">
        <v>30</v>
      </c>
    </row>
    <row r="276" spans="1:15">
      <c r="A276" s="10" t="s">
        <v>1643</v>
      </c>
      <c r="B276" s="10" t="s">
        <v>2077</v>
      </c>
      <c r="C276" s="10" t="s">
        <v>2078</v>
      </c>
      <c r="D276" s="10" t="s">
        <v>25</v>
      </c>
      <c r="E276" s="10" t="s">
        <v>25</v>
      </c>
      <c r="F276" s="10" t="s">
        <v>25</v>
      </c>
      <c r="G276" s="10" t="s">
        <v>13</v>
      </c>
      <c r="H276" s="10" t="s">
        <v>26</v>
      </c>
      <c r="I276" s="10" t="s">
        <v>26</v>
      </c>
      <c r="J276" s="10" t="s">
        <v>30</v>
      </c>
    </row>
    <row r="277" spans="1:15">
      <c r="A277" s="10" t="s">
        <v>1643</v>
      </c>
      <c r="B277" s="10" t="s">
        <v>2077</v>
      </c>
      <c r="C277" s="10" t="s">
        <v>2079</v>
      </c>
      <c r="D277" s="10" t="s">
        <v>25</v>
      </c>
      <c r="E277" s="10" t="s">
        <v>25</v>
      </c>
      <c r="F277" s="10" t="s">
        <v>25</v>
      </c>
      <c r="G277" s="10" t="s">
        <v>13</v>
      </c>
      <c r="H277" s="10" t="s">
        <v>26</v>
      </c>
      <c r="I277" s="10" t="s">
        <v>26</v>
      </c>
      <c r="J277" s="10" t="s">
        <v>30</v>
      </c>
    </row>
    <row r="278" spans="1:15">
      <c r="A278" s="10" t="s">
        <v>1643</v>
      </c>
      <c r="B278" s="10" t="s">
        <v>2080</v>
      </c>
      <c r="C278" s="10" t="s">
        <v>2081</v>
      </c>
      <c r="D278" s="10" t="s">
        <v>25</v>
      </c>
      <c r="E278" s="10" t="s">
        <v>25</v>
      </c>
      <c r="F278" s="10" t="s">
        <v>25</v>
      </c>
      <c r="G278" s="10" t="s">
        <v>13</v>
      </c>
      <c r="H278" s="10" t="s">
        <v>26</v>
      </c>
      <c r="I278" s="10" t="s">
        <v>26</v>
      </c>
      <c r="J278" s="10" t="s">
        <v>30</v>
      </c>
    </row>
    <row r="279" spans="1:15">
      <c r="A279" s="10" t="s">
        <v>1643</v>
      </c>
      <c r="B279" s="10" t="s">
        <v>2084</v>
      </c>
      <c r="C279" s="10" t="s">
        <v>2085</v>
      </c>
      <c r="D279" s="10" t="s">
        <v>25</v>
      </c>
      <c r="E279" s="10" t="s">
        <v>25</v>
      </c>
      <c r="F279" s="10" t="s">
        <v>25</v>
      </c>
      <c r="G279" s="10" t="s">
        <v>13</v>
      </c>
      <c r="H279" s="10" t="s">
        <v>26</v>
      </c>
      <c r="I279" s="10" t="s">
        <v>26</v>
      </c>
      <c r="J279" s="10" t="s">
        <v>30</v>
      </c>
    </row>
    <row r="280" spans="1:15">
      <c r="A280" s="10" t="s">
        <v>1643</v>
      </c>
      <c r="B280" s="10" t="s">
        <v>2086</v>
      </c>
      <c r="C280" s="10" t="s">
        <v>2087</v>
      </c>
      <c r="D280" s="10" t="s">
        <v>25</v>
      </c>
      <c r="E280" s="10" t="s">
        <v>25</v>
      </c>
      <c r="F280" s="10" t="s">
        <v>25</v>
      </c>
      <c r="G280" s="10" t="s">
        <v>13</v>
      </c>
      <c r="H280" s="10" t="s">
        <v>26</v>
      </c>
      <c r="I280" s="10" t="s">
        <v>26</v>
      </c>
      <c r="J280" s="10" t="s">
        <v>30</v>
      </c>
    </row>
    <row r="281" spans="1:15">
      <c r="A281" s="10" t="s">
        <v>1643</v>
      </c>
      <c r="B281" s="10" t="s">
        <v>2092</v>
      </c>
      <c r="C281" s="10" t="s">
        <v>2093</v>
      </c>
      <c r="D281" s="10" t="s">
        <v>25</v>
      </c>
      <c r="E281" s="10" t="s">
        <v>25</v>
      </c>
      <c r="F281" s="10" t="s">
        <v>25</v>
      </c>
      <c r="G281" s="10" t="s">
        <v>13</v>
      </c>
      <c r="H281" s="10" t="s">
        <v>26</v>
      </c>
      <c r="I281" s="10" t="s">
        <v>26</v>
      </c>
      <c r="J281" s="10" t="s">
        <v>30</v>
      </c>
    </row>
    <row r="282" spans="1:15">
      <c r="A282" s="10" t="s">
        <v>1643</v>
      </c>
      <c r="B282" s="10" t="s">
        <v>2104</v>
      </c>
      <c r="C282" s="10" t="s">
        <v>2105</v>
      </c>
      <c r="D282" s="10" t="s">
        <v>25</v>
      </c>
      <c r="E282" s="10" t="s">
        <v>25</v>
      </c>
      <c r="F282" s="10" t="s">
        <v>25</v>
      </c>
      <c r="G282" s="10" t="s">
        <v>13</v>
      </c>
      <c r="H282" s="10" t="s">
        <v>26</v>
      </c>
      <c r="I282" s="10" t="s">
        <v>26</v>
      </c>
      <c r="J282" s="10" t="s">
        <v>30</v>
      </c>
    </row>
    <row r="284" spans="1:15">
      <c r="C284" s="18" t="s">
        <v>4464</v>
      </c>
      <c r="D284" s="18">
        <f>SUM(D2:D282)</f>
        <v>2.123142250530786E-3</v>
      </c>
      <c r="E284" s="18">
        <f>SUM(E2:E282)</f>
        <v>3.6320649999999994E-3</v>
      </c>
      <c r="F284" s="18">
        <f>SUM(F2:F282)</f>
        <v>2.5272200000000002E-3</v>
      </c>
      <c r="M284" s="27"/>
      <c r="N284" s="24"/>
      <c r="O284" s="24"/>
    </row>
    <row r="287" spans="1:15">
      <c r="N287" s="24"/>
    </row>
    <row r="302" spans="1:13">
      <c r="A302" s="22" t="s">
        <v>1643</v>
      </c>
      <c r="B302" s="22" t="s">
        <v>35</v>
      </c>
      <c r="C302" s="22" t="s">
        <v>2143</v>
      </c>
      <c r="G302" s="22">
        <v>1.5780000000000001E-5</v>
      </c>
      <c r="H302" s="22">
        <v>7.2150000000000004E-6</v>
      </c>
      <c r="I302" s="22" t="s">
        <v>13</v>
      </c>
      <c r="J302" s="22" t="s">
        <v>15</v>
      </c>
      <c r="L302" s="42" t="s">
        <v>2144</v>
      </c>
      <c r="M302" s="22" t="s">
        <v>2145</v>
      </c>
    </row>
    <row r="303" spans="1:13">
      <c r="A303" s="22" t="s">
        <v>1643</v>
      </c>
      <c r="B303" s="22" t="s">
        <v>35</v>
      </c>
      <c r="C303" s="22" t="s">
        <v>2146</v>
      </c>
      <c r="D303" s="22" t="s">
        <v>29</v>
      </c>
      <c r="E303" s="22">
        <v>43</v>
      </c>
      <c r="F303" s="23">
        <f>E303/28028</f>
        <v>1.534180105608677E-3</v>
      </c>
      <c r="G303" s="22">
        <v>2.849E-3</v>
      </c>
      <c r="H303" s="22">
        <v>1.634E-3</v>
      </c>
      <c r="I303" s="22" t="s">
        <v>13</v>
      </c>
      <c r="J303" s="42" t="s">
        <v>2147</v>
      </c>
      <c r="K303" s="42" t="s">
        <v>2147</v>
      </c>
    </row>
    <row r="304" spans="1:13">
      <c r="A304" s="22" t="s">
        <v>1643</v>
      </c>
      <c r="B304" s="22" t="s">
        <v>35</v>
      </c>
      <c r="C304" s="22" t="s">
        <v>2148</v>
      </c>
      <c r="D304" s="22" t="s">
        <v>29</v>
      </c>
      <c r="E304" s="22">
        <v>3</v>
      </c>
      <c r="F304" s="23">
        <f>E304/28028</f>
        <v>1.0703582132153561E-4</v>
      </c>
      <c r="G304" s="22">
        <v>7.9149999999999999E-5</v>
      </c>
      <c r="H304" s="22">
        <v>8.2660000000000003E-4</v>
      </c>
      <c r="I304" s="22" t="s">
        <v>13</v>
      </c>
      <c r="J304" s="28" t="s">
        <v>2149</v>
      </c>
      <c r="K304" s="28" t="s">
        <v>2149</v>
      </c>
    </row>
    <row r="305" spans="1:12">
      <c r="A305" s="22" t="s">
        <v>1643</v>
      </c>
      <c r="B305" s="22" t="s">
        <v>2150</v>
      </c>
      <c r="C305" s="22" t="s">
        <v>2151</v>
      </c>
      <c r="G305" s="22">
        <v>2.368E-5</v>
      </c>
      <c r="H305" s="22">
        <v>4.3300000000000002E-5</v>
      </c>
      <c r="I305" s="22" t="s">
        <v>13</v>
      </c>
      <c r="J305" s="28" t="s">
        <v>317</v>
      </c>
      <c r="K305" s="28" t="s">
        <v>317</v>
      </c>
    </row>
    <row r="306" spans="1:12">
      <c r="A306" s="22" t="s">
        <v>1643</v>
      </c>
      <c r="B306" s="22" t="s">
        <v>2152</v>
      </c>
      <c r="C306" s="22" t="s">
        <v>2153</v>
      </c>
      <c r="G306" s="22">
        <v>0</v>
      </c>
      <c r="H306" s="22">
        <v>8.1249999999999993E-6</v>
      </c>
      <c r="I306" s="22" t="s">
        <v>13</v>
      </c>
      <c r="J306" s="28" t="s">
        <v>317</v>
      </c>
      <c r="K306" s="28" t="s">
        <v>317</v>
      </c>
    </row>
    <row r="307" spans="1:12">
      <c r="A307" s="22" t="s">
        <v>1643</v>
      </c>
      <c r="B307" s="22" t="s">
        <v>2154</v>
      </c>
      <c r="C307" s="22" t="s">
        <v>2155</v>
      </c>
      <c r="D307" s="22" t="s">
        <v>29</v>
      </c>
      <c r="E307" s="22">
        <v>2</v>
      </c>
      <c r="F307" s="23">
        <f t="shared" ref="F307" si="0">E307/28028</f>
        <v>7.135721421435707E-5</v>
      </c>
      <c r="G307" s="22">
        <v>1.579E-5</v>
      </c>
      <c r="H307" s="22">
        <v>1.082E-5</v>
      </c>
      <c r="I307" s="22" t="s">
        <v>13</v>
      </c>
      <c r="J307" s="28" t="s">
        <v>317</v>
      </c>
      <c r="K307" s="28" t="s">
        <v>317</v>
      </c>
    </row>
    <row r="308" spans="1:12">
      <c r="A308" s="22" t="s">
        <v>1643</v>
      </c>
      <c r="B308" s="22" t="s">
        <v>2156</v>
      </c>
      <c r="C308" s="22" t="s">
        <v>2157</v>
      </c>
      <c r="G308" s="22">
        <v>8.952E-6</v>
      </c>
      <c r="H308" s="22">
        <v>4.0609999999999997E-6</v>
      </c>
      <c r="I308" s="22" t="s">
        <v>13</v>
      </c>
      <c r="J308" s="22" t="s">
        <v>296</v>
      </c>
      <c r="L308" s="42" t="s">
        <v>2158</v>
      </c>
    </row>
    <row r="309" spans="1:12">
      <c r="A309" s="22" t="s">
        <v>1643</v>
      </c>
      <c r="B309" s="22" t="s">
        <v>2159</v>
      </c>
      <c r="C309" s="22" t="s">
        <v>2160</v>
      </c>
      <c r="D309" s="22" t="s">
        <v>29</v>
      </c>
      <c r="E309" s="22">
        <v>1</v>
      </c>
      <c r="F309" s="23">
        <f t="shared" ref="F309:F310" si="1">E309/28028</f>
        <v>3.5678607107178535E-5</v>
      </c>
      <c r="G309" s="22">
        <v>1.7900000000000001E-5</v>
      </c>
      <c r="H309" s="22">
        <v>3.6550000000000001E-5</v>
      </c>
      <c r="I309" s="22" t="s">
        <v>13</v>
      </c>
      <c r="J309" s="28" t="s">
        <v>317</v>
      </c>
      <c r="K309" s="28" t="s">
        <v>317</v>
      </c>
    </row>
    <row r="310" spans="1:12">
      <c r="A310" s="22" t="s">
        <v>1643</v>
      </c>
      <c r="B310" s="22" t="s">
        <v>2161</v>
      </c>
      <c r="C310" s="22" t="s">
        <v>2162</v>
      </c>
      <c r="D310" s="22" t="s">
        <v>29</v>
      </c>
      <c r="E310" s="22">
        <v>5</v>
      </c>
      <c r="F310" s="23">
        <f t="shared" si="1"/>
        <v>1.7839303553589267E-4</v>
      </c>
      <c r="G310" s="22">
        <v>7.9210000000000001E-4</v>
      </c>
      <c r="H310" s="22">
        <v>4.416E-4</v>
      </c>
      <c r="I310" s="22" t="s">
        <v>13</v>
      </c>
      <c r="J310" s="28" t="s">
        <v>317</v>
      </c>
      <c r="K310" s="28" t="s">
        <v>317</v>
      </c>
    </row>
    <row r="311" spans="1:12">
      <c r="A311" s="22" t="s">
        <v>1643</v>
      </c>
      <c r="B311" s="22" t="s">
        <v>2163</v>
      </c>
      <c r="C311" s="22" t="s">
        <v>2164</v>
      </c>
      <c r="G311" s="22">
        <v>8.9660000000000002E-6</v>
      </c>
      <c r="H311" s="22">
        <v>8.1389999999999995E-6</v>
      </c>
      <c r="I311" s="22" t="s">
        <v>13</v>
      </c>
      <c r="J311" s="28" t="s">
        <v>317</v>
      </c>
      <c r="K311" s="28" t="s">
        <v>317</v>
      </c>
    </row>
    <row r="312" spans="1:12">
      <c r="A312" s="22" t="s">
        <v>1643</v>
      </c>
      <c r="B312" s="22" t="s">
        <v>2165</v>
      </c>
      <c r="C312" s="22" t="s">
        <v>2166</v>
      </c>
      <c r="D312" s="22" t="s">
        <v>29</v>
      </c>
      <c r="E312" s="22">
        <v>11</v>
      </c>
      <c r="F312" s="23">
        <f t="shared" ref="F312:F314" si="2">E312/28028</f>
        <v>3.9246467817896392E-4</v>
      </c>
      <c r="G312" s="22">
        <v>1.6239999999999999E-4</v>
      </c>
      <c r="H312" s="22">
        <v>1.0840000000000001E-4</v>
      </c>
      <c r="I312" s="22" t="s">
        <v>13</v>
      </c>
      <c r="J312" s="28" t="s">
        <v>317</v>
      </c>
      <c r="K312" s="28" t="s">
        <v>317</v>
      </c>
    </row>
    <row r="313" spans="1:12">
      <c r="A313" s="22" t="s">
        <v>1643</v>
      </c>
      <c r="B313" s="22" t="s">
        <v>2167</v>
      </c>
      <c r="C313" s="22" t="s">
        <v>2168</v>
      </c>
      <c r="D313" s="22" t="s">
        <v>29</v>
      </c>
      <c r="E313" s="22">
        <v>133</v>
      </c>
      <c r="F313" s="23">
        <f t="shared" si="2"/>
        <v>4.745254745254745E-3</v>
      </c>
      <c r="G313" s="22">
        <v>3.6210000000000001E-3</v>
      </c>
      <c r="H313" s="22">
        <v>2.6930000000000001E-3</v>
      </c>
      <c r="I313" s="22" t="s">
        <v>13</v>
      </c>
      <c r="J313" s="28" t="s">
        <v>317</v>
      </c>
      <c r="K313" s="28" t="s">
        <v>317</v>
      </c>
    </row>
    <row r="314" spans="1:12">
      <c r="A314" s="22" t="s">
        <v>1643</v>
      </c>
      <c r="B314" s="22" t="s">
        <v>2169</v>
      </c>
      <c r="C314" s="22" t="s">
        <v>2170</v>
      </c>
      <c r="D314" s="22" t="s">
        <v>29</v>
      </c>
      <c r="E314" s="22">
        <v>26</v>
      </c>
      <c r="F314" s="23">
        <f t="shared" si="2"/>
        <v>9.2764378478664194E-4</v>
      </c>
      <c r="G314" s="22">
        <v>6.7139999999999995E-4</v>
      </c>
      <c r="H314" s="22">
        <v>3.5369999999999998E-4</v>
      </c>
      <c r="I314" s="22" t="s">
        <v>13</v>
      </c>
      <c r="J314" s="28" t="s">
        <v>317</v>
      </c>
      <c r="K314" s="28" t="s">
        <v>317</v>
      </c>
    </row>
    <row r="315" spans="1:12">
      <c r="A315" s="22" t="s">
        <v>1643</v>
      </c>
      <c r="B315" s="22" t="s">
        <v>2171</v>
      </c>
      <c r="C315" s="22" t="s">
        <v>2172</v>
      </c>
      <c r="J315" s="22" t="s">
        <v>313</v>
      </c>
      <c r="K315" s="28" t="s">
        <v>317</v>
      </c>
    </row>
    <row r="316" spans="1:12">
      <c r="A316" s="22" t="s">
        <v>1643</v>
      </c>
      <c r="B316" s="22" t="s">
        <v>2173</v>
      </c>
      <c r="C316" s="22" t="s">
        <v>2174</v>
      </c>
      <c r="G316" s="22">
        <v>0</v>
      </c>
      <c r="H316" s="22">
        <v>4.0609999999999997E-6</v>
      </c>
      <c r="I316" s="22" t="s">
        <v>13</v>
      </c>
      <c r="J316" s="42" t="s">
        <v>317</v>
      </c>
      <c r="K316" s="42" t="s">
        <v>317</v>
      </c>
    </row>
    <row r="317" spans="1:12">
      <c r="A317" s="22" t="s">
        <v>1643</v>
      </c>
      <c r="B317" s="22" t="s">
        <v>2175</v>
      </c>
      <c r="C317" s="22" t="s">
        <v>2176</v>
      </c>
      <c r="D317" s="22" t="s">
        <v>29</v>
      </c>
      <c r="E317" s="22">
        <v>4</v>
      </c>
      <c r="F317" s="23">
        <f t="shared" ref="F317:F318" si="3">E317/28028</f>
        <v>1.4271442842871414E-4</v>
      </c>
      <c r="G317" s="22">
        <v>2.5260000000000001E-4</v>
      </c>
      <c r="H317" s="22">
        <v>1.6589999999999999E-4</v>
      </c>
      <c r="I317" s="22" t="s">
        <v>13</v>
      </c>
      <c r="J317" s="22" t="s">
        <v>313</v>
      </c>
      <c r="K317" s="28" t="s">
        <v>317</v>
      </c>
    </row>
    <row r="318" spans="1:12">
      <c r="A318" s="22" t="s">
        <v>1643</v>
      </c>
      <c r="B318" s="22" t="s">
        <v>2177</v>
      </c>
      <c r="C318" s="22" t="s">
        <v>2178</v>
      </c>
      <c r="D318" s="22" t="s">
        <v>29</v>
      </c>
      <c r="E318" s="22">
        <v>6</v>
      </c>
      <c r="F318" s="23">
        <f t="shared" si="3"/>
        <v>2.1407164264307122E-4</v>
      </c>
      <c r="G318" s="22">
        <v>5.5460000000000001E-5</v>
      </c>
      <c r="H318" s="22">
        <v>2.689E-3</v>
      </c>
      <c r="I318" s="22" t="s">
        <v>13</v>
      </c>
      <c r="J318" s="42" t="s">
        <v>2147</v>
      </c>
      <c r="K318" s="42" t="s">
        <v>2147</v>
      </c>
    </row>
    <row r="319" spans="1:12">
      <c r="A319" s="22" t="s">
        <v>1643</v>
      </c>
      <c r="B319" s="22" t="s">
        <v>2179</v>
      </c>
      <c r="C319" s="22" t="s">
        <v>2180</v>
      </c>
      <c r="I319" s="22" t="s">
        <v>13</v>
      </c>
      <c r="J319" s="42" t="s">
        <v>317</v>
      </c>
      <c r="K319" s="42" t="s">
        <v>317</v>
      </c>
    </row>
    <row r="320" spans="1:12">
      <c r="A320" s="22" t="s">
        <v>1643</v>
      </c>
      <c r="B320" s="22" t="s">
        <v>2181</v>
      </c>
      <c r="C320" s="22" t="s">
        <v>2182</v>
      </c>
      <c r="D320" s="22" t="s">
        <v>29</v>
      </c>
      <c r="E320" s="22">
        <v>4</v>
      </c>
      <c r="F320" s="23">
        <f>E320/28028</f>
        <v>1.4271442842871414E-4</v>
      </c>
      <c r="G320" s="22">
        <v>2.368E-5</v>
      </c>
      <c r="H320" s="22">
        <v>3.4989999999999999E-4</v>
      </c>
      <c r="I320" s="22" t="s">
        <v>13</v>
      </c>
      <c r="J320" s="42" t="s">
        <v>317</v>
      </c>
      <c r="K320" s="42" t="s">
        <v>317</v>
      </c>
    </row>
    <row r="321" spans="1:11">
      <c r="A321" s="22" t="s">
        <v>1643</v>
      </c>
      <c r="B321" s="22" t="s">
        <v>2183</v>
      </c>
      <c r="C321" s="22" t="s">
        <v>2184</v>
      </c>
      <c r="D321" s="22" t="s">
        <v>29</v>
      </c>
      <c r="E321" s="22">
        <v>1</v>
      </c>
      <c r="F321" s="23">
        <f t="shared" ref="F321" si="4">E321/28028</f>
        <v>3.5678607107178535E-5</v>
      </c>
      <c r="G321" s="22">
        <v>9.0100000000000001E-6</v>
      </c>
      <c r="H321" s="22">
        <v>4.0849999999999999E-6</v>
      </c>
      <c r="I321" s="22" t="s">
        <v>13</v>
      </c>
      <c r="J321" s="22" t="s">
        <v>313</v>
      </c>
      <c r="K321" s="28" t="s">
        <v>317</v>
      </c>
    </row>
    <row r="322" spans="1:11">
      <c r="A322" s="22" t="s">
        <v>1643</v>
      </c>
      <c r="B322" s="22" t="s">
        <v>2185</v>
      </c>
      <c r="C322" s="22" t="s">
        <v>2186</v>
      </c>
      <c r="I322" s="22" t="s">
        <v>13</v>
      </c>
      <c r="J322" s="22" t="s">
        <v>313</v>
      </c>
      <c r="K322" s="28" t="s">
        <v>317</v>
      </c>
    </row>
    <row r="323" spans="1:11">
      <c r="A323" s="22" t="s">
        <v>1643</v>
      </c>
      <c r="B323" s="22" t="s">
        <v>2187</v>
      </c>
      <c r="C323" s="22" t="s">
        <v>2188</v>
      </c>
      <c r="D323" s="22" t="s">
        <v>29</v>
      </c>
      <c r="E323" s="22">
        <v>3</v>
      </c>
      <c r="F323" s="23">
        <f>E323/28028</f>
        <v>1.0703582132153561E-4</v>
      </c>
      <c r="G323" s="22">
        <v>6.5289999999999993E-5</v>
      </c>
      <c r="H323" s="22">
        <v>2.7569999999999999E-5</v>
      </c>
      <c r="I323" s="22" t="s">
        <v>13</v>
      </c>
      <c r="J323" s="42" t="s">
        <v>317</v>
      </c>
      <c r="K323" s="42" t="s">
        <v>317</v>
      </c>
    </row>
    <row r="324" spans="1:11">
      <c r="A324" s="22" t="s">
        <v>1643</v>
      </c>
      <c r="B324" s="22" t="s">
        <v>2189</v>
      </c>
      <c r="C324" s="22" t="s">
        <v>2190</v>
      </c>
      <c r="D324" s="22" t="s">
        <v>29</v>
      </c>
      <c r="E324" s="22">
        <v>6</v>
      </c>
      <c r="F324" s="23">
        <f t="shared" ref="F324:F325" si="5">E324/28028</f>
        <v>2.1407164264307122E-4</v>
      </c>
      <c r="G324" s="22">
        <v>1.5800000000000001E-5</v>
      </c>
      <c r="H324" s="22">
        <v>9.8390000000000001E-4</v>
      </c>
      <c r="I324" s="22" t="s">
        <v>13</v>
      </c>
      <c r="J324" s="42" t="s">
        <v>2147</v>
      </c>
      <c r="K324" s="42" t="s">
        <v>2147</v>
      </c>
    </row>
    <row r="325" spans="1:11">
      <c r="A325" s="22" t="s">
        <v>1643</v>
      </c>
      <c r="B325" s="22" t="s">
        <v>2191</v>
      </c>
      <c r="C325" s="22" t="s">
        <v>2192</v>
      </c>
      <c r="D325" s="22" t="s">
        <v>29</v>
      </c>
      <c r="E325" s="22">
        <v>2</v>
      </c>
      <c r="F325" s="23">
        <f t="shared" si="5"/>
        <v>7.135721421435707E-5</v>
      </c>
      <c r="G325" s="22">
        <v>0</v>
      </c>
      <c r="H325" s="22">
        <v>4.0629999999999999E-6</v>
      </c>
      <c r="I325" s="22" t="s">
        <v>13</v>
      </c>
      <c r="J325" s="42" t="s">
        <v>317</v>
      </c>
      <c r="K325" s="42" t="s">
        <v>317</v>
      </c>
    </row>
    <row r="326" spans="1:11">
      <c r="A326" s="22" t="s">
        <v>1643</v>
      </c>
      <c r="B326" s="22" t="s">
        <v>2193</v>
      </c>
      <c r="C326" s="22" t="s">
        <v>2194</v>
      </c>
      <c r="G326" s="22">
        <v>0</v>
      </c>
      <c r="H326" s="22">
        <v>2.0299999999999999E-5</v>
      </c>
      <c r="I326" s="22" t="s">
        <v>13</v>
      </c>
      <c r="J326" s="42" t="s">
        <v>317</v>
      </c>
      <c r="K326" s="42" t="s">
        <v>317</v>
      </c>
    </row>
    <row r="327" spans="1:11">
      <c r="A327" s="22" t="s">
        <v>1643</v>
      </c>
      <c r="B327" s="22" t="s">
        <v>2195</v>
      </c>
      <c r="C327" s="22" t="s">
        <v>2196</v>
      </c>
      <c r="G327" s="22">
        <v>3.9480000000000001E-5</v>
      </c>
      <c r="H327" s="22">
        <v>1.804E-5</v>
      </c>
      <c r="I327" s="22" t="s">
        <v>13</v>
      </c>
      <c r="J327" s="22" t="s">
        <v>313</v>
      </c>
      <c r="K327" s="28" t="s">
        <v>317</v>
      </c>
    </row>
    <row r="328" spans="1:11">
      <c r="A328" s="22" t="s">
        <v>1643</v>
      </c>
      <c r="B328" s="22" t="s">
        <v>2197</v>
      </c>
      <c r="C328" s="22" t="s">
        <v>2198</v>
      </c>
      <c r="I328" s="22" t="s">
        <v>13</v>
      </c>
      <c r="J328" s="42" t="s">
        <v>317</v>
      </c>
      <c r="K328" s="42" t="s">
        <v>317</v>
      </c>
    </row>
    <row r="329" spans="1:11">
      <c r="A329" s="22" t="s">
        <v>1643</v>
      </c>
      <c r="B329" s="22" t="s">
        <v>2199</v>
      </c>
      <c r="C329" s="22" t="s">
        <v>2200</v>
      </c>
      <c r="I329" s="22" t="s">
        <v>13</v>
      </c>
      <c r="J329" s="42" t="s">
        <v>317</v>
      </c>
      <c r="K329" s="42" t="s">
        <v>317</v>
      </c>
    </row>
    <row r="330" spans="1:11">
      <c r="A330" s="22" t="s">
        <v>1643</v>
      </c>
      <c r="B330" s="22" t="s">
        <v>2201</v>
      </c>
      <c r="C330" s="22" t="s">
        <v>2202</v>
      </c>
      <c r="I330" s="22" t="s">
        <v>13</v>
      </c>
      <c r="J330" s="42" t="s">
        <v>317</v>
      </c>
      <c r="K330" s="42" t="s">
        <v>317</v>
      </c>
    </row>
    <row r="331" spans="1:11">
      <c r="A331" s="22" t="s">
        <v>1643</v>
      </c>
      <c r="B331" s="22" t="s">
        <v>2203</v>
      </c>
      <c r="C331" s="22" t="s">
        <v>2204</v>
      </c>
      <c r="J331" s="22" t="s">
        <v>313</v>
      </c>
      <c r="K331" s="28" t="s">
        <v>317</v>
      </c>
    </row>
    <row r="332" spans="1:11">
      <c r="A332" s="22" t="s">
        <v>1643</v>
      </c>
      <c r="B332" s="22" t="s">
        <v>2205</v>
      </c>
      <c r="C332" s="22" t="s">
        <v>2206</v>
      </c>
      <c r="G332" s="22">
        <v>2.6849999999999999E-5</v>
      </c>
      <c r="H332" s="22">
        <v>1.218E-5</v>
      </c>
      <c r="I332" s="22" t="s">
        <v>13</v>
      </c>
      <c r="J332" s="42" t="s">
        <v>317</v>
      </c>
      <c r="K332" s="42" t="s">
        <v>317</v>
      </c>
    </row>
    <row r="333" spans="1:11">
      <c r="A333" s="22" t="s">
        <v>1643</v>
      </c>
      <c r="B333" s="22" t="s">
        <v>2207</v>
      </c>
      <c r="C333" s="22" t="s">
        <v>2208</v>
      </c>
      <c r="G333" s="22">
        <v>0</v>
      </c>
      <c r="H333" s="22">
        <v>5.4110000000000002E-5</v>
      </c>
      <c r="J333" s="22" t="s">
        <v>313</v>
      </c>
      <c r="K333" s="28" t="s">
        <v>317</v>
      </c>
    </row>
    <row r="334" spans="1:11">
      <c r="A334" s="22" t="s">
        <v>1643</v>
      </c>
      <c r="B334" s="22" t="s">
        <v>35</v>
      </c>
      <c r="C334" s="22" t="s">
        <v>2209</v>
      </c>
      <c r="D334" s="22" t="s">
        <v>29</v>
      </c>
      <c r="E334" s="22">
        <v>63</v>
      </c>
      <c r="F334" s="23">
        <f>E334/28260</f>
        <v>2.2292993630573248E-3</v>
      </c>
      <c r="G334" s="25">
        <v>2.5959999999999998E-3</v>
      </c>
      <c r="H334" s="25">
        <v>1.7390000000000001E-3</v>
      </c>
      <c r="I334" s="22" t="s">
        <v>13</v>
      </c>
      <c r="J334" s="25" t="s">
        <v>2210</v>
      </c>
    </row>
    <row r="335" spans="1:11">
      <c r="A335" s="22" t="s">
        <v>1643</v>
      </c>
      <c r="B335" s="25" t="s">
        <v>507</v>
      </c>
      <c r="C335" s="25" t="s">
        <v>2211</v>
      </c>
      <c r="D335" s="22" t="s">
        <v>2212</v>
      </c>
      <c r="E335" s="22">
        <v>134</v>
      </c>
      <c r="F335" s="23">
        <f>E335/28260</f>
        <v>4.7416843595187545E-3</v>
      </c>
      <c r="K335" s="22" t="s">
        <v>55</v>
      </c>
    </row>
    <row r="336" spans="1:11">
      <c r="A336" s="22" t="s">
        <v>1643</v>
      </c>
      <c r="B336" s="25" t="s">
        <v>507</v>
      </c>
      <c r="C336" s="22" t="s">
        <v>2213</v>
      </c>
      <c r="D336" s="22" t="s">
        <v>29</v>
      </c>
      <c r="E336" s="22">
        <v>3</v>
      </c>
      <c r="F336" s="23">
        <f>E336/28260</f>
        <v>1.0615711252653928E-4</v>
      </c>
      <c r="K336" s="22" t="s">
        <v>55</v>
      </c>
    </row>
    <row r="337" spans="1:11">
      <c r="A337" s="22" t="s">
        <v>1643</v>
      </c>
      <c r="B337" s="25" t="s">
        <v>507</v>
      </c>
      <c r="C337" s="22" t="s">
        <v>2214</v>
      </c>
      <c r="D337" s="22" t="s">
        <v>29</v>
      </c>
      <c r="E337" s="22">
        <v>1</v>
      </c>
      <c r="F337" s="23">
        <f>E337/28260</f>
        <v>3.5385704175513094E-5</v>
      </c>
      <c r="K337" s="22" t="s">
        <v>55</v>
      </c>
    </row>
    <row r="373" spans="6:8">
      <c r="F373" s="23"/>
      <c r="G373" s="23"/>
      <c r="H373" s="23"/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topLeftCell="B25" workbookViewId="0">
      <selection activeCell="J48" sqref="J48"/>
    </sheetView>
  </sheetViews>
  <sheetFormatPr baseColWidth="10" defaultColWidth="9.125" defaultRowHeight="15"/>
  <cols>
    <col min="1" max="1" width="18.5" style="22" customWidth="1"/>
    <col min="2" max="2" width="16.5" style="22" customWidth="1"/>
    <col min="3" max="3" width="13.625" style="22" customWidth="1"/>
    <col min="4" max="4" width="9.125" style="22"/>
    <col min="5" max="5" width="9.5" style="22" customWidth="1"/>
    <col min="6" max="6" width="11.875" style="22" customWidth="1"/>
    <col min="7" max="7" width="12" style="22" bestFit="1" customWidth="1"/>
    <col min="8" max="8" width="12.625" style="22" customWidth="1"/>
    <col min="9" max="9" width="9.125" style="22"/>
    <col min="10" max="10" width="16.375" style="22" customWidth="1"/>
    <col min="11" max="16384" width="9.125" style="22"/>
  </cols>
  <sheetData>
    <row r="1" spans="1:12" s="24" customFormat="1">
      <c r="A1" s="45" t="s">
        <v>0</v>
      </c>
      <c r="B1" s="45" t="s">
        <v>333</v>
      </c>
      <c r="C1" s="45" t="s">
        <v>332</v>
      </c>
      <c r="D1" s="45" t="s">
        <v>331</v>
      </c>
      <c r="E1" s="46" t="s">
        <v>330</v>
      </c>
      <c r="F1" s="46" t="s">
        <v>329</v>
      </c>
      <c r="G1" s="45" t="s">
        <v>328</v>
      </c>
      <c r="H1" s="45" t="s">
        <v>327</v>
      </c>
      <c r="I1" s="45" t="s">
        <v>6</v>
      </c>
      <c r="J1" s="45" t="s">
        <v>7</v>
      </c>
      <c r="K1" s="45" t="s">
        <v>9</v>
      </c>
      <c r="L1" s="45" t="s">
        <v>326</v>
      </c>
    </row>
    <row r="2" spans="1:12">
      <c r="A2" s="22" t="s">
        <v>2215</v>
      </c>
      <c r="B2" s="22" t="s">
        <v>2216</v>
      </c>
      <c r="C2" s="22" t="s">
        <v>2217</v>
      </c>
      <c r="D2" s="22" t="s">
        <v>29</v>
      </c>
      <c r="E2" s="22">
        <v>1</v>
      </c>
      <c r="F2" s="47">
        <f t="shared" ref="F2:F9" si="0">E2/28260</f>
        <v>3.5385704175513094E-5</v>
      </c>
      <c r="L2" s="22" t="s">
        <v>55</v>
      </c>
    </row>
    <row r="3" spans="1:12">
      <c r="A3" s="22" t="s">
        <v>2215</v>
      </c>
      <c r="B3" s="22" t="s">
        <v>2218</v>
      </c>
      <c r="C3" s="22" t="s">
        <v>2219</v>
      </c>
      <c r="D3" s="22" t="s">
        <v>29</v>
      </c>
      <c r="E3" s="22">
        <v>1</v>
      </c>
      <c r="F3" s="47">
        <f t="shared" si="0"/>
        <v>3.5385704175513094E-5</v>
      </c>
      <c r="L3" s="22" t="s">
        <v>55</v>
      </c>
    </row>
    <row r="4" spans="1:12">
      <c r="A4" s="22" t="s">
        <v>2215</v>
      </c>
      <c r="B4" s="22" t="s">
        <v>2220</v>
      </c>
      <c r="C4" s="22" t="s">
        <v>2221</v>
      </c>
      <c r="D4" s="22" t="s">
        <v>29</v>
      </c>
      <c r="E4" s="22">
        <v>1</v>
      </c>
      <c r="F4" s="47">
        <f t="shared" si="0"/>
        <v>3.5385704175513094E-5</v>
      </c>
      <c r="G4" s="22">
        <v>7.8930000000000005E-6</v>
      </c>
      <c r="H4" s="23">
        <v>7.2189999999999998E-6</v>
      </c>
      <c r="L4" s="22" t="s">
        <v>71</v>
      </c>
    </row>
    <row r="5" spans="1:12">
      <c r="A5" s="22" t="s">
        <v>2215</v>
      </c>
      <c r="B5" s="22" t="s">
        <v>2222</v>
      </c>
      <c r="C5" s="22" t="s">
        <v>2223</v>
      </c>
      <c r="D5" s="22" t="s">
        <v>29</v>
      </c>
      <c r="E5" s="22">
        <v>1</v>
      </c>
      <c r="F5" s="47">
        <f t="shared" si="0"/>
        <v>3.5385704175513094E-5</v>
      </c>
      <c r="L5" s="22" t="s">
        <v>71</v>
      </c>
    </row>
    <row r="6" spans="1:12">
      <c r="A6" s="22" t="s">
        <v>2215</v>
      </c>
      <c r="B6" s="22" t="s">
        <v>35</v>
      </c>
      <c r="C6" s="22" t="s">
        <v>2224</v>
      </c>
      <c r="D6" s="22" t="s">
        <v>29</v>
      </c>
      <c r="E6" s="22">
        <v>1</v>
      </c>
      <c r="F6" s="47">
        <f t="shared" si="0"/>
        <v>3.5385704175513094E-5</v>
      </c>
      <c r="L6" s="22" t="s">
        <v>382</v>
      </c>
    </row>
    <row r="7" spans="1:12">
      <c r="A7" s="22" t="s">
        <v>2215</v>
      </c>
      <c r="B7" s="22" t="s">
        <v>2225</v>
      </c>
      <c r="C7" s="22" t="s">
        <v>2226</v>
      </c>
      <c r="D7" s="22" t="s">
        <v>29</v>
      </c>
      <c r="E7" s="22">
        <v>4</v>
      </c>
      <c r="F7" s="47">
        <f t="shared" si="0"/>
        <v>1.4154281670205238E-4</v>
      </c>
      <c r="G7" s="22">
        <v>5.2189999999999995E-4</v>
      </c>
      <c r="H7" s="22">
        <v>3.4680000000000003E-4</v>
      </c>
      <c r="I7" s="22" t="s">
        <v>13</v>
      </c>
      <c r="J7" s="22" t="s">
        <v>15</v>
      </c>
    </row>
    <row r="8" spans="1:12">
      <c r="A8" s="22" t="s">
        <v>2215</v>
      </c>
      <c r="B8" s="22" t="s">
        <v>2227</v>
      </c>
      <c r="C8" s="22" t="s">
        <v>2228</v>
      </c>
      <c r="D8" s="22" t="s">
        <v>29</v>
      </c>
      <c r="E8" s="22">
        <v>9</v>
      </c>
      <c r="F8" s="47">
        <f t="shared" si="0"/>
        <v>3.1847133757961782E-4</v>
      </c>
      <c r="G8" s="22">
        <v>2.3829999999999999E-4</v>
      </c>
      <c r="H8" s="22">
        <v>1.2689999999999999E-4</v>
      </c>
      <c r="I8" s="22" t="s">
        <v>13</v>
      </c>
      <c r="J8" s="22" t="s">
        <v>15</v>
      </c>
    </row>
    <row r="9" spans="1:12">
      <c r="A9" s="22" t="s">
        <v>2215</v>
      </c>
      <c r="B9" s="22" t="s">
        <v>2229</v>
      </c>
      <c r="C9" s="22" t="s">
        <v>2230</v>
      </c>
      <c r="D9" s="22" t="s">
        <v>29</v>
      </c>
      <c r="E9" s="22">
        <v>21</v>
      </c>
      <c r="F9" s="47">
        <f t="shared" si="0"/>
        <v>7.43099787685775E-4</v>
      </c>
      <c r="G9" s="22">
        <v>1.134E-3</v>
      </c>
      <c r="H9" s="22">
        <v>5.7629999999999997E-4</v>
      </c>
      <c r="J9" s="22" t="s">
        <v>22</v>
      </c>
    </row>
    <row r="10" spans="1:12">
      <c r="A10" s="22" t="s">
        <v>2215</v>
      </c>
      <c r="B10" s="22" t="s">
        <v>2231</v>
      </c>
      <c r="C10" s="22" t="s">
        <v>2232</v>
      </c>
      <c r="G10" s="22">
        <v>1.7940000000000001E-5</v>
      </c>
      <c r="H10" s="22">
        <v>1.22E-5</v>
      </c>
      <c r="J10" s="22" t="s">
        <v>22</v>
      </c>
    </row>
    <row r="11" spans="1:12">
      <c r="A11" s="22" t="s">
        <v>2215</v>
      </c>
      <c r="B11" s="22" t="s">
        <v>2233</v>
      </c>
      <c r="C11" s="22" t="s">
        <v>2234</v>
      </c>
      <c r="G11" s="22">
        <v>0</v>
      </c>
      <c r="H11" s="22">
        <v>6.9099999999999999E-5</v>
      </c>
      <c r="I11" s="22" t="s">
        <v>13</v>
      </c>
      <c r="J11" s="22" t="s">
        <v>15</v>
      </c>
    </row>
    <row r="12" spans="1:12">
      <c r="A12" s="22" t="s">
        <v>2215</v>
      </c>
      <c r="B12" s="22" t="s">
        <v>2235</v>
      </c>
      <c r="C12" s="22" t="s">
        <v>2236</v>
      </c>
      <c r="G12" s="22">
        <v>0</v>
      </c>
      <c r="H12" s="22">
        <v>4.0620000000000002E-6</v>
      </c>
      <c r="I12" s="22" t="s">
        <v>13</v>
      </c>
      <c r="J12" s="22" t="s">
        <v>15</v>
      </c>
    </row>
    <row r="13" spans="1:12">
      <c r="A13" s="22" t="s">
        <v>2215</v>
      </c>
      <c r="B13" s="22" t="s">
        <v>2237</v>
      </c>
      <c r="C13" s="22" t="s">
        <v>2238</v>
      </c>
      <c r="G13" s="22">
        <v>8.9579999999999996E-6</v>
      </c>
      <c r="H13" s="22">
        <v>4.0620000000000002E-6</v>
      </c>
      <c r="J13" s="22" t="s">
        <v>15</v>
      </c>
    </row>
    <row r="14" spans="1:12">
      <c r="A14" s="22" t="s">
        <v>2215</v>
      </c>
      <c r="B14" s="22" t="s">
        <v>2239</v>
      </c>
      <c r="C14" s="22" t="s">
        <v>2240</v>
      </c>
      <c r="I14" s="22" t="s">
        <v>13</v>
      </c>
      <c r="J14" s="22" t="s">
        <v>15</v>
      </c>
    </row>
    <row r="15" spans="1:12">
      <c r="A15" s="22" t="s">
        <v>2215</v>
      </c>
      <c r="B15" s="22" t="s">
        <v>2241</v>
      </c>
      <c r="C15" s="22" t="s">
        <v>2242</v>
      </c>
      <c r="G15" s="22">
        <v>8.9660000000000002E-6</v>
      </c>
      <c r="H15" s="23">
        <v>4.065E-6</v>
      </c>
      <c r="L15" s="22" t="s">
        <v>55</v>
      </c>
    </row>
    <row r="16" spans="1:12">
      <c r="A16" s="22" t="s">
        <v>2215</v>
      </c>
      <c r="B16" s="22" t="s">
        <v>2243</v>
      </c>
      <c r="C16" s="22" t="s">
        <v>2244</v>
      </c>
      <c r="G16" s="22">
        <v>0</v>
      </c>
      <c r="H16" s="23">
        <v>4.0640000000000004E-6</v>
      </c>
      <c r="L16" s="22" t="s">
        <v>55</v>
      </c>
    </row>
    <row r="17" spans="1:12">
      <c r="A17" s="22" t="s">
        <v>2215</v>
      </c>
      <c r="B17" s="22" t="s">
        <v>2245</v>
      </c>
      <c r="C17" s="22" t="s">
        <v>2246</v>
      </c>
      <c r="G17" s="22">
        <v>8.9609999999999994E-6</v>
      </c>
      <c r="H17" s="23">
        <v>4.0629999999999999E-6</v>
      </c>
      <c r="L17" s="22" t="s">
        <v>55</v>
      </c>
    </row>
    <row r="18" spans="1:12">
      <c r="A18" s="22" t="s">
        <v>2215</v>
      </c>
      <c r="B18" s="22" t="s">
        <v>2247</v>
      </c>
      <c r="C18" s="22" t="s">
        <v>307</v>
      </c>
      <c r="G18" s="22">
        <v>8.9639999999999992E-6</v>
      </c>
      <c r="H18" s="23">
        <v>4.0640000000000004E-6</v>
      </c>
      <c r="L18" s="22" t="s">
        <v>55</v>
      </c>
    </row>
    <row r="19" spans="1:12">
      <c r="A19" s="22" t="s">
        <v>2215</v>
      </c>
      <c r="B19" s="22" t="s">
        <v>2248</v>
      </c>
      <c r="C19" s="22" t="s">
        <v>2249</v>
      </c>
      <c r="G19" s="22">
        <v>0</v>
      </c>
      <c r="H19" s="23">
        <v>4.0740000000000003E-6</v>
      </c>
      <c r="L19" s="22" t="s">
        <v>55</v>
      </c>
    </row>
    <row r="20" spans="1:12">
      <c r="A20" s="22" t="s">
        <v>2215</v>
      </c>
      <c r="B20" s="22" t="s">
        <v>2250</v>
      </c>
      <c r="C20" s="22" t="s">
        <v>2251</v>
      </c>
      <c r="G20" s="22">
        <v>0</v>
      </c>
      <c r="H20" s="23">
        <v>4.087E-6</v>
      </c>
      <c r="L20" s="22" t="s">
        <v>55</v>
      </c>
    </row>
    <row r="21" spans="1:12">
      <c r="A21" s="22" t="s">
        <v>2215</v>
      </c>
      <c r="B21" s="22" t="s">
        <v>2252</v>
      </c>
      <c r="C21" s="22" t="s">
        <v>2253</v>
      </c>
      <c r="G21" s="22">
        <v>9.0420000000000008E-6</v>
      </c>
      <c r="H21" s="23">
        <v>4.0969999999999999E-6</v>
      </c>
      <c r="L21" s="22" t="s">
        <v>55</v>
      </c>
    </row>
    <row r="22" spans="1:12">
      <c r="A22" s="22" t="s">
        <v>2215</v>
      </c>
      <c r="B22" s="22" t="s">
        <v>2254</v>
      </c>
      <c r="C22" s="22" t="s">
        <v>2255</v>
      </c>
      <c r="G22" s="22">
        <v>9.0350000000000007E-6</v>
      </c>
      <c r="H22" s="23">
        <v>4.0980000000000004E-6</v>
      </c>
      <c r="L22" s="22" t="s">
        <v>55</v>
      </c>
    </row>
    <row r="23" spans="1:12">
      <c r="A23" s="22" t="s">
        <v>2215</v>
      </c>
      <c r="B23" s="22" t="s">
        <v>2256</v>
      </c>
      <c r="C23" s="22" t="s">
        <v>2257</v>
      </c>
      <c r="G23" s="22">
        <v>6.847E-5</v>
      </c>
      <c r="H23" s="23">
        <v>3.3160000000000001E-5</v>
      </c>
      <c r="L23" s="22" t="s">
        <v>55</v>
      </c>
    </row>
    <row r="24" spans="1:12">
      <c r="A24" s="22" t="s">
        <v>2215</v>
      </c>
      <c r="B24" s="22" t="s">
        <v>2229</v>
      </c>
      <c r="C24" s="22" t="s">
        <v>2230</v>
      </c>
      <c r="G24" s="22">
        <v>1.134E-3</v>
      </c>
      <c r="H24" s="23">
        <v>5.7629999999999997E-4</v>
      </c>
      <c r="L24" s="22" t="s">
        <v>55</v>
      </c>
    </row>
    <row r="25" spans="1:12">
      <c r="A25" s="22" t="s">
        <v>2215</v>
      </c>
      <c r="B25" s="22" t="s">
        <v>2258</v>
      </c>
      <c r="C25" s="22" t="s">
        <v>2259</v>
      </c>
      <c r="G25" s="22">
        <v>0</v>
      </c>
      <c r="H25" s="23">
        <v>4.0640000000000004E-6</v>
      </c>
      <c r="L25" s="22" t="s">
        <v>55</v>
      </c>
    </row>
    <row r="26" spans="1:12">
      <c r="A26" s="22" t="s">
        <v>2215</v>
      </c>
      <c r="B26" s="22" t="s">
        <v>2260</v>
      </c>
      <c r="C26" s="22" t="s">
        <v>2261</v>
      </c>
      <c r="G26" s="22">
        <v>8.9530000000000005E-6</v>
      </c>
      <c r="H26" s="23">
        <v>4.0629999999999999E-6</v>
      </c>
      <c r="L26" s="22" t="s">
        <v>55</v>
      </c>
    </row>
    <row r="27" spans="1:12">
      <c r="A27" s="22" t="s">
        <v>2215</v>
      </c>
      <c r="B27" s="22" t="s">
        <v>2262</v>
      </c>
      <c r="C27" s="22" t="s">
        <v>2263</v>
      </c>
      <c r="G27" s="22">
        <v>0</v>
      </c>
      <c r="H27" s="23">
        <v>4.0620000000000002E-6</v>
      </c>
      <c r="L27" s="22" t="s">
        <v>55</v>
      </c>
    </row>
    <row r="28" spans="1:12">
      <c r="A28" s="22" t="s">
        <v>2215</v>
      </c>
      <c r="B28" s="22" t="s">
        <v>2264</v>
      </c>
      <c r="C28" s="22" t="s">
        <v>2265</v>
      </c>
      <c r="G28" s="22">
        <v>0</v>
      </c>
      <c r="H28" s="23">
        <v>8.1259999999999998E-6</v>
      </c>
      <c r="L28" s="22" t="s">
        <v>55</v>
      </c>
    </row>
    <row r="29" spans="1:12">
      <c r="A29" s="22" t="s">
        <v>2215</v>
      </c>
      <c r="B29" s="22" t="s">
        <v>2266</v>
      </c>
      <c r="C29" s="22" t="s">
        <v>2267</v>
      </c>
      <c r="G29" s="22">
        <v>7.1680000000000005E-5</v>
      </c>
      <c r="H29" s="23">
        <v>3.2499999999999997E-5</v>
      </c>
      <c r="L29" s="22" t="s">
        <v>55</v>
      </c>
    </row>
    <row r="30" spans="1:12">
      <c r="A30" s="22" t="s">
        <v>2215</v>
      </c>
      <c r="B30" s="22" t="s">
        <v>2268</v>
      </c>
      <c r="C30" s="22" t="s">
        <v>2269</v>
      </c>
      <c r="G30" s="22">
        <v>8.9600000000000006E-6</v>
      </c>
      <c r="H30" s="23">
        <v>4.0629999999999999E-6</v>
      </c>
      <c r="L30" s="22" t="s">
        <v>55</v>
      </c>
    </row>
    <row r="31" spans="1:12">
      <c r="A31" s="22" t="s">
        <v>2215</v>
      </c>
      <c r="B31" s="22" t="s">
        <v>2270</v>
      </c>
      <c r="C31" s="22" t="s">
        <v>2271</v>
      </c>
      <c r="G31" s="22">
        <v>0</v>
      </c>
      <c r="H31" s="23">
        <v>4.065E-6</v>
      </c>
      <c r="L31" s="22" t="s">
        <v>55</v>
      </c>
    </row>
    <row r="32" spans="1:12">
      <c r="A32" s="22" t="s">
        <v>2215</v>
      </c>
      <c r="B32" s="22" t="s">
        <v>2272</v>
      </c>
      <c r="C32" s="22" t="s">
        <v>2273</v>
      </c>
      <c r="G32" s="22">
        <v>8.9670000000000007E-6</v>
      </c>
      <c r="H32" s="23">
        <v>4.065E-6</v>
      </c>
      <c r="L32" s="22" t="s">
        <v>55</v>
      </c>
    </row>
    <row r="33" spans="1:16">
      <c r="A33" s="22" t="s">
        <v>2215</v>
      </c>
      <c r="B33" s="22" t="s">
        <v>2274</v>
      </c>
      <c r="C33" s="22" t="s">
        <v>2275</v>
      </c>
      <c r="G33" s="22">
        <v>0</v>
      </c>
      <c r="H33" s="23">
        <v>4.0670000000000002E-6</v>
      </c>
      <c r="L33" s="22" t="s">
        <v>55</v>
      </c>
    </row>
    <row r="34" spans="1:16">
      <c r="A34" s="22" t="s">
        <v>2215</v>
      </c>
      <c r="B34" s="22" t="s">
        <v>2276</v>
      </c>
      <c r="C34" s="22" t="s">
        <v>2277</v>
      </c>
      <c r="G34" s="22">
        <v>1.7949999999999999E-5</v>
      </c>
      <c r="H34" s="23">
        <v>8.1380000000000007E-6</v>
      </c>
      <c r="L34" s="22" t="s">
        <v>55</v>
      </c>
    </row>
    <row r="35" spans="1:16">
      <c r="A35" s="22" t="s">
        <v>2215</v>
      </c>
      <c r="B35" s="22" t="s">
        <v>2278</v>
      </c>
      <c r="C35" s="22" t="s">
        <v>2279</v>
      </c>
      <c r="G35" s="22">
        <v>0</v>
      </c>
      <c r="H35" s="23">
        <v>4.0770000000000001E-6</v>
      </c>
      <c r="L35" s="22" t="s">
        <v>55</v>
      </c>
    </row>
    <row r="36" spans="1:16">
      <c r="A36" s="22" t="s">
        <v>2215</v>
      </c>
      <c r="B36" s="22" t="s">
        <v>2280</v>
      </c>
      <c r="C36" s="22" t="s">
        <v>2281</v>
      </c>
      <c r="G36" s="22">
        <v>6.6639999999999999E-5</v>
      </c>
      <c r="H36" s="23">
        <v>3.2280000000000003E-5</v>
      </c>
      <c r="L36" s="22" t="s">
        <v>55</v>
      </c>
    </row>
    <row r="37" spans="1:16">
      <c r="A37" s="22" t="s">
        <v>2215</v>
      </c>
      <c r="B37" s="22" t="s">
        <v>2282</v>
      </c>
      <c r="C37" s="22" t="s">
        <v>2283</v>
      </c>
      <c r="G37" s="22">
        <v>0</v>
      </c>
      <c r="H37" s="23">
        <v>3.2280000000000003E-5</v>
      </c>
      <c r="L37" s="22" t="s">
        <v>55</v>
      </c>
    </row>
    <row r="38" spans="1:16">
      <c r="A38" s="22" t="s">
        <v>2215</v>
      </c>
      <c r="B38" s="22" t="s">
        <v>2284</v>
      </c>
      <c r="C38" s="22" t="s">
        <v>2285</v>
      </c>
      <c r="G38" s="22">
        <v>0</v>
      </c>
      <c r="H38" s="23">
        <v>3.2310000000000001E-5</v>
      </c>
      <c r="L38" s="22" t="s">
        <v>55</v>
      </c>
    </row>
    <row r="42" spans="1:16">
      <c r="C42" s="24" t="s">
        <v>299</v>
      </c>
      <c r="E42" s="22">
        <f>SUM(E2:E38)</f>
        <v>39</v>
      </c>
      <c r="F42" s="22">
        <f t="shared" ref="F42:H42" si="1">SUM(F2:F38)</f>
        <v>1.3800424628450107E-3</v>
      </c>
      <c r="G42" s="22">
        <f t="shared" si="1"/>
        <v>3.359579000000001E-3</v>
      </c>
      <c r="H42" s="22">
        <f t="shared" si="1"/>
        <v>1.9668749999999986E-3</v>
      </c>
      <c r="M42" s="27" t="s">
        <v>305</v>
      </c>
      <c r="O42" s="24" t="s">
        <v>300</v>
      </c>
      <c r="P42" s="24" t="s">
        <v>301</v>
      </c>
    </row>
    <row r="43" spans="1:16">
      <c r="M43" s="26"/>
      <c r="O43" s="22">
        <v>126694</v>
      </c>
      <c r="P43" s="22">
        <v>277028</v>
      </c>
    </row>
    <row r="44" spans="1:16">
      <c r="M44" s="25"/>
      <c r="O44" s="22">
        <f>O43*G42</f>
        <v>425.63850182600015</v>
      </c>
      <c r="P44" s="22">
        <f>P43*H42</f>
        <v>544.87944749999963</v>
      </c>
    </row>
    <row r="45" spans="1:16">
      <c r="F45" s="22">
        <v>1.3800419999999999E-3</v>
      </c>
      <c r="G45" s="22">
        <v>9.8152299999999999E-4</v>
      </c>
      <c r="H45" s="22">
        <v>1.8860859999999999E-3</v>
      </c>
      <c r="J45" s="22">
        <f>F45*F45*100000</f>
        <v>0.19045159217639998</v>
      </c>
      <c r="K45" s="22">
        <f t="shared" ref="K45:L45" si="2">G45*G45*100000</f>
        <v>9.6338739952899988E-2</v>
      </c>
      <c r="L45" s="22">
        <f t="shared" si="2"/>
        <v>0.35573203993959995</v>
      </c>
      <c r="O45" s="24" t="s">
        <v>302</v>
      </c>
    </row>
    <row r="46" spans="1:16">
      <c r="O46" s="22" t="s">
        <v>304</v>
      </c>
    </row>
    <row r="47" spans="1:16">
      <c r="F47" s="22">
        <v>3.3624319999999998E-3</v>
      </c>
      <c r="G47" s="22">
        <v>3.0511380000000001E-3</v>
      </c>
      <c r="H47" s="22">
        <v>3.6967879999999999E-3</v>
      </c>
      <c r="J47" s="22">
        <f>F47*F47*100000</f>
        <v>1.1305948954623999</v>
      </c>
      <c r="K47" s="22">
        <f t="shared" ref="K47:L47" si="3">G47*G47*100000</f>
        <v>0.93094430950439999</v>
      </c>
      <c r="L47" s="22">
        <f t="shared" si="3"/>
        <v>1.3666241516944</v>
      </c>
      <c r="O47" s="22">
        <v>28260</v>
      </c>
    </row>
    <row r="48" spans="1:16">
      <c r="O48" s="22">
        <v>39</v>
      </c>
    </row>
    <row r="49" spans="6:12">
      <c r="F49" s="22">
        <v>1.9673099999999999E-3</v>
      </c>
      <c r="G49" s="22">
        <v>1.8057310000000001E-3</v>
      </c>
      <c r="H49" s="22">
        <v>2.1394460000000001E-3</v>
      </c>
      <c r="J49" s="22">
        <f>F49*F49*100000</f>
        <v>0.38703086360999994</v>
      </c>
      <c r="K49" s="22">
        <f t="shared" ref="K49:L49" si="4">G49*G49*100000</f>
        <v>0.32606644443610006</v>
      </c>
      <c r="L49" s="22">
        <f t="shared" si="4"/>
        <v>0.45772291869160009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topLeftCell="A113" workbookViewId="0">
      <selection activeCell="J138" sqref="J138:L142"/>
    </sheetView>
  </sheetViews>
  <sheetFormatPr baseColWidth="10" defaultColWidth="10.875" defaultRowHeight="15"/>
  <cols>
    <col min="1" max="1" width="18.5" style="22" customWidth="1"/>
    <col min="2" max="2" width="17.5" style="22" customWidth="1"/>
    <col min="3" max="3" width="16.875" style="22" customWidth="1"/>
    <col min="4" max="5" width="10.875" style="22"/>
    <col min="6" max="6" width="12.625" style="22" customWidth="1"/>
    <col min="7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2286</v>
      </c>
      <c r="B2" s="22" t="s">
        <v>2287</v>
      </c>
      <c r="C2" s="22" t="s">
        <v>2288</v>
      </c>
      <c r="D2" s="22" t="s">
        <v>29</v>
      </c>
      <c r="E2" s="22">
        <v>1</v>
      </c>
      <c r="F2" s="23">
        <f t="shared" ref="F2:F17" si="0">E2/28260</f>
        <v>3.5385704175513094E-5</v>
      </c>
      <c r="G2" s="22">
        <v>8.952E-6</v>
      </c>
      <c r="H2" s="22">
        <v>8.1219999999999995E-6</v>
      </c>
      <c r="I2" s="22" t="s">
        <v>13</v>
      </c>
      <c r="J2" s="22" t="s">
        <v>296</v>
      </c>
    </row>
    <row r="3" spans="1:12">
      <c r="A3" s="22" t="s">
        <v>2286</v>
      </c>
      <c r="B3" s="22" t="s">
        <v>2289</v>
      </c>
      <c r="C3" s="22" t="s">
        <v>2290</v>
      </c>
      <c r="D3" s="22" t="s">
        <v>29</v>
      </c>
      <c r="E3" s="22">
        <v>1</v>
      </c>
      <c r="F3" s="23">
        <f t="shared" si="0"/>
        <v>3.5385704175513094E-5</v>
      </c>
      <c r="G3" s="22">
        <v>0</v>
      </c>
      <c r="H3" s="22">
        <v>2.5259999999999999E-5</v>
      </c>
      <c r="I3" s="22" t="s">
        <v>13</v>
      </c>
      <c r="J3" s="22" t="s">
        <v>296</v>
      </c>
    </row>
    <row r="4" spans="1:12">
      <c r="A4" s="22" t="s">
        <v>2286</v>
      </c>
      <c r="B4" s="22" t="s">
        <v>2291</v>
      </c>
      <c r="C4" s="22" t="s">
        <v>2292</v>
      </c>
      <c r="D4" s="22" t="s">
        <v>29</v>
      </c>
      <c r="E4" s="22">
        <v>1</v>
      </c>
      <c r="F4" s="23">
        <f t="shared" si="0"/>
        <v>3.5385704175513094E-5</v>
      </c>
      <c r="G4" s="22">
        <v>8.0669999999999998E-5</v>
      </c>
      <c r="H4" s="22">
        <v>3.6569999999999997E-5</v>
      </c>
      <c r="I4" s="22" t="s">
        <v>13</v>
      </c>
      <c r="J4" s="22" t="s">
        <v>22</v>
      </c>
    </row>
    <row r="5" spans="1:12">
      <c r="A5" s="22" t="s">
        <v>2286</v>
      </c>
      <c r="B5" s="22" t="s">
        <v>2293</v>
      </c>
      <c r="C5" s="22" t="s">
        <v>2294</v>
      </c>
      <c r="D5" s="22" t="s">
        <v>29</v>
      </c>
      <c r="E5" s="22">
        <v>1</v>
      </c>
      <c r="F5" s="23">
        <f t="shared" si="0"/>
        <v>3.5385704175513094E-5</v>
      </c>
      <c r="G5" s="22">
        <v>7.8970000000000008E-6</v>
      </c>
      <c r="H5" s="22">
        <v>2.5259999999999999E-5</v>
      </c>
      <c r="I5" s="22" t="s">
        <v>13</v>
      </c>
      <c r="J5" s="22" t="s">
        <v>15</v>
      </c>
    </row>
    <row r="6" spans="1:12">
      <c r="A6" s="22" t="s">
        <v>2286</v>
      </c>
      <c r="B6" s="22" t="s">
        <v>2295</v>
      </c>
      <c r="C6" s="22" t="s">
        <v>2296</v>
      </c>
      <c r="D6" s="22" t="s">
        <v>29</v>
      </c>
      <c r="E6" s="22">
        <v>1</v>
      </c>
      <c r="F6" s="23">
        <f t="shared" si="0"/>
        <v>3.5385704175513094E-5</v>
      </c>
      <c r="G6" s="22">
        <v>0</v>
      </c>
      <c r="H6" s="22">
        <v>2.0299999999999999E-5</v>
      </c>
      <c r="I6" s="22" t="s">
        <v>13</v>
      </c>
    </row>
    <row r="7" spans="1:12">
      <c r="A7" s="22" t="s">
        <v>2286</v>
      </c>
      <c r="B7" s="22" t="s">
        <v>2297</v>
      </c>
      <c r="C7" s="22" t="s">
        <v>2298</v>
      </c>
      <c r="D7" s="22" t="s">
        <v>29</v>
      </c>
      <c r="E7" s="22">
        <v>1</v>
      </c>
      <c r="F7" s="23">
        <f t="shared" si="0"/>
        <v>3.5385704175513094E-5</v>
      </c>
      <c r="G7" s="22">
        <v>6.3380000000000006E-5</v>
      </c>
      <c r="H7" s="22">
        <v>3.977E-5</v>
      </c>
      <c r="I7" s="22" t="s">
        <v>13</v>
      </c>
    </row>
    <row r="8" spans="1:12">
      <c r="A8" s="22" t="s">
        <v>2286</v>
      </c>
      <c r="B8" s="22" t="s">
        <v>2299</v>
      </c>
      <c r="C8" s="22" t="s">
        <v>2300</v>
      </c>
      <c r="D8" s="22" t="s">
        <v>29</v>
      </c>
      <c r="E8" s="22">
        <v>1</v>
      </c>
      <c r="F8" s="23">
        <f t="shared" si="0"/>
        <v>3.5385704175513094E-5</v>
      </c>
      <c r="G8" s="22">
        <v>6.6639999999999999E-5</v>
      </c>
      <c r="H8" s="22">
        <v>3.2289999999999997E-5</v>
      </c>
      <c r="I8" s="22" t="s">
        <v>13</v>
      </c>
    </row>
    <row r="9" spans="1:12">
      <c r="A9" s="22" t="s">
        <v>2286</v>
      </c>
      <c r="B9" s="22" t="s">
        <v>2301</v>
      </c>
      <c r="C9" s="22" t="s">
        <v>2302</v>
      </c>
      <c r="D9" s="22" t="s">
        <v>29</v>
      </c>
      <c r="E9" s="22">
        <v>1</v>
      </c>
      <c r="F9" s="23">
        <f t="shared" si="0"/>
        <v>3.5385704175513094E-5</v>
      </c>
      <c r="I9" s="22" t="s">
        <v>13</v>
      </c>
    </row>
    <row r="10" spans="1:12">
      <c r="A10" s="22" t="s">
        <v>2286</v>
      </c>
      <c r="B10" s="22" t="s">
        <v>2303</v>
      </c>
      <c r="C10" s="22" t="s">
        <v>1931</v>
      </c>
      <c r="D10" s="22" t="s">
        <v>29</v>
      </c>
      <c r="E10" s="22">
        <v>1</v>
      </c>
      <c r="F10" s="23">
        <f t="shared" si="0"/>
        <v>3.5385704175513094E-5</v>
      </c>
      <c r="I10" s="22" t="s">
        <v>13</v>
      </c>
    </row>
    <row r="11" spans="1:12">
      <c r="A11" s="22" t="s">
        <v>2286</v>
      </c>
      <c r="B11" s="22" t="s">
        <v>2304</v>
      </c>
      <c r="C11" s="22" t="s">
        <v>2305</v>
      </c>
      <c r="D11" s="22" t="s">
        <v>29</v>
      </c>
      <c r="E11" s="22">
        <v>1</v>
      </c>
      <c r="F11" s="23">
        <f t="shared" si="0"/>
        <v>3.5385704175513094E-5</v>
      </c>
      <c r="L11" s="22" t="s">
        <v>55</v>
      </c>
    </row>
    <row r="12" spans="1:12">
      <c r="A12" s="22" t="s">
        <v>2286</v>
      </c>
      <c r="B12" s="22" t="s">
        <v>2306</v>
      </c>
      <c r="C12" s="22" t="s">
        <v>2307</v>
      </c>
      <c r="D12" s="22" t="s">
        <v>29</v>
      </c>
      <c r="E12" s="22">
        <v>1</v>
      </c>
      <c r="F12" s="23">
        <f t="shared" si="0"/>
        <v>3.5385704175513094E-5</v>
      </c>
      <c r="L12" s="22" t="s">
        <v>55</v>
      </c>
    </row>
    <row r="13" spans="1:12">
      <c r="A13" s="22" t="s">
        <v>2286</v>
      </c>
      <c r="B13" s="22" t="s">
        <v>2308</v>
      </c>
      <c r="C13" s="22" t="s">
        <v>2309</v>
      </c>
      <c r="D13" s="22" t="s">
        <v>29</v>
      </c>
      <c r="E13" s="22">
        <v>1</v>
      </c>
      <c r="F13" s="23">
        <f t="shared" si="0"/>
        <v>3.5385704175513094E-5</v>
      </c>
      <c r="L13" s="22" t="s">
        <v>71</v>
      </c>
    </row>
    <row r="14" spans="1:12">
      <c r="A14" s="22" t="s">
        <v>2286</v>
      </c>
      <c r="B14" s="22" t="s">
        <v>2310</v>
      </c>
      <c r="C14" s="22" t="s">
        <v>2311</v>
      </c>
      <c r="D14" s="22" t="s">
        <v>29</v>
      </c>
      <c r="E14" s="22">
        <v>2</v>
      </c>
      <c r="F14" s="23">
        <f t="shared" si="0"/>
        <v>7.0771408351026188E-5</v>
      </c>
      <c r="G14" s="22">
        <v>7.2440000000000004E-5</v>
      </c>
      <c r="H14" s="22">
        <v>3.3040000000000002E-5</v>
      </c>
      <c r="I14" s="22" t="s">
        <v>13</v>
      </c>
    </row>
    <row r="15" spans="1:12">
      <c r="A15" s="22" t="s">
        <v>2286</v>
      </c>
      <c r="B15" s="22" t="s">
        <v>2312</v>
      </c>
      <c r="C15" s="22" t="s">
        <v>2313</v>
      </c>
      <c r="D15" s="22" t="s">
        <v>29</v>
      </c>
      <c r="E15" s="22">
        <v>3</v>
      </c>
      <c r="F15" s="23">
        <f t="shared" si="0"/>
        <v>1.0615711252653928E-4</v>
      </c>
      <c r="G15" s="22">
        <v>7.907E-5</v>
      </c>
      <c r="H15" s="22">
        <v>4.6959999999999998E-5</v>
      </c>
      <c r="I15" s="22" t="s">
        <v>13</v>
      </c>
    </row>
    <row r="16" spans="1:12">
      <c r="A16" s="22" t="s">
        <v>2286</v>
      </c>
      <c r="B16" s="22" t="s">
        <v>2314</v>
      </c>
      <c r="C16" s="22" t="s">
        <v>2315</v>
      </c>
      <c r="D16" s="22" t="s">
        <v>29</v>
      </c>
      <c r="E16" s="22">
        <v>8</v>
      </c>
      <c r="F16" s="23">
        <f t="shared" si="0"/>
        <v>2.8308563340410475E-4</v>
      </c>
      <c r="G16" s="22">
        <v>1.9479999999999999E-4</v>
      </c>
      <c r="H16" s="22">
        <v>2.0829999999999999E-4</v>
      </c>
      <c r="I16" s="22" t="s">
        <v>13</v>
      </c>
      <c r="J16" s="22" t="s">
        <v>15</v>
      </c>
    </row>
    <row r="17" spans="1:11">
      <c r="A17" s="22" t="s">
        <v>2286</v>
      </c>
      <c r="B17" s="22" t="s">
        <v>2316</v>
      </c>
      <c r="C17" s="22" t="s">
        <v>2317</v>
      </c>
      <c r="D17" s="22" t="s">
        <v>29</v>
      </c>
      <c r="E17" s="22">
        <v>44</v>
      </c>
      <c r="F17" s="23">
        <f t="shared" si="0"/>
        <v>1.556970983722576E-3</v>
      </c>
      <c r="G17" s="22">
        <v>1.8389999999999999E-3</v>
      </c>
      <c r="H17" s="22">
        <v>1.3749999999999999E-3</v>
      </c>
      <c r="I17" s="22" t="s">
        <v>13</v>
      </c>
      <c r="J17" s="22" t="s">
        <v>15</v>
      </c>
    </row>
    <row r="18" spans="1:11">
      <c r="A18" s="22" t="s">
        <v>2286</v>
      </c>
      <c r="B18" s="22" t="s">
        <v>35</v>
      </c>
      <c r="C18" s="22" t="s">
        <v>2318</v>
      </c>
      <c r="I18" s="22" t="s">
        <v>13</v>
      </c>
      <c r="J18" s="22" t="s">
        <v>15</v>
      </c>
    </row>
    <row r="19" spans="1:11">
      <c r="A19" s="22" t="s">
        <v>2286</v>
      </c>
      <c r="B19" s="22" t="s">
        <v>2319</v>
      </c>
      <c r="C19" s="22" t="s">
        <v>1638</v>
      </c>
      <c r="I19" s="22" t="s">
        <v>13</v>
      </c>
      <c r="J19" s="22" t="s">
        <v>22</v>
      </c>
    </row>
    <row r="20" spans="1:11">
      <c r="A20" s="22" t="s">
        <v>2286</v>
      </c>
      <c r="B20" s="22" t="s">
        <v>2320</v>
      </c>
      <c r="C20" s="22" t="s">
        <v>2321</v>
      </c>
      <c r="J20" s="22" t="s">
        <v>22</v>
      </c>
    </row>
    <row r="21" spans="1:11">
      <c r="A21" s="22" t="s">
        <v>2286</v>
      </c>
      <c r="B21" s="22" t="s">
        <v>2322</v>
      </c>
      <c r="C21" s="22" t="s">
        <v>2323</v>
      </c>
      <c r="G21" s="22">
        <v>0</v>
      </c>
      <c r="H21" s="22">
        <v>3.2459999999999998E-5</v>
      </c>
      <c r="J21" s="22" t="s">
        <v>22</v>
      </c>
    </row>
    <row r="22" spans="1:11">
      <c r="A22" s="22" t="s">
        <v>2286</v>
      </c>
      <c r="B22" s="22" t="s">
        <v>2324</v>
      </c>
      <c r="C22" s="22" t="s">
        <v>2325</v>
      </c>
      <c r="J22" s="22" t="s">
        <v>22</v>
      </c>
    </row>
    <row r="23" spans="1:11">
      <c r="A23" s="22" t="s">
        <v>2286</v>
      </c>
      <c r="B23" s="22" t="s">
        <v>2326</v>
      </c>
      <c r="C23" s="22" t="s">
        <v>2327</v>
      </c>
      <c r="G23" s="22">
        <v>0</v>
      </c>
      <c r="H23" s="22">
        <v>7.9240000000000007E-6</v>
      </c>
      <c r="I23" s="22" t="s">
        <v>13</v>
      </c>
      <c r="J23" s="22" t="s">
        <v>15</v>
      </c>
    </row>
    <row r="24" spans="1:11">
      <c r="A24" s="22" t="s">
        <v>2286</v>
      </c>
      <c r="B24" s="22" t="s">
        <v>2328</v>
      </c>
      <c r="C24" s="22" t="s">
        <v>2329</v>
      </c>
      <c r="G24" s="22">
        <v>0</v>
      </c>
      <c r="H24" s="22">
        <v>3.1399999999999998E-5</v>
      </c>
      <c r="I24" s="22" t="s">
        <v>13</v>
      </c>
      <c r="J24" s="22" t="s">
        <v>22</v>
      </c>
    </row>
    <row r="25" spans="1:11">
      <c r="A25" s="22" t="s">
        <v>2286</v>
      </c>
      <c r="B25" s="22" t="s">
        <v>2330</v>
      </c>
      <c r="C25" s="22" t="s">
        <v>2331</v>
      </c>
      <c r="G25" s="22">
        <v>0</v>
      </c>
      <c r="H25" s="22">
        <v>4.0609999999999999E-5</v>
      </c>
      <c r="I25" s="22" t="s">
        <v>13</v>
      </c>
      <c r="J25" s="22" t="s">
        <v>296</v>
      </c>
    </row>
    <row r="26" spans="1:11">
      <c r="A26" s="22" t="s">
        <v>2286</v>
      </c>
      <c r="B26" s="22" t="s">
        <v>2332</v>
      </c>
      <c r="C26" s="22" t="s">
        <v>2333</v>
      </c>
      <c r="J26" s="22" t="s">
        <v>22</v>
      </c>
    </row>
    <row r="27" spans="1:11">
      <c r="A27" s="22" t="s">
        <v>2286</v>
      </c>
      <c r="B27" s="22" t="s">
        <v>2334</v>
      </c>
      <c r="C27" s="22" t="s">
        <v>2335</v>
      </c>
      <c r="G27" s="22">
        <v>4.4759999999999998E-5</v>
      </c>
      <c r="H27" s="22">
        <v>2.4360000000000001E-5</v>
      </c>
      <c r="I27" s="22" t="s">
        <v>13</v>
      </c>
      <c r="J27" s="22" t="s">
        <v>296</v>
      </c>
    </row>
    <row r="28" spans="1:11">
      <c r="A28" s="22" t="s">
        <v>2286</v>
      </c>
      <c r="B28" s="22" t="s">
        <v>2336</v>
      </c>
      <c r="C28" s="22" t="s">
        <v>2337</v>
      </c>
      <c r="G28" s="22">
        <v>0</v>
      </c>
      <c r="H28" s="22">
        <v>8.1219999999999995E-6</v>
      </c>
      <c r="I28" s="22" t="s">
        <v>13</v>
      </c>
      <c r="J28" s="22" t="s">
        <v>15</v>
      </c>
    </row>
    <row r="29" spans="1:11">
      <c r="A29" s="22" t="s">
        <v>2286</v>
      </c>
      <c r="B29" s="22" t="s">
        <v>2338</v>
      </c>
      <c r="C29" s="22" t="s">
        <v>2339</v>
      </c>
      <c r="J29" s="22" t="s">
        <v>313</v>
      </c>
      <c r="K29" s="22" t="s">
        <v>15</v>
      </c>
    </row>
    <row r="30" spans="1:11">
      <c r="A30" s="22" t="s">
        <v>2286</v>
      </c>
      <c r="B30" s="22" t="s">
        <v>2340</v>
      </c>
      <c r="C30" s="22" t="s">
        <v>2341</v>
      </c>
      <c r="J30" s="22" t="s">
        <v>22</v>
      </c>
    </row>
    <row r="31" spans="1:11">
      <c r="A31" s="22" t="s">
        <v>2286</v>
      </c>
      <c r="B31" s="22" t="s">
        <v>2342</v>
      </c>
      <c r="C31" s="22" t="s">
        <v>2343</v>
      </c>
      <c r="I31" s="22" t="s">
        <v>13</v>
      </c>
      <c r="J31" s="22" t="s">
        <v>15</v>
      </c>
    </row>
    <row r="32" spans="1:11">
      <c r="A32" s="22" t="s">
        <v>2286</v>
      </c>
      <c r="B32" s="22" t="s">
        <v>2344</v>
      </c>
      <c r="C32" s="22" t="s">
        <v>2345</v>
      </c>
      <c r="I32" s="22" t="s">
        <v>13</v>
      </c>
      <c r="J32" s="22" t="s">
        <v>15</v>
      </c>
    </row>
    <row r="33" spans="1:11">
      <c r="A33" s="22" t="s">
        <v>2286</v>
      </c>
      <c r="B33" s="22" t="s">
        <v>2346</v>
      </c>
      <c r="C33" s="22" t="s">
        <v>2347</v>
      </c>
      <c r="G33" s="22">
        <v>0</v>
      </c>
      <c r="H33" s="22">
        <v>8.6810000000000004E-5</v>
      </c>
      <c r="I33" s="22" t="s">
        <v>13</v>
      </c>
      <c r="J33" s="22" t="s">
        <v>313</v>
      </c>
      <c r="K33" s="22" t="s">
        <v>15</v>
      </c>
    </row>
    <row r="34" spans="1:11">
      <c r="A34" s="22" t="s">
        <v>2286</v>
      </c>
      <c r="B34" s="22" t="s">
        <v>2348</v>
      </c>
      <c r="C34" s="22" t="s">
        <v>2349</v>
      </c>
      <c r="G34" s="22">
        <v>1.5829999999999999E-5</v>
      </c>
      <c r="H34" s="22">
        <v>7.2289999999999997E-6</v>
      </c>
      <c r="J34" s="22" t="s">
        <v>15</v>
      </c>
    </row>
    <row r="35" spans="1:11">
      <c r="A35" s="22" t="s">
        <v>2286</v>
      </c>
      <c r="B35" s="22" t="s">
        <v>2350</v>
      </c>
      <c r="C35" s="22" t="s">
        <v>2351</v>
      </c>
      <c r="G35" s="22">
        <v>1.5800000000000001E-5</v>
      </c>
      <c r="H35" s="22">
        <v>2.5259999999999999E-5</v>
      </c>
      <c r="I35" s="22" t="s">
        <v>13</v>
      </c>
      <c r="J35" s="22" t="s">
        <v>296</v>
      </c>
    </row>
    <row r="36" spans="1:11">
      <c r="A36" s="22" t="s">
        <v>2286</v>
      </c>
      <c r="B36" s="22" t="s">
        <v>2352</v>
      </c>
      <c r="C36" s="22" t="s">
        <v>2353</v>
      </c>
      <c r="G36" s="22">
        <v>0</v>
      </c>
      <c r="H36" s="22">
        <v>4.065E-6</v>
      </c>
      <c r="I36" s="22" t="s">
        <v>13</v>
      </c>
      <c r="J36" s="22" t="s">
        <v>15</v>
      </c>
    </row>
    <row r="37" spans="1:11">
      <c r="A37" s="22" t="s">
        <v>2286</v>
      </c>
      <c r="B37" s="22" t="s">
        <v>2354</v>
      </c>
      <c r="C37" s="22" t="s">
        <v>2355</v>
      </c>
      <c r="J37" s="22" t="s">
        <v>22</v>
      </c>
    </row>
    <row r="38" spans="1:11">
      <c r="A38" s="22" t="s">
        <v>2286</v>
      </c>
      <c r="B38" s="22" t="s">
        <v>2356</v>
      </c>
      <c r="C38" s="22" t="s">
        <v>2357</v>
      </c>
      <c r="G38" s="22">
        <v>0</v>
      </c>
      <c r="H38" s="22">
        <v>4.065E-6</v>
      </c>
      <c r="J38" s="22" t="s">
        <v>22</v>
      </c>
    </row>
    <row r="39" spans="1:11">
      <c r="A39" s="22" t="s">
        <v>2286</v>
      </c>
      <c r="B39" s="22" t="s">
        <v>2358</v>
      </c>
      <c r="C39" s="22" t="s">
        <v>2359</v>
      </c>
      <c r="I39" s="22" t="s">
        <v>13</v>
      </c>
      <c r="J39" s="22" t="s">
        <v>15</v>
      </c>
    </row>
    <row r="40" spans="1:11">
      <c r="A40" s="22" t="s">
        <v>2286</v>
      </c>
      <c r="B40" s="22" t="s">
        <v>2360</v>
      </c>
      <c r="C40" s="22" t="s">
        <v>2361</v>
      </c>
      <c r="G40" s="22">
        <v>5.3739999999999997E-5</v>
      </c>
      <c r="H40" s="22">
        <v>2.1120000000000001E-4</v>
      </c>
      <c r="I40" s="22" t="s">
        <v>13</v>
      </c>
      <c r="J40" s="22" t="s">
        <v>15</v>
      </c>
    </row>
    <row r="41" spans="1:11">
      <c r="A41" s="22" t="s">
        <v>2286</v>
      </c>
      <c r="B41" s="22" t="s">
        <v>2362</v>
      </c>
      <c r="C41" s="22" t="s">
        <v>2363</v>
      </c>
      <c r="J41" s="22" t="s">
        <v>15</v>
      </c>
    </row>
    <row r="42" spans="1:11">
      <c r="A42" s="22" t="s">
        <v>2286</v>
      </c>
      <c r="B42" s="22" t="s">
        <v>2364</v>
      </c>
      <c r="C42" s="22" t="s">
        <v>2365</v>
      </c>
      <c r="G42" s="22">
        <v>0</v>
      </c>
      <c r="H42" s="22">
        <v>7.2259999999999999E-6</v>
      </c>
      <c r="J42" s="22" t="s">
        <v>296</v>
      </c>
    </row>
    <row r="43" spans="1:11">
      <c r="A43" s="22" t="s">
        <v>2286</v>
      </c>
      <c r="B43" s="22" t="s">
        <v>489</v>
      </c>
      <c r="C43" s="22" t="s">
        <v>2366</v>
      </c>
      <c r="J43" s="22" t="s">
        <v>22</v>
      </c>
    </row>
    <row r="44" spans="1:11">
      <c r="A44" s="22" t="s">
        <v>2286</v>
      </c>
      <c r="B44" s="22" t="s">
        <v>489</v>
      </c>
      <c r="C44" s="22" t="s">
        <v>2367</v>
      </c>
      <c r="J44" s="22" t="s">
        <v>22</v>
      </c>
    </row>
    <row r="45" spans="1:11">
      <c r="A45" s="22" t="s">
        <v>2286</v>
      </c>
      <c r="B45" s="22" t="s">
        <v>2368</v>
      </c>
      <c r="C45" s="22" t="s">
        <v>2369</v>
      </c>
      <c r="G45" s="22">
        <v>8.9600000000000006E-6</v>
      </c>
      <c r="H45" s="22">
        <v>4.0629999999999999E-6</v>
      </c>
      <c r="I45" s="22" t="s">
        <v>13</v>
      </c>
      <c r="J45" s="22" t="s">
        <v>22</v>
      </c>
    </row>
    <row r="46" spans="1:11">
      <c r="A46" s="22" t="s">
        <v>2286</v>
      </c>
      <c r="B46" s="22" t="s">
        <v>2370</v>
      </c>
      <c r="C46" s="22" t="s">
        <v>2371</v>
      </c>
      <c r="J46" s="22" t="s">
        <v>22</v>
      </c>
    </row>
    <row r="47" spans="1:11">
      <c r="A47" s="22" t="s">
        <v>2286</v>
      </c>
      <c r="B47" s="22" t="s">
        <v>2372</v>
      </c>
      <c r="C47" s="22" t="s">
        <v>2373</v>
      </c>
      <c r="I47" s="22" t="s">
        <v>13</v>
      </c>
      <c r="J47" s="22" t="s">
        <v>15</v>
      </c>
    </row>
    <row r="48" spans="1:11">
      <c r="A48" s="22" t="s">
        <v>2286</v>
      </c>
      <c r="B48" s="22" t="s">
        <v>2374</v>
      </c>
      <c r="C48" s="22" t="s">
        <v>2375</v>
      </c>
      <c r="G48" s="22">
        <v>1.7940000000000001E-5</v>
      </c>
      <c r="H48" s="22">
        <v>1.6269999999999998E-5</v>
      </c>
      <c r="J48" s="22" t="s">
        <v>22</v>
      </c>
    </row>
    <row r="49" spans="1:10">
      <c r="A49" s="22" t="s">
        <v>2286</v>
      </c>
      <c r="B49" s="22" t="s">
        <v>2376</v>
      </c>
      <c r="C49" s="22" t="s">
        <v>2377</v>
      </c>
      <c r="G49" s="22">
        <v>0</v>
      </c>
      <c r="H49" s="22">
        <v>4.1330000000000001E-6</v>
      </c>
      <c r="I49" s="22" t="s">
        <v>13</v>
      </c>
      <c r="J49" s="22" t="s">
        <v>15</v>
      </c>
    </row>
    <row r="50" spans="1:10">
      <c r="A50" s="22" t="s">
        <v>2286</v>
      </c>
      <c r="B50" s="22" t="s">
        <v>2378</v>
      </c>
      <c r="C50" s="22" t="s">
        <v>2379</v>
      </c>
      <c r="G50" s="22">
        <v>9.1530000000000003E-6</v>
      </c>
      <c r="H50" s="22">
        <v>4.138E-6</v>
      </c>
      <c r="I50" s="22" t="s">
        <v>13</v>
      </c>
      <c r="J50" s="22" t="s">
        <v>22</v>
      </c>
    </row>
    <row r="51" spans="1:10">
      <c r="A51" s="22" t="s">
        <v>2286</v>
      </c>
      <c r="B51" s="22" t="s">
        <v>2380</v>
      </c>
      <c r="C51" s="22" t="s">
        <v>2381</v>
      </c>
      <c r="J51" s="22" t="s">
        <v>22</v>
      </c>
    </row>
    <row r="52" spans="1:10">
      <c r="A52" s="22" t="s">
        <v>2286</v>
      </c>
      <c r="B52" s="22" t="s">
        <v>35</v>
      </c>
      <c r="C52" s="22" t="s">
        <v>2382</v>
      </c>
      <c r="J52" s="22" t="s">
        <v>22</v>
      </c>
    </row>
    <row r="53" spans="1:10">
      <c r="A53" s="22" t="s">
        <v>2286</v>
      </c>
      <c r="B53" s="22" t="s">
        <v>2383</v>
      </c>
      <c r="C53" s="22" t="s">
        <v>2384</v>
      </c>
      <c r="G53" s="22">
        <v>1.7949999999999999E-5</v>
      </c>
      <c r="H53" s="22">
        <v>8.1319999999999994E-6</v>
      </c>
      <c r="I53" s="22" t="s">
        <v>13</v>
      </c>
      <c r="J53" s="22" t="s">
        <v>15</v>
      </c>
    </row>
    <row r="54" spans="1:10">
      <c r="A54" s="22" t="s">
        <v>2286</v>
      </c>
      <c r="B54" s="22" t="s">
        <v>2385</v>
      </c>
      <c r="C54" s="22" t="s">
        <v>2386</v>
      </c>
      <c r="I54" s="22" t="s">
        <v>13</v>
      </c>
      <c r="J54" s="22" t="s">
        <v>15</v>
      </c>
    </row>
    <row r="55" spans="1:10">
      <c r="A55" s="22" t="s">
        <v>2286</v>
      </c>
      <c r="B55" s="22" t="s">
        <v>2387</v>
      </c>
      <c r="C55" s="22" t="s">
        <v>2388</v>
      </c>
      <c r="G55" s="22">
        <v>0</v>
      </c>
      <c r="H55" s="22">
        <v>4.0609999999999997E-6</v>
      </c>
      <c r="J55" s="22" t="s">
        <v>22</v>
      </c>
    </row>
    <row r="56" spans="1:10">
      <c r="A56" s="22" t="s">
        <v>2286</v>
      </c>
      <c r="B56" s="22" t="s">
        <v>2389</v>
      </c>
      <c r="C56" s="22" t="s">
        <v>2390</v>
      </c>
      <c r="I56" s="22" t="s">
        <v>13</v>
      </c>
      <c r="J56" s="22" t="s">
        <v>15</v>
      </c>
    </row>
    <row r="57" spans="1:10">
      <c r="A57" s="22" t="s">
        <v>2286</v>
      </c>
      <c r="B57" s="22" t="s">
        <v>2391</v>
      </c>
      <c r="C57" s="22" t="s">
        <v>2392</v>
      </c>
      <c r="I57" s="22" t="s">
        <v>13</v>
      </c>
      <c r="J57" s="22" t="s">
        <v>15</v>
      </c>
    </row>
    <row r="58" spans="1:10">
      <c r="A58" s="22" t="s">
        <v>2286</v>
      </c>
      <c r="B58" s="22" t="s">
        <v>2393</v>
      </c>
      <c r="C58" s="22" t="s">
        <v>2394</v>
      </c>
      <c r="I58" s="22" t="s">
        <v>13</v>
      </c>
    </row>
    <row r="59" spans="1:10">
      <c r="A59" s="22" t="s">
        <v>2286</v>
      </c>
      <c r="B59" s="22" t="s">
        <v>2395</v>
      </c>
      <c r="C59" s="22" t="s">
        <v>2396</v>
      </c>
      <c r="I59" s="22" t="s">
        <v>13</v>
      </c>
    </row>
    <row r="60" spans="1:10">
      <c r="A60" s="22" t="s">
        <v>2286</v>
      </c>
      <c r="B60" s="22" t="s">
        <v>2397</v>
      </c>
      <c r="C60" s="22" t="s">
        <v>2398</v>
      </c>
      <c r="G60" s="22">
        <v>6.313E-5</v>
      </c>
      <c r="H60" s="22">
        <v>3.2459999999999998E-5</v>
      </c>
      <c r="I60" s="22" t="s">
        <v>13</v>
      </c>
    </row>
    <row r="61" spans="1:10">
      <c r="A61" s="22" t="s">
        <v>2286</v>
      </c>
      <c r="B61" s="22" t="s">
        <v>2399</v>
      </c>
      <c r="C61" s="22" t="s">
        <v>2400</v>
      </c>
      <c r="I61" s="22" t="s">
        <v>13</v>
      </c>
    </row>
    <row r="62" spans="1:10">
      <c r="A62" s="22" t="s">
        <v>2286</v>
      </c>
      <c r="B62" s="22" t="s">
        <v>2401</v>
      </c>
      <c r="C62" s="22" t="s">
        <v>2402</v>
      </c>
      <c r="I62" s="22" t="s">
        <v>13</v>
      </c>
    </row>
    <row r="63" spans="1:10">
      <c r="A63" s="22" t="s">
        <v>2286</v>
      </c>
      <c r="B63" s="22" t="s">
        <v>2403</v>
      </c>
      <c r="C63" s="22" t="s">
        <v>2404</v>
      </c>
      <c r="G63" s="22">
        <v>1.7900000000000001E-5</v>
      </c>
      <c r="H63" s="22">
        <v>1.624E-5</v>
      </c>
      <c r="I63" s="22" t="s">
        <v>13</v>
      </c>
    </row>
    <row r="64" spans="1:10">
      <c r="A64" s="22" t="s">
        <v>2286</v>
      </c>
      <c r="B64" s="22" t="s">
        <v>2405</v>
      </c>
      <c r="C64" s="22" t="s">
        <v>2406</v>
      </c>
      <c r="G64" s="22">
        <v>8.9509999999999995E-6</v>
      </c>
      <c r="H64" s="22">
        <v>4.0609999999999997E-6</v>
      </c>
      <c r="I64" s="22" t="s">
        <v>13</v>
      </c>
    </row>
    <row r="65" spans="1:9">
      <c r="A65" s="22" t="s">
        <v>2286</v>
      </c>
      <c r="B65" s="22" t="s">
        <v>2407</v>
      </c>
      <c r="C65" s="22" t="s">
        <v>2408</v>
      </c>
      <c r="G65" s="22">
        <v>1.5780000000000001E-5</v>
      </c>
      <c r="H65" s="22">
        <v>7.2139999999999999E-6</v>
      </c>
      <c r="I65" s="22" t="s">
        <v>13</v>
      </c>
    </row>
    <row r="66" spans="1:9">
      <c r="A66" s="22" t="s">
        <v>2286</v>
      </c>
      <c r="B66" s="22" t="s">
        <v>2409</v>
      </c>
      <c r="C66" s="22" t="s">
        <v>2410</v>
      </c>
      <c r="I66" s="22" t="s">
        <v>13</v>
      </c>
    </row>
    <row r="67" spans="1:9">
      <c r="A67" s="22" t="s">
        <v>2286</v>
      </c>
      <c r="B67" s="22" t="s">
        <v>2411</v>
      </c>
      <c r="C67" s="22" t="s">
        <v>2412</v>
      </c>
      <c r="I67" s="22" t="s">
        <v>13</v>
      </c>
    </row>
    <row r="68" spans="1:9">
      <c r="A68" s="22" t="s">
        <v>2286</v>
      </c>
      <c r="B68" s="22" t="s">
        <v>2413</v>
      </c>
      <c r="C68" s="22" t="s">
        <v>2414</v>
      </c>
      <c r="I68" s="22" t="s">
        <v>13</v>
      </c>
    </row>
    <row r="69" spans="1:9">
      <c r="A69" s="22" t="s">
        <v>2286</v>
      </c>
      <c r="B69" s="22" t="s">
        <v>2415</v>
      </c>
      <c r="C69" s="22" t="s">
        <v>2416</v>
      </c>
      <c r="I69" s="22" t="s">
        <v>13</v>
      </c>
    </row>
    <row r="70" spans="1:9">
      <c r="A70" s="22" t="s">
        <v>2286</v>
      </c>
      <c r="B70" s="22" t="s">
        <v>2417</v>
      </c>
      <c r="C70" s="22" t="s">
        <v>2418</v>
      </c>
      <c r="G70" s="22">
        <v>8.9719999999999998E-6</v>
      </c>
      <c r="H70" s="22">
        <v>4.0659999999999997E-6</v>
      </c>
      <c r="I70" s="22" t="s">
        <v>13</v>
      </c>
    </row>
    <row r="71" spans="1:9">
      <c r="A71" s="22" t="s">
        <v>2286</v>
      </c>
      <c r="B71" s="22" t="s">
        <v>2419</v>
      </c>
      <c r="C71" s="22" t="s">
        <v>2420</v>
      </c>
      <c r="I71" s="22" t="s">
        <v>13</v>
      </c>
    </row>
    <row r="72" spans="1:9">
      <c r="A72" s="22" t="s">
        <v>2286</v>
      </c>
      <c r="B72" s="22" t="s">
        <v>2421</v>
      </c>
      <c r="C72" s="22" t="s">
        <v>2422</v>
      </c>
      <c r="G72" s="22">
        <v>3.1600000000000002E-5</v>
      </c>
      <c r="H72" s="22">
        <v>2.1659999999999999E-5</v>
      </c>
      <c r="I72" s="22" t="s">
        <v>13</v>
      </c>
    </row>
    <row r="73" spans="1:9">
      <c r="A73" s="22" t="s">
        <v>2286</v>
      </c>
      <c r="B73" s="22" t="s">
        <v>2423</v>
      </c>
      <c r="C73" s="22" t="s">
        <v>2424</v>
      </c>
      <c r="I73" s="22" t="s">
        <v>13</v>
      </c>
    </row>
    <row r="74" spans="1:9">
      <c r="A74" s="22" t="s">
        <v>2286</v>
      </c>
      <c r="B74" s="22" t="s">
        <v>2425</v>
      </c>
      <c r="C74" s="22" t="s">
        <v>2426</v>
      </c>
      <c r="G74" s="22">
        <v>8.9709999999999993E-6</v>
      </c>
      <c r="H74" s="22">
        <v>4.065E-6</v>
      </c>
      <c r="I74" s="22" t="s">
        <v>13</v>
      </c>
    </row>
    <row r="75" spans="1:9">
      <c r="A75" s="22" t="s">
        <v>2286</v>
      </c>
      <c r="B75" s="22" t="s">
        <v>2427</v>
      </c>
      <c r="C75" s="22" t="s">
        <v>2428</v>
      </c>
      <c r="I75" s="22" t="s">
        <v>13</v>
      </c>
    </row>
    <row r="76" spans="1:9">
      <c r="A76" s="22" t="s">
        <v>2286</v>
      </c>
      <c r="B76" s="22" t="s">
        <v>2429</v>
      </c>
      <c r="C76" s="22" t="s">
        <v>2430</v>
      </c>
      <c r="I76" s="22" t="s">
        <v>13</v>
      </c>
    </row>
    <row r="77" spans="1:9">
      <c r="A77" s="22" t="s">
        <v>2286</v>
      </c>
      <c r="B77" s="22" t="s">
        <v>2431</v>
      </c>
      <c r="C77" s="22" t="s">
        <v>2432</v>
      </c>
      <c r="G77" s="22">
        <v>1.7980000000000001E-5</v>
      </c>
      <c r="H77" s="22">
        <v>1.222E-5</v>
      </c>
      <c r="I77" s="22" t="s">
        <v>13</v>
      </c>
    </row>
    <row r="78" spans="1:9">
      <c r="A78" s="22" t="s">
        <v>2286</v>
      </c>
      <c r="B78" s="22" t="s">
        <v>2433</v>
      </c>
      <c r="C78" s="22" t="s">
        <v>2434</v>
      </c>
      <c r="G78" s="22">
        <v>0</v>
      </c>
      <c r="H78" s="22">
        <v>4.0999999999999997E-6</v>
      </c>
      <c r="I78" s="22" t="s">
        <v>13</v>
      </c>
    </row>
    <row r="79" spans="1:9">
      <c r="A79" s="22" t="s">
        <v>2286</v>
      </c>
      <c r="B79" s="22" t="s">
        <v>2435</v>
      </c>
      <c r="C79" s="22" t="s">
        <v>2436</v>
      </c>
      <c r="I79" s="22" t="s">
        <v>13</v>
      </c>
    </row>
    <row r="80" spans="1:9">
      <c r="A80" s="22" t="s">
        <v>2286</v>
      </c>
      <c r="B80" s="22" t="s">
        <v>2437</v>
      </c>
      <c r="C80" s="22" t="s">
        <v>2438</v>
      </c>
      <c r="G80" s="22">
        <v>8.9749999999999996E-6</v>
      </c>
      <c r="H80" s="22">
        <v>1.626E-5</v>
      </c>
      <c r="I80" s="22" t="s">
        <v>13</v>
      </c>
    </row>
    <row r="81" spans="1:9">
      <c r="A81" s="22" t="s">
        <v>2286</v>
      </c>
      <c r="B81" s="22" t="s">
        <v>2439</v>
      </c>
      <c r="C81" s="22" t="s">
        <v>2440</v>
      </c>
      <c r="I81" s="22" t="s">
        <v>13</v>
      </c>
    </row>
    <row r="82" spans="1:9">
      <c r="A82" s="22" t="s">
        <v>2286</v>
      </c>
      <c r="B82" s="22" t="s">
        <v>2441</v>
      </c>
      <c r="C82" s="22" t="s">
        <v>2442</v>
      </c>
      <c r="I82" s="22" t="s">
        <v>13</v>
      </c>
    </row>
    <row r="83" spans="1:9">
      <c r="A83" s="22" t="s">
        <v>2286</v>
      </c>
      <c r="B83" s="22" t="s">
        <v>2443</v>
      </c>
      <c r="C83" s="22" t="s">
        <v>2444</v>
      </c>
      <c r="G83" s="22">
        <v>8.9509999999999995E-6</v>
      </c>
      <c r="H83" s="22">
        <v>4.0609999999999997E-6</v>
      </c>
      <c r="I83" s="22" t="s">
        <v>13</v>
      </c>
    </row>
    <row r="84" spans="1:9">
      <c r="A84" s="22" t="s">
        <v>2286</v>
      </c>
      <c r="B84" s="22" t="s">
        <v>2445</v>
      </c>
      <c r="C84" s="22" t="s">
        <v>2446</v>
      </c>
      <c r="I84" s="22" t="s">
        <v>13</v>
      </c>
    </row>
    <row r="85" spans="1:9">
      <c r="A85" s="22" t="s">
        <v>2286</v>
      </c>
      <c r="B85" s="22" t="s">
        <v>2447</v>
      </c>
      <c r="C85" s="22" t="s">
        <v>2448</v>
      </c>
      <c r="I85" s="22" t="s">
        <v>13</v>
      </c>
    </row>
    <row r="86" spans="1:9">
      <c r="A86" s="22" t="s">
        <v>2286</v>
      </c>
      <c r="B86" s="22" t="s">
        <v>2449</v>
      </c>
      <c r="C86" s="22" t="s">
        <v>2450</v>
      </c>
      <c r="G86" s="22">
        <v>0</v>
      </c>
      <c r="H86" s="22">
        <v>2.8419999999999999E-5</v>
      </c>
      <c r="I86" s="22" t="s">
        <v>13</v>
      </c>
    </row>
    <row r="87" spans="1:9">
      <c r="A87" s="22" t="s">
        <v>2286</v>
      </c>
      <c r="B87" s="22" t="s">
        <v>2451</v>
      </c>
      <c r="C87" s="22" t="s">
        <v>2452</v>
      </c>
      <c r="G87" s="22">
        <v>8.9509999999999995E-6</v>
      </c>
      <c r="H87" s="22">
        <v>4.0609999999999997E-6</v>
      </c>
      <c r="I87" s="22" t="s">
        <v>13</v>
      </c>
    </row>
    <row r="88" spans="1:9">
      <c r="A88" s="22" t="s">
        <v>2286</v>
      </c>
      <c r="B88" s="22" t="s">
        <v>35</v>
      </c>
      <c r="C88" s="22" t="s">
        <v>2453</v>
      </c>
      <c r="I88" s="22" t="s">
        <v>13</v>
      </c>
    </row>
    <row r="89" spans="1:9">
      <c r="A89" s="22" t="s">
        <v>2286</v>
      </c>
      <c r="B89" s="22" t="s">
        <v>35</v>
      </c>
      <c r="C89" s="22" t="s">
        <v>2454</v>
      </c>
      <c r="I89" s="22" t="s">
        <v>13</v>
      </c>
    </row>
    <row r="90" spans="1:9">
      <c r="A90" s="22" t="s">
        <v>2286</v>
      </c>
      <c r="B90" s="22" t="s">
        <v>2455</v>
      </c>
      <c r="C90" s="22" t="s">
        <v>2456</v>
      </c>
      <c r="I90" s="22" t="s">
        <v>13</v>
      </c>
    </row>
    <row r="91" spans="1:9">
      <c r="A91" s="22" t="s">
        <v>2286</v>
      </c>
      <c r="B91" s="22" t="s">
        <v>2457</v>
      </c>
      <c r="C91" s="22" t="s">
        <v>2458</v>
      </c>
      <c r="I91" s="22" t="s">
        <v>13</v>
      </c>
    </row>
    <row r="92" spans="1:9">
      <c r="A92" s="22" t="s">
        <v>2286</v>
      </c>
      <c r="B92" s="22" t="s">
        <v>2459</v>
      </c>
      <c r="C92" s="22" t="s">
        <v>2460</v>
      </c>
      <c r="I92" s="22" t="s">
        <v>13</v>
      </c>
    </row>
    <row r="93" spans="1:9">
      <c r="A93" s="22" t="s">
        <v>2286</v>
      </c>
      <c r="B93" s="22" t="s">
        <v>2461</v>
      </c>
      <c r="C93" s="22" t="s">
        <v>2462</v>
      </c>
      <c r="I93" s="22" t="s">
        <v>13</v>
      </c>
    </row>
    <row r="94" spans="1:9">
      <c r="A94" s="22" t="s">
        <v>2286</v>
      </c>
      <c r="B94" s="22" t="s">
        <v>2463</v>
      </c>
      <c r="C94" s="22" t="s">
        <v>2464</v>
      </c>
      <c r="G94" s="22">
        <v>8.9560000000000003E-6</v>
      </c>
      <c r="H94" s="22">
        <v>4.0620000000000002E-6</v>
      </c>
      <c r="I94" s="22" t="s">
        <v>13</v>
      </c>
    </row>
    <row r="95" spans="1:9">
      <c r="A95" s="22" t="s">
        <v>2286</v>
      </c>
      <c r="B95" s="22" t="s">
        <v>2465</v>
      </c>
      <c r="C95" s="22" t="s">
        <v>2466</v>
      </c>
      <c r="I95" s="22" t="s">
        <v>13</v>
      </c>
    </row>
    <row r="96" spans="1:9">
      <c r="A96" s="22" t="s">
        <v>2286</v>
      </c>
      <c r="B96" s="22" t="s">
        <v>2467</v>
      </c>
      <c r="C96" s="22" t="s">
        <v>2468</v>
      </c>
      <c r="G96" s="22">
        <v>1.7949999999999999E-5</v>
      </c>
      <c r="H96" s="22">
        <v>8.1370000000000002E-6</v>
      </c>
      <c r="I96" s="22" t="s">
        <v>13</v>
      </c>
    </row>
    <row r="97" spans="1:12">
      <c r="A97" s="22" t="s">
        <v>2286</v>
      </c>
      <c r="B97" s="22" t="s">
        <v>2469</v>
      </c>
      <c r="C97" s="22" t="s">
        <v>2470</v>
      </c>
      <c r="I97" s="22" t="s">
        <v>13</v>
      </c>
    </row>
    <row r="98" spans="1:12">
      <c r="A98" s="22" t="s">
        <v>2286</v>
      </c>
      <c r="B98" s="22" t="s">
        <v>2471</v>
      </c>
      <c r="C98" s="22" t="s">
        <v>2472</v>
      </c>
      <c r="I98" s="22" t="s">
        <v>13</v>
      </c>
    </row>
    <row r="99" spans="1:12">
      <c r="A99" s="22" t="s">
        <v>2286</v>
      </c>
      <c r="B99" s="22" t="s">
        <v>2473</v>
      </c>
      <c r="C99" s="22" t="s">
        <v>2474</v>
      </c>
      <c r="I99" s="22" t="s">
        <v>13</v>
      </c>
    </row>
    <row r="100" spans="1:12">
      <c r="A100" s="22" t="s">
        <v>2286</v>
      </c>
      <c r="B100" s="22" t="s">
        <v>2475</v>
      </c>
      <c r="C100" s="22" t="s">
        <v>2476</v>
      </c>
      <c r="G100" s="22">
        <v>8.9509999999999995E-6</v>
      </c>
      <c r="H100" s="22">
        <v>4.0609999999999997E-6</v>
      </c>
      <c r="I100" s="22" t="s">
        <v>13</v>
      </c>
    </row>
    <row r="101" spans="1:12">
      <c r="A101" s="22" t="s">
        <v>2286</v>
      </c>
      <c r="B101" s="22" t="s">
        <v>2477</v>
      </c>
      <c r="C101" s="22" t="s">
        <v>2478</v>
      </c>
      <c r="I101" s="22" t="s">
        <v>13</v>
      </c>
    </row>
    <row r="102" spans="1:12">
      <c r="A102" s="22" t="s">
        <v>2286</v>
      </c>
      <c r="B102" s="22" t="s">
        <v>2479</v>
      </c>
      <c r="C102" s="22" t="s">
        <v>2480</v>
      </c>
      <c r="I102" s="22" t="s">
        <v>13</v>
      </c>
    </row>
    <row r="103" spans="1:12">
      <c r="A103" s="22" t="s">
        <v>2286</v>
      </c>
      <c r="B103" s="22" t="s">
        <v>2481</v>
      </c>
      <c r="C103" s="22" t="s">
        <v>2482</v>
      </c>
      <c r="I103" s="22" t="s">
        <v>13</v>
      </c>
    </row>
    <row r="104" spans="1:12">
      <c r="A104" s="22" t="s">
        <v>2286</v>
      </c>
      <c r="B104" s="22" t="s">
        <v>2483</v>
      </c>
      <c r="C104" s="22" t="s">
        <v>2484</v>
      </c>
      <c r="I104" s="22" t="s">
        <v>13</v>
      </c>
    </row>
    <row r="105" spans="1:12">
      <c r="A105" s="22" t="s">
        <v>2286</v>
      </c>
      <c r="B105" s="22" t="s">
        <v>2485</v>
      </c>
      <c r="C105" s="22" t="s">
        <v>2486</v>
      </c>
      <c r="I105" s="22" t="s">
        <v>13</v>
      </c>
    </row>
    <row r="106" spans="1:12">
      <c r="A106" s="22" t="s">
        <v>2286</v>
      </c>
      <c r="B106" s="22" t="s">
        <v>2487</v>
      </c>
      <c r="C106" s="22" t="s">
        <v>2488</v>
      </c>
      <c r="G106" s="22">
        <v>0</v>
      </c>
      <c r="H106" s="22">
        <v>7.1210000000000001E-6</v>
      </c>
      <c r="L106" s="22" t="s">
        <v>55</v>
      </c>
    </row>
    <row r="107" spans="1:12">
      <c r="A107" s="22" t="s">
        <v>2286</v>
      </c>
      <c r="B107" s="22" t="s">
        <v>2489</v>
      </c>
      <c r="C107" s="22" t="s">
        <v>2490</v>
      </c>
      <c r="G107" s="22">
        <v>0</v>
      </c>
      <c r="H107" s="22">
        <v>4.0609999999999997E-6</v>
      </c>
      <c r="L107" s="22" t="s">
        <v>55</v>
      </c>
    </row>
    <row r="108" spans="1:12">
      <c r="A108" s="22" t="s">
        <v>2286</v>
      </c>
      <c r="B108" s="22" t="s">
        <v>2491</v>
      </c>
      <c r="C108" s="22" t="s">
        <v>2492</v>
      </c>
      <c r="G108" s="22">
        <v>0</v>
      </c>
      <c r="H108" s="22">
        <v>8.1210000000000007E-6</v>
      </c>
      <c r="L108" s="22" t="s">
        <v>55</v>
      </c>
    </row>
    <row r="109" spans="1:12">
      <c r="A109" s="22" t="s">
        <v>2286</v>
      </c>
      <c r="B109" s="22" t="s">
        <v>2493</v>
      </c>
      <c r="C109" s="22" t="s">
        <v>2494</v>
      </c>
      <c r="G109" s="22">
        <v>8.9509999999999995E-6</v>
      </c>
      <c r="H109" s="22">
        <v>4.0609999999999997E-6</v>
      </c>
      <c r="L109" s="22" t="s">
        <v>55</v>
      </c>
    </row>
    <row r="110" spans="1:12">
      <c r="A110" s="22" t="s">
        <v>2286</v>
      </c>
      <c r="B110" s="22" t="s">
        <v>2495</v>
      </c>
      <c r="C110" s="22" t="s">
        <v>2496</v>
      </c>
      <c r="G110" s="22">
        <v>0</v>
      </c>
      <c r="H110" s="22">
        <v>4.0620000000000002E-6</v>
      </c>
      <c r="L110" s="22" t="s">
        <v>55</v>
      </c>
    </row>
    <row r="111" spans="1:12">
      <c r="A111" s="22" t="s">
        <v>2286</v>
      </c>
      <c r="B111" s="22" t="s">
        <v>2497</v>
      </c>
      <c r="C111" s="22" t="s">
        <v>2498</v>
      </c>
      <c r="G111" s="22">
        <v>8.9509999999999995E-6</v>
      </c>
      <c r="H111" s="22">
        <v>4.0609999999999997E-6</v>
      </c>
      <c r="L111" s="22" t="s">
        <v>55</v>
      </c>
    </row>
    <row r="112" spans="1:12">
      <c r="A112" s="22" t="s">
        <v>2286</v>
      </c>
      <c r="B112" s="22" t="s">
        <v>2499</v>
      </c>
      <c r="C112" s="22" t="s">
        <v>2500</v>
      </c>
      <c r="G112" s="22">
        <v>1.7900000000000001E-5</v>
      </c>
      <c r="H112" s="22">
        <v>8.1210000000000007E-6</v>
      </c>
      <c r="L112" s="22" t="s">
        <v>55</v>
      </c>
    </row>
    <row r="113" spans="1:12">
      <c r="A113" s="22" t="s">
        <v>2286</v>
      </c>
      <c r="B113" s="22" t="s">
        <v>2501</v>
      </c>
      <c r="C113" s="22" t="s">
        <v>2502</v>
      </c>
      <c r="G113" s="22">
        <v>0</v>
      </c>
      <c r="H113" s="22">
        <v>4.0609999999999997E-6</v>
      </c>
      <c r="L113" s="22" t="s">
        <v>55</v>
      </c>
    </row>
    <row r="114" spans="1:12">
      <c r="A114" s="22" t="s">
        <v>2286</v>
      </c>
      <c r="B114" s="22" t="s">
        <v>2503</v>
      </c>
      <c r="C114" s="22" t="s">
        <v>2504</v>
      </c>
      <c r="G114" s="22">
        <v>8.9590000000000001E-6</v>
      </c>
      <c r="H114" s="22">
        <v>4.0629999999999999E-6</v>
      </c>
      <c r="L114" s="22" t="s">
        <v>55</v>
      </c>
    </row>
    <row r="115" spans="1:12">
      <c r="A115" s="22" t="s">
        <v>2286</v>
      </c>
      <c r="B115" s="22" t="s">
        <v>2505</v>
      </c>
      <c r="C115" s="22" t="s">
        <v>2506</v>
      </c>
      <c r="G115" s="22">
        <v>8.969E-6</v>
      </c>
      <c r="H115" s="22">
        <v>4.065E-6</v>
      </c>
      <c r="L115" s="22" t="s">
        <v>55</v>
      </c>
    </row>
    <row r="116" spans="1:12">
      <c r="A116" s="22" t="s">
        <v>2286</v>
      </c>
      <c r="B116" s="22" t="s">
        <v>2507</v>
      </c>
      <c r="C116" s="22" t="s">
        <v>2508</v>
      </c>
      <c r="G116" s="22">
        <v>0</v>
      </c>
      <c r="H116" s="22">
        <v>4.065E-6</v>
      </c>
      <c r="L116" s="22" t="s">
        <v>55</v>
      </c>
    </row>
    <row r="117" spans="1:12">
      <c r="A117" s="22" t="s">
        <v>2286</v>
      </c>
      <c r="B117" s="22" t="s">
        <v>2509</v>
      </c>
      <c r="C117" s="22" t="s">
        <v>2510</v>
      </c>
      <c r="G117" s="22">
        <v>0</v>
      </c>
      <c r="H117" s="22">
        <v>8.1470000000000001E-6</v>
      </c>
      <c r="L117" s="22" t="s">
        <v>55</v>
      </c>
    </row>
    <row r="118" spans="1:12">
      <c r="A118" s="22" t="s">
        <v>2286</v>
      </c>
      <c r="B118" s="22" t="s">
        <v>2511</v>
      </c>
      <c r="C118" s="22" t="s">
        <v>2512</v>
      </c>
      <c r="G118" s="22">
        <v>0</v>
      </c>
      <c r="H118" s="22">
        <v>8.1359999999999997E-6</v>
      </c>
      <c r="L118" s="22" t="s">
        <v>55</v>
      </c>
    </row>
    <row r="119" spans="1:12">
      <c r="A119" s="22" t="s">
        <v>2286</v>
      </c>
      <c r="B119" s="22" t="s">
        <v>2513</v>
      </c>
      <c r="C119" s="22" t="s">
        <v>2514</v>
      </c>
      <c r="G119" s="22">
        <v>8.9600000000000006E-6</v>
      </c>
      <c r="H119" s="22">
        <v>4.0629999999999999E-6</v>
      </c>
      <c r="L119" s="22" t="s">
        <v>55</v>
      </c>
    </row>
    <row r="120" spans="1:12">
      <c r="A120" s="22" t="s">
        <v>2286</v>
      </c>
      <c r="B120" s="22" t="s">
        <v>2515</v>
      </c>
      <c r="C120" s="22" t="s">
        <v>2516</v>
      </c>
      <c r="G120" s="22">
        <v>0</v>
      </c>
      <c r="H120" s="22">
        <v>7.2169999999999997E-6</v>
      </c>
      <c r="L120" s="22" t="s">
        <v>55</v>
      </c>
    </row>
    <row r="121" spans="1:12">
      <c r="A121" s="22" t="s">
        <v>2286</v>
      </c>
      <c r="B121" s="22" t="s">
        <v>2517</v>
      </c>
      <c r="C121" s="22" t="s">
        <v>2518</v>
      </c>
      <c r="G121" s="22">
        <v>0</v>
      </c>
      <c r="H121" s="22">
        <v>8.1319999999999994E-6</v>
      </c>
      <c r="L121" s="22" t="s">
        <v>55</v>
      </c>
    </row>
    <row r="122" spans="1:12">
      <c r="A122" s="22" t="s">
        <v>2286</v>
      </c>
      <c r="B122" s="22" t="s">
        <v>2519</v>
      </c>
      <c r="C122" s="22" t="s">
        <v>2520</v>
      </c>
      <c r="G122" s="22">
        <v>8.9819999999999997E-6</v>
      </c>
      <c r="H122" s="22">
        <v>4.0679999999999998E-6</v>
      </c>
      <c r="L122" s="22" t="s">
        <v>55</v>
      </c>
    </row>
    <row r="123" spans="1:12">
      <c r="A123" s="22" t="s">
        <v>2286</v>
      </c>
      <c r="B123" s="22" t="s">
        <v>2521</v>
      </c>
      <c r="C123" s="22" t="s">
        <v>2522</v>
      </c>
      <c r="G123" s="22">
        <v>0</v>
      </c>
      <c r="H123" s="22">
        <v>4.0620000000000002E-6</v>
      </c>
      <c r="L123" s="22" t="s">
        <v>55</v>
      </c>
    </row>
    <row r="124" spans="1:12">
      <c r="A124" s="22" t="s">
        <v>2286</v>
      </c>
      <c r="B124" s="22" t="s">
        <v>2523</v>
      </c>
      <c r="C124" s="22" t="s">
        <v>2524</v>
      </c>
      <c r="G124" s="22">
        <v>0</v>
      </c>
      <c r="H124" s="22">
        <v>4.065E-6</v>
      </c>
      <c r="L124" s="22" t="s">
        <v>55</v>
      </c>
    </row>
    <row r="125" spans="1:12">
      <c r="A125" s="22" t="s">
        <v>2286</v>
      </c>
      <c r="B125" s="22" t="s">
        <v>2525</v>
      </c>
      <c r="C125" s="22" t="s">
        <v>2526</v>
      </c>
      <c r="G125" s="22">
        <v>9.1419999999999999E-6</v>
      </c>
      <c r="H125" s="22">
        <v>4.1359999999999999E-6</v>
      </c>
      <c r="L125" s="22" t="s">
        <v>55</v>
      </c>
    </row>
    <row r="126" spans="1:12">
      <c r="A126" s="22" t="s">
        <v>2286</v>
      </c>
      <c r="B126" s="22" t="s">
        <v>2527</v>
      </c>
      <c r="C126" s="22" t="s">
        <v>2528</v>
      </c>
      <c r="G126" s="22">
        <v>1.7929999999999999E-5</v>
      </c>
      <c r="H126" s="22">
        <v>8.1280000000000008E-6</v>
      </c>
      <c r="L126" s="22" t="s">
        <v>55</v>
      </c>
    </row>
    <row r="127" spans="1:12">
      <c r="A127" s="22" t="s">
        <v>2286</v>
      </c>
      <c r="B127" s="22" t="s">
        <v>2529</v>
      </c>
      <c r="C127" s="22" t="s">
        <v>2530</v>
      </c>
      <c r="G127" s="22">
        <v>0</v>
      </c>
      <c r="H127" s="22">
        <v>4.0609999999999997E-6</v>
      </c>
      <c r="L127" s="22" t="s">
        <v>55</v>
      </c>
    </row>
    <row r="128" spans="1:12">
      <c r="A128" s="22" t="s">
        <v>2286</v>
      </c>
      <c r="B128" s="22" t="s">
        <v>2531</v>
      </c>
      <c r="C128" s="22" t="s">
        <v>2532</v>
      </c>
      <c r="G128" s="22">
        <v>0</v>
      </c>
      <c r="H128" s="22">
        <v>1.218E-5</v>
      </c>
      <c r="L128" s="22" t="s">
        <v>55</v>
      </c>
    </row>
    <row r="129" spans="1:16">
      <c r="A129" s="22" t="s">
        <v>2286</v>
      </c>
      <c r="B129" s="22" t="s">
        <v>2533</v>
      </c>
      <c r="C129" s="22" t="s">
        <v>2534</v>
      </c>
      <c r="G129" s="22">
        <v>6.6600000000000006E-5</v>
      </c>
      <c r="H129" s="22">
        <v>3.2289999999999997E-5</v>
      </c>
      <c r="L129" s="22" t="s">
        <v>55</v>
      </c>
    </row>
    <row r="130" spans="1:16">
      <c r="A130" s="22" t="s">
        <v>2286</v>
      </c>
      <c r="B130" s="22" t="s">
        <v>2535</v>
      </c>
      <c r="C130" s="22" t="s">
        <v>2536</v>
      </c>
      <c r="G130" s="22">
        <v>0</v>
      </c>
      <c r="H130" s="22">
        <v>3.2310000000000001E-5</v>
      </c>
      <c r="L130" s="22" t="s">
        <v>55</v>
      </c>
    </row>
    <row r="131" spans="1:16">
      <c r="A131" s="22" t="s">
        <v>2286</v>
      </c>
      <c r="B131" s="22" t="s">
        <v>35</v>
      </c>
      <c r="C131" s="22" t="s">
        <v>2537</v>
      </c>
      <c r="G131" s="22">
        <v>1.7940000000000001E-5</v>
      </c>
      <c r="H131" s="22">
        <v>8.1370000000000002E-6</v>
      </c>
      <c r="L131" s="22" t="s">
        <v>1161</v>
      </c>
    </row>
    <row r="135" spans="1:16">
      <c r="C135" s="27" t="s">
        <v>1168</v>
      </c>
      <c r="E135" s="22">
        <f>SUM(E2:E131)</f>
        <v>69</v>
      </c>
      <c r="F135" s="22">
        <f t="shared" ref="F135:H135" si="1">SUM(F2:F131)</f>
        <v>2.4416135881104037E-3</v>
      </c>
      <c r="G135" s="22">
        <f t="shared" si="1"/>
        <v>3.016284000000001E-3</v>
      </c>
      <c r="H135" s="22">
        <f t="shared" si="1"/>
        <v>2.7625420000000015E-3</v>
      </c>
      <c r="M135" s="27" t="s">
        <v>305</v>
      </c>
      <c r="O135" s="24" t="s">
        <v>300</v>
      </c>
      <c r="P135" s="24" t="s">
        <v>301</v>
      </c>
    </row>
    <row r="136" spans="1:16">
      <c r="M136" s="26"/>
      <c r="O136" s="22">
        <v>126732</v>
      </c>
      <c r="P136" s="22">
        <v>277254</v>
      </c>
    </row>
    <row r="137" spans="1:16">
      <c r="K137" s="28"/>
      <c r="M137" s="25"/>
      <c r="O137" s="22">
        <f>G135*O136</f>
        <v>382.2597038880001</v>
      </c>
      <c r="P137" s="22">
        <f>H135*P136</f>
        <v>765.92581966800037</v>
      </c>
    </row>
    <row r="138" spans="1:16">
      <c r="F138" s="22">
        <v>2.4416139999999999E-3</v>
      </c>
      <c r="G138" s="22">
        <v>1.900203E-3</v>
      </c>
      <c r="H138" s="22">
        <v>3.089016E-3</v>
      </c>
      <c r="J138" s="22">
        <f>F138*F138*100000</f>
        <v>0.59614789249959999</v>
      </c>
      <c r="K138" s="22">
        <f t="shared" ref="K138:L138" si="2">G138*G138*100000</f>
        <v>0.36107714412090003</v>
      </c>
      <c r="L138" s="22">
        <f t="shared" si="2"/>
        <v>0.95420198482560004</v>
      </c>
      <c r="O138" s="24" t="s">
        <v>302</v>
      </c>
    </row>
    <row r="139" spans="1:16">
      <c r="O139" s="22" t="s">
        <v>304</v>
      </c>
    </row>
    <row r="140" spans="1:16">
      <c r="F140" s="22">
        <v>3.0142350000000001E-3</v>
      </c>
      <c r="G140" s="22">
        <v>2.7198980000000001E-3</v>
      </c>
      <c r="H140" s="22">
        <v>3.3316629999999999E-3</v>
      </c>
      <c r="J140" s="22">
        <f>F140*F140*100000</f>
        <v>0.90856126352250011</v>
      </c>
      <c r="K140" s="22">
        <f t="shared" ref="K140:L140" si="3">G140*G140*100000</f>
        <v>0.73978451304040005</v>
      </c>
      <c r="L140" s="22">
        <f t="shared" si="3"/>
        <v>1.1099978345568999</v>
      </c>
      <c r="O140" s="22">
        <v>28260</v>
      </c>
    </row>
    <row r="141" spans="1:16">
      <c r="O141" s="22">
        <v>69</v>
      </c>
    </row>
    <row r="142" spans="1:16">
      <c r="F142" s="22">
        <v>2.7628100000000001E-3</v>
      </c>
      <c r="G142" s="22">
        <v>2.5708380000000002E-3</v>
      </c>
      <c r="H142" s="22">
        <v>2.9652889999999999E-3</v>
      </c>
      <c r="J142" s="22">
        <f>F142*F142*100000</f>
        <v>0.76331190961000017</v>
      </c>
      <c r="K142" s="22">
        <f t="shared" ref="K142:L142" si="4">G142*G142*100000</f>
        <v>0.66092080222440008</v>
      </c>
      <c r="L142" s="22">
        <f t="shared" si="4"/>
        <v>0.87929388535209985</v>
      </c>
    </row>
    <row r="143" spans="1:16">
      <c r="K143" s="28"/>
    </row>
  </sheetData>
  <phoneticPr fontId="5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workbookViewId="0">
      <selection activeCell="J33" sqref="J33:L37"/>
    </sheetView>
  </sheetViews>
  <sheetFormatPr baseColWidth="10" defaultColWidth="10.875" defaultRowHeight="15"/>
  <cols>
    <col min="1" max="1" width="19.625" style="22" customWidth="1"/>
    <col min="2" max="2" width="18.5" style="22" customWidth="1"/>
    <col min="3" max="3" width="14.125" style="22" customWidth="1"/>
    <col min="4" max="5" width="10.875" style="22"/>
    <col min="6" max="8" width="12" style="22" bestFit="1" customWidth="1"/>
    <col min="9" max="9" width="8.5" style="22" customWidth="1"/>
    <col min="10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2538</v>
      </c>
      <c r="B2" s="22" t="s">
        <v>2539</v>
      </c>
      <c r="C2" s="22" t="s">
        <v>2540</v>
      </c>
      <c r="D2" s="22" t="s">
        <v>29</v>
      </c>
      <c r="E2" s="22">
        <v>1</v>
      </c>
      <c r="F2" s="23">
        <f>E2/28260</f>
        <v>3.5385704175513094E-5</v>
      </c>
      <c r="G2" s="22">
        <v>1.7900000000000001E-5</v>
      </c>
      <c r="H2" s="22">
        <v>8.1219999999999995E-6</v>
      </c>
      <c r="I2" s="22" t="s">
        <v>13</v>
      </c>
      <c r="J2" s="22" t="s">
        <v>15</v>
      </c>
    </row>
    <row r="3" spans="1:12">
      <c r="A3" s="22" t="s">
        <v>2538</v>
      </c>
      <c r="B3" s="22" t="s">
        <v>1489</v>
      </c>
      <c r="C3" s="22" t="s">
        <v>2541</v>
      </c>
      <c r="D3" s="22" t="s">
        <v>29</v>
      </c>
      <c r="E3" s="22">
        <v>1</v>
      </c>
      <c r="F3" s="23">
        <f>E3/28260</f>
        <v>3.5385704175513094E-5</v>
      </c>
      <c r="L3" s="22" t="s">
        <v>71</v>
      </c>
    </row>
    <row r="4" spans="1:12">
      <c r="A4" s="22" t="s">
        <v>2538</v>
      </c>
      <c r="B4" s="22" t="s">
        <v>2542</v>
      </c>
      <c r="C4" s="22" t="s">
        <v>2543</v>
      </c>
      <c r="D4" s="22" t="s">
        <v>29</v>
      </c>
      <c r="E4" s="22">
        <v>1</v>
      </c>
      <c r="F4" s="23">
        <f>E4/28260</f>
        <v>3.5385704175513094E-5</v>
      </c>
      <c r="L4" s="22" t="s">
        <v>71</v>
      </c>
    </row>
    <row r="5" spans="1:12">
      <c r="A5" s="22" t="s">
        <v>2538</v>
      </c>
      <c r="B5" s="22" t="s">
        <v>2544</v>
      </c>
      <c r="C5" s="22" t="s">
        <v>2545</v>
      </c>
      <c r="D5" s="22" t="s">
        <v>29</v>
      </c>
      <c r="E5" s="22">
        <v>2</v>
      </c>
      <c r="F5" s="23">
        <f>E5/28260</f>
        <v>7.0771408351026188E-5</v>
      </c>
      <c r="G5" s="22">
        <v>0</v>
      </c>
      <c r="H5" s="22">
        <v>4.0860000000000004E-6</v>
      </c>
      <c r="L5" s="22" t="s">
        <v>71</v>
      </c>
    </row>
    <row r="6" spans="1:12">
      <c r="A6" s="22" t="s">
        <v>2538</v>
      </c>
      <c r="B6" s="22" t="s">
        <v>2546</v>
      </c>
      <c r="C6" s="22" t="s">
        <v>2547</v>
      </c>
      <c r="D6" s="22" t="s">
        <v>29</v>
      </c>
      <c r="E6" s="22">
        <v>30</v>
      </c>
      <c r="F6" s="23">
        <f>E6/28260</f>
        <v>1.0615711252653928E-3</v>
      </c>
      <c r="G6" s="48">
        <v>1.3190000000000001E-3</v>
      </c>
      <c r="H6" s="48">
        <v>8.5519999999999997E-4</v>
      </c>
      <c r="I6" s="22" t="s">
        <v>13</v>
      </c>
      <c r="J6" s="22" t="s">
        <v>15</v>
      </c>
      <c r="L6" s="22" t="s">
        <v>55</v>
      </c>
    </row>
    <row r="7" spans="1:12">
      <c r="A7" s="22" t="s">
        <v>2538</v>
      </c>
      <c r="B7" s="22" t="s">
        <v>2548</v>
      </c>
      <c r="C7" s="22" t="s">
        <v>2549</v>
      </c>
      <c r="G7" s="22">
        <v>9.4720000000000001E-5</v>
      </c>
      <c r="H7" s="22">
        <v>4.6900000000000002E-5</v>
      </c>
      <c r="I7" s="22" t="s">
        <v>13</v>
      </c>
      <c r="J7" s="22" t="s">
        <v>15</v>
      </c>
    </row>
    <row r="8" spans="1:12">
      <c r="A8" s="22" t="s">
        <v>2538</v>
      </c>
      <c r="B8" s="22" t="s">
        <v>2550</v>
      </c>
      <c r="C8" s="22" t="s">
        <v>2551</v>
      </c>
      <c r="G8" s="22">
        <v>0</v>
      </c>
      <c r="H8" s="22">
        <v>4.065E-6</v>
      </c>
      <c r="L8" s="22" t="s">
        <v>55</v>
      </c>
    </row>
    <row r="9" spans="1:12">
      <c r="A9" s="22" t="s">
        <v>2538</v>
      </c>
      <c r="B9" s="22" t="s">
        <v>2552</v>
      </c>
      <c r="C9" s="22" t="s">
        <v>2553</v>
      </c>
      <c r="G9" s="22">
        <v>0</v>
      </c>
      <c r="H9" s="22">
        <v>4.0609999999999997E-6</v>
      </c>
      <c r="L9" s="22" t="s">
        <v>55</v>
      </c>
    </row>
    <row r="10" spans="1:12">
      <c r="A10" s="22" t="s">
        <v>2538</v>
      </c>
      <c r="B10" s="22" t="s">
        <v>2554</v>
      </c>
      <c r="C10" s="22" t="s">
        <v>2555</v>
      </c>
      <c r="G10" s="22">
        <v>5.3720000000000001E-5</v>
      </c>
      <c r="H10" s="22">
        <v>2.4369999999999999E-5</v>
      </c>
      <c r="L10" s="22" t="s">
        <v>55</v>
      </c>
    </row>
    <row r="11" spans="1:12">
      <c r="A11" s="22" t="s">
        <v>2538</v>
      </c>
      <c r="B11" s="22" t="s">
        <v>2556</v>
      </c>
      <c r="C11" s="22" t="s">
        <v>2557</v>
      </c>
      <c r="G11" s="22">
        <v>8.952E-6</v>
      </c>
      <c r="H11" s="22">
        <v>8.1219999999999995E-6</v>
      </c>
      <c r="L11" s="22" t="s">
        <v>55</v>
      </c>
    </row>
    <row r="12" spans="1:12">
      <c r="A12" s="22" t="s">
        <v>2538</v>
      </c>
      <c r="B12" s="22" t="s">
        <v>2558</v>
      </c>
      <c r="C12" s="22" t="s">
        <v>2559</v>
      </c>
      <c r="G12" s="22">
        <v>0</v>
      </c>
      <c r="H12" s="22">
        <v>4.0609999999999997E-6</v>
      </c>
      <c r="L12" s="22" t="s">
        <v>55</v>
      </c>
    </row>
    <row r="13" spans="1:12">
      <c r="A13" s="22" t="s">
        <v>2538</v>
      </c>
      <c r="B13" s="22" t="s">
        <v>2560</v>
      </c>
      <c r="C13" s="22" t="s">
        <v>2561</v>
      </c>
      <c r="G13" s="22">
        <v>0</v>
      </c>
      <c r="H13" s="22">
        <v>1.624E-5</v>
      </c>
      <c r="L13" s="22" t="s">
        <v>55</v>
      </c>
    </row>
    <row r="14" spans="1:12">
      <c r="A14" s="22" t="s">
        <v>2538</v>
      </c>
      <c r="B14" s="22" t="s">
        <v>2562</v>
      </c>
      <c r="C14" s="22" t="s">
        <v>2563</v>
      </c>
      <c r="G14" s="22">
        <v>2.7019999999999999E-5</v>
      </c>
      <c r="H14" s="22">
        <v>1.6370000000000001E-5</v>
      </c>
      <c r="L14" s="22" t="s">
        <v>55</v>
      </c>
    </row>
    <row r="15" spans="1:12">
      <c r="A15" s="22" t="s">
        <v>2538</v>
      </c>
      <c r="B15" s="22" t="s">
        <v>2564</v>
      </c>
      <c r="C15" s="22" t="s">
        <v>2565</v>
      </c>
      <c r="G15" s="22">
        <v>0</v>
      </c>
      <c r="H15" s="22">
        <v>1.219E-5</v>
      </c>
      <c r="L15" s="22" t="s">
        <v>55</v>
      </c>
    </row>
    <row r="16" spans="1:12">
      <c r="A16" s="22" t="s">
        <v>2538</v>
      </c>
      <c r="B16" s="22" t="s">
        <v>2566</v>
      </c>
      <c r="C16" s="22" t="s">
        <v>2567</v>
      </c>
      <c r="G16" s="22">
        <v>0</v>
      </c>
      <c r="H16" s="22">
        <v>4.0620000000000002E-6</v>
      </c>
      <c r="L16" s="22" t="s">
        <v>55</v>
      </c>
    </row>
    <row r="17" spans="1:16">
      <c r="A17" s="22" t="s">
        <v>2538</v>
      </c>
      <c r="B17" s="22" t="s">
        <v>2568</v>
      </c>
      <c r="C17" s="22" t="s">
        <v>2569</v>
      </c>
      <c r="G17" s="22">
        <v>7.8979999999999996E-6</v>
      </c>
      <c r="H17" s="22">
        <v>7.2169999999999997E-6</v>
      </c>
      <c r="L17" s="22" t="s">
        <v>55</v>
      </c>
    </row>
    <row r="18" spans="1:16">
      <c r="A18" s="22" t="s">
        <v>2538</v>
      </c>
      <c r="B18" s="22" t="s">
        <v>2570</v>
      </c>
      <c r="C18" s="22" t="s">
        <v>2571</v>
      </c>
      <c r="G18" s="22">
        <v>8.9560000000000003E-6</v>
      </c>
      <c r="H18" s="22">
        <v>4.0620000000000002E-6</v>
      </c>
      <c r="L18" s="22" t="s">
        <v>55</v>
      </c>
    </row>
    <row r="19" spans="1:16">
      <c r="A19" s="22" t="s">
        <v>2538</v>
      </c>
      <c r="B19" s="22" t="s">
        <v>2572</v>
      </c>
      <c r="C19" s="22" t="s">
        <v>1834</v>
      </c>
      <c r="G19" s="22">
        <v>2.3689999999999998E-5</v>
      </c>
      <c r="H19" s="22">
        <v>1.082E-5</v>
      </c>
      <c r="L19" s="22" t="s">
        <v>55</v>
      </c>
    </row>
    <row r="20" spans="1:16">
      <c r="A20" s="22" t="s">
        <v>2538</v>
      </c>
      <c r="B20" s="22" t="s">
        <v>2573</v>
      </c>
      <c r="C20" s="22" t="s">
        <v>2574</v>
      </c>
      <c r="G20" s="22">
        <v>1.7920000000000001E-5</v>
      </c>
      <c r="H20" s="22">
        <v>8.1240000000000005E-6</v>
      </c>
      <c r="L20" s="22" t="s">
        <v>55</v>
      </c>
    </row>
    <row r="21" spans="1:16">
      <c r="A21" s="22" t="s">
        <v>2538</v>
      </c>
      <c r="B21" s="22" t="s">
        <v>2546</v>
      </c>
      <c r="C21" s="22" t="s">
        <v>2547</v>
      </c>
      <c r="G21" s="22">
        <v>1.3190000000000001E-3</v>
      </c>
      <c r="H21" s="22">
        <v>8.5519999999999997E-4</v>
      </c>
      <c r="L21" s="22" t="s">
        <v>55</v>
      </c>
    </row>
    <row r="22" spans="1:16">
      <c r="A22" s="22" t="s">
        <v>2538</v>
      </c>
      <c r="B22" s="22" t="s">
        <v>2575</v>
      </c>
      <c r="C22" s="22" t="s">
        <v>2576</v>
      </c>
      <c r="G22" s="22">
        <v>0</v>
      </c>
      <c r="H22" s="22">
        <v>4.066E-5</v>
      </c>
      <c r="L22" s="22" t="s">
        <v>55</v>
      </c>
    </row>
    <row r="23" spans="1:16">
      <c r="A23" s="22" t="s">
        <v>2538</v>
      </c>
      <c r="B23" s="22" t="s">
        <v>2577</v>
      </c>
      <c r="C23" s="22" t="s">
        <v>2578</v>
      </c>
      <c r="G23" s="22">
        <v>0</v>
      </c>
      <c r="H23" s="22">
        <v>8.1310000000000006E-6</v>
      </c>
      <c r="L23" s="22" t="s">
        <v>55</v>
      </c>
    </row>
    <row r="24" spans="1:16">
      <c r="A24" s="22" t="s">
        <v>2538</v>
      </c>
      <c r="B24" s="22" t="s">
        <v>2579</v>
      </c>
      <c r="C24" s="22" t="s">
        <v>2580</v>
      </c>
      <c r="G24" s="22">
        <v>8.9740000000000008E-6</v>
      </c>
      <c r="H24" s="22">
        <v>4.0659999999999997E-6</v>
      </c>
      <c r="L24" s="22" t="s">
        <v>55</v>
      </c>
    </row>
    <row r="25" spans="1:16">
      <c r="A25" s="22" t="s">
        <v>2538</v>
      </c>
      <c r="B25" s="22" t="s">
        <v>2581</v>
      </c>
      <c r="C25" s="22" t="s">
        <v>2582</v>
      </c>
      <c r="G25" s="22">
        <v>0</v>
      </c>
      <c r="H25" s="22">
        <v>7.2180000000000002E-6</v>
      </c>
      <c r="L25" s="22" t="s">
        <v>55</v>
      </c>
    </row>
    <row r="26" spans="1:16">
      <c r="A26" s="22" t="s">
        <v>2538</v>
      </c>
      <c r="B26" s="22" t="s">
        <v>2583</v>
      </c>
      <c r="C26" s="22" t="s">
        <v>2584</v>
      </c>
      <c r="G26" s="22">
        <v>0</v>
      </c>
      <c r="H26" s="22">
        <v>4.0620000000000002E-6</v>
      </c>
      <c r="L26" s="22" t="s">
        <v>55</v>
      </c>
    </row>
    <row r="30" spans="1:16">
      <c r="C30" s="24" t="s">
        <v>299</v>
      </c>
      <c r="E30" s="22">
        <f>SUM(E2:E26)</f>
        <v>35</v>
      </c>
      <c r="F30" s="22">
        <f t="shared" ref="F30:H30" si="0">SUM(F2:F26)</f>
        <v>1.2384996461429583E-3</v>
      </c>
      <c r="G30" s="22">
        <f t="shared" si="0"/>
        <v>2.9077500000000006E-3</v>
      </c>
      <c r="H30" s="22">
        <f t="shared" si="0"/>
        <v>1.9574089999999998E-3</v>
      </c>
      <c r="M30" s="27" t="s">
        <v>305</v>
      </c>
      <c r="O30" s="24" t="s">
        <v>300</v>
      </c>
      <c r="P30" s="24" t="s">
        <v>301</v>
      </c>
    </row>
    <row r="31" spans="1:16">
      <c r="M31" s="26"/>
      <c r="O31" s="22">
        <v>126630</v>
      </c>
      <c r="P31" s="22">
        <v>277136</v>
      </c>
    </row>
    <row r="32" spans="1:16">
      <c r="O32" s="22">
        <f>O31*G30</f>
        <v>368.20838250000008</v>
      </c>
      <c r="P32" s="22">
        <f>P31*H30</f>
        <v>542.46850062399994</v>
      </c>
    </row>
    <row r="33" spans="6:15">
      <c r="F33" s="22">
        <v>1.2473269999999999E-3</v>
      </c>
      <c r="G33" s="22">
        <v>8.6895799999999997E-4</v>
      </c>
      <c r="H33" s="22">
        <v>1.734307E-3</v>
      </c>
      <c r="J33" s="22">
        <f>F33*F33*100000</f>
        <v>0.15558246449289997</v>
      </c>
      <c r="K33" s="22">
        <f t="shared" ref="K33:L33" si="1">G33*G33*100000</f>
        <v>7.5508800576399998E-2</v>
      </c>
      <c r="L33" s="22">
        <f t="shared" si="1"/>
        <v>0.30078207702490001</v>
      </c>
      <c r="O33" s="24" t="s">
        <v>302</v>
      </c>
    </row>
    <row r="34" spans="6:15">
      <c r="O34" s="22" t="s">
        <v>303</v>
      </c>
    </row>
    <row r="35" spans="6:15">
      <c r="F35" s="22">
        <v>2.9061040000000001E-3</v>
      </c>
      <c r="G35" s="22">
        <v>2.6171050000000002E-3</v>
      </c>
      <c r="H35" s="22">
        <v>3.2182259999999998E-3</v>
      </c>
      <c r="J35" s="22">
        <f>F35*F35*100000</f>
        <v>0.84454404588160004</v>
      </c>
      <c r="K35" s="22">
        <f t="shared" ref="K35:L35" si="2">G35*G35*100000</f>
        <v>0.68492385810250012</v>
      </c>
      <c r="L35" s="22">
        <f t="shared" si="2"/>
        <v>1.0356978587075998</v>
      </c>
      <c r="O35" s="22">
        <v>28260</v>
      </c>
    </row>
    <row r="36" spans="6:15">
      <c r="O36" s="22">
        <v>35</v>
      </c>
    </row>
    <row r="37" spans="6:15">
      <c r="F37" s="22">
        <v>1.955718E-3</v>
      </c>
      <c r="G37" s="22">
        <v>1.7946559999999999E-3</v>
      </c>
      <c r="H37" s="22">
        <v>2.1273339999999998E-3</v>
      </c>
      <c r="J37" s="22">
        <f>F37*F37*100000</f>
        <v>0.38248328955239996</v>
      </c>
      <c r="K37" s="22">
        <f t="shared" ref="K37:L37" si="3">G37*G37*100000</f>
        <v>0.32207901583359999</v>
      </c>
      <c r="L37" s="22">
        <f t="shared" si="3"/>
        <v>0.45255499475559996</v>
      </c>
    </row>
    <row r="100" spans="6:8">
      <c r="F100" s="23">
        <f>SUM(F1:F99)</f>
        <v>8.586148292285916E-3</v>
      </c>
      <c r="G100" s="23">
        <f t="shared" ref="G100:H100" si="4">SUM(G1:G99)</f>
        <v>1.1096219000000001E-2</v>
      </c>
      <c r="H100" s="23">
        <f t="shared" si="4"/>
        <v>1.0994684999999999E-2</v>
      </c>
    </row>
    <row r="101" spans="6:8">
      <c r="F101" s="22">
        <f>F100*F100</f>
        <v>7.3721942497124353E-5</v>
      </c>
      <c r="G101" s="22">
        <f t="shared" ref="G101:H101" si="5">G100*G100</f>
        <v>1.2312607609596101E-4</v>
      </c>
      <c r="H101" s="22">
        <f t="shared" si="5"/>
        <v>1.2088309824922497E-4</v>
      </c>
    </row>
  </sheetData>
  <phoneticPr fontId="5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opLeftCell="A34" workbookViewId="0">
      <selection activeCell="J19" sqref="J19"/>
    </sheetView>
  </sheetViews>
  <sheetFormatPr baseColWidth="10" defaultColWidth="10.875" defaultRowHeight="15"/>
  <cols>
    <col min="1" max="1" width="17.875" style="22" customWidth="1"/>
    <col min="2" max="2" width="17.375" style="22" customWidth="1"/>
    <col min="3" max="3" width="13.875" style="22" customWidth="1"/>
    <col min="4" max="5" width="10.875" style="22"/>
    <col min="6" max="8" width="12" style="22" bestFit="1" customWidth="1"/>
    <col min="9" max="16384" width="10.875" style="22"/>
  </cols>
  <sheetData>
    <row r="1" spans="1:12">
      <c r="A1" s="30" t="s">
        <v>0</v>
      </c>
      <c r="B1" s="30" t="s">
        <v>333</v>
      </c>
      <c r="C1" s="30" t="s">
        <v>332</v>
      </c>
      <c r="D1" s="30" t="s">
        <v>331</v>
      </c>
      <c r="E1" s="31" t="s">
        <v>330</v>
      </c>
      <c r="F1" s="31" t="s">
        <v>329</v>
      </c>
      <c r="G1" s="30" t="s">
        <v>328</v>
      </c>
      <c r="H1" s="30" t="s">
        <v>327</v>
      </c>
      <c r="I1" s="30" t="s">
        <v>6</v>
      </c>
      <c r="J1" s="30" t="s">
        <v>7</v>
      </c>
      <c r="K1" s="30" t="s">
        <v>9</v>
      </c>
      <c r="L1" s="30" t="s">
        <v>326</v>
      </c>
    </row>
    <row r="2" spans="1:12">
      <c r="A2" s="22" t="s">
        <v>2585</v>
      </c>
      <c r="B2" s="22" t="s">
        <v>2586</v>
      </c>
      <c r="C2" s="22" t="s">
        <v>2587</v>
      </c>
      <c r="D2" s="22" t="s">
        <v>29</v>
      </c>
      <c r="E2" s="22">
        <v>1</v>
      </c>
      <c r="F2" s="23">
        <f t="shared" ref="F2:F20" si="0">E2/28260</f>
        <v>3.5385704175513094E-5</v>
      </c>
      <c r="G2" s="22">
        <v>0</v>
      </c>
      <c r="H2" s="22">
        <v>4.0640000000000004E-6</v>
      </c>
      <c r="I2" s="22" t="s">
        <v>13</v>
      </c>
      <c r="J2" s="22" t="s">
        <v>15</v>
      </c>
    </row>
    <row r="3" spans="1:12">
      <c r="A3" s="22" t="s">
        <v>2585</v>
      </c>
      <c r="B3" s="22" t="s">
        <v>2588</v>
      </c>
      <c r="C3" s="22" t="s">
        <v>2589</v>
      </c>
      <c r="D3" s="22" t="s">
        <v>29</v>
      </c>
      <c r="E3" s="22">
        <v>1</v>
      </c>
      <c r="F3" s="23">
        <f t="shared" si="0"/>
        <v>3.5385704175513094E-5</v>
      </c>
      <c r="G3" s="22">
        <v>1.7949999999999999E-5</v>
      </c>
      <c r="H3" s="22">
        <v>8.1319999999999994E-6</v>
      </c>
      <c r="I3" s="22" t="s">
        <v>13</v>
      </c>
      <c r="J3" s="22" t="s">
        <v>15</v>
      </c>
    </row>
    <row r="4" spans="1:12">
      <c r="A4" s="22" t="s">
        <v>2585</v>
      </c>
      <c r="B4" s="22" t="s">
        <v>2590</v>
      </c>
      <c r="C4" s="22" t="s">
        <v>2591</v>
      </c>
      <c r="D4" s="22" t="s">
        <v>29</v>
      </c>
      <c r="E4" s="22">
        <v>1</v>
      </c>
      <c r="F4" s="23">
        <f t="shared" si="0"/>
        <v>3.5385704175513094E-5</v>
      </c>
      <c r="G4" s="22">
        <v>5.533E-5</v>
      </c>
      <c r="H4" s="22">
        <v>4.333E-5</v>
      </c>
      <c r="I4" s="22" t="s">
        <v>13</v>
      </c>
      <c r="J4" s="22" t="s">
        <v>15</v>
      </c>
    </row>
    <row r="5" spans="1:12">
      <c r="A5" s="22" t="s">
        <v>2585</v>
      </c>
      <c r="B5" s="22" t="s">
        <v>2592</v>
      </c>
      <c r="C5" s="22" t="s">
        <v>2593</v>
      </c>
      <c r="D5" s="22" t="s">
        <v>29</v>
      </c>
      <c r="E5" s="22">
        <v>1</v>
      </c>
      <c r="F5" s="23">
        <f t="shared" si="0"/>
        <v>3.5385704175513094E-5</v>
      </c>
      <c r="G5" s="22">
        <v>1.5800000000000001E-5</v>
      </c>
      <c r="H5" s="22">
        <v>7.2219999999999996E-6</v>
      </c>
      <c r="I5" s="22" t="s">
        <v>13</v>
      </c>
      <c r="J5" s="22" t="s">
        <v>15</v>
      </c>
    </row>
    <row r="6" spans="1:12">
      <c r="A6" s="22" t="s">
        <v>2585</v>
      </c>
      <c r="B6" s="22" t="s">
        <v>2594</v>
      </c>
      <c r="C6" s="22" t="s">
        <v>2595</v>
      </c>
      <c r="D6" s="22" t="s">
        <v>29</v>
      </c>
      <c r="E6" s="22">
        <v>1</v>
      </c>
      <c r="F6" s="23">
        <f t="shared" si="0"/>
        <v>3.5385704175513094E-5</v>
      </c>
      <c r="L6" s="22" t="s">
        <v>55</v>
      </c>
    </row>
    <row r="7" spans="1:12">
      <c r="A7" s="22" t="s">
        <v>2585</v>
      </c>
      <c r="B7" s="22" t="s">
        <v>2596</v>
      </c>
      <c r="C7" s="22" t="s">
        <v>2597</v>
      </c>
      <c r="D7" s="22" t="s">
        <v>29</v>
      </c>
      <c r="E7" s="22">
        <v>1</v>
      </c>
      <c r="F7" s="23">
        <f t="shared" si="0"/>
        <v>3.5385704175513094E-5</v>
      </c>
      <c r="L7" s="22" t="s">
        <v>71</v>
      </c>
    </row>
    <row r="8" spans="1:12">
      <c r="A8" s="22" t="s">
        <v>2585</v>
      </c>
      <c r="B8" s="22" t="s">
        <v>2598</v>
      </c>
      <c r="C8" s="22" t="s">
        <v>2599</v>
      </c>
      <c r="D8" s="22" t="s">
        <v>29</v>
      </c>
      <c r="E8" s="22">
        <v>1</v>
      </c>
      <c r="F8" s="23">
        <f t="shared" si="0"/>
        <v>3.5385704175513094E-5</v>
      </c>
      <c r="L8" s="22" t="s">
        <v>71</v>
      </c>
    </row>
    <row r="9" spans="1:12">
      <c r="A9" s="22" t="s">
        <v>2585</v>
      </c>
      <c r="B9" s="22" t="s">
        <v>2600</v>
      </c>
      <c r="C9" s="22" t="s">
        <v>2601</v>
      </c>
      <c r="D9" s="22" t="s">
        <v>29</v>
      </c>
      <c r="E9" s="22">
        <v>1</v>
      </c>
      <c r="F9" s="23">
        <f t="shared" si="0"/>
        <v>3.5385704175513094E-5</v>
      </c>
      <c r="L9" s="22" t="s">
        <v>71</v>
      </c>
    </row>
    <row r="10" spans="1:12">
      <c r="A10" s="22" t="s">
        <v>2585</v>
      </c>
      <c r="B10" s="22" t="s">
        <v>2602</v>
      </c>
      <c r="C10" s="22" t="s">
        <v>2603</v>
      </c>
      <c r="D10" s="22" t="s">
        <v>29</v>
      </c>
      <c r="E10" s="22">
        <v>1</v>
      </c>
      <c r="F10" s="23">
        <f t="shared" si="0"/>
        <v>3.5385704175513094E-5</v>
      </c>
      <c r="G10" s="22">
        <v>8.6899999999999998E-5</v>
      </c>
      <c r="H10" s="22">
        <v>3.9700000000000003E-5</v>
      </c>
      <c r="L10" s="22" t="s">
        <v>71</v>
      </c>
    </row>
    <row r="11" spans="1:12">
      <c r="A11" s="22" t="s">
        <v>2585</v>
      </c>
      <c r="B11" s="22" t="s">
        <v>2604</v>
      </c>
      <c r="C11" s="22" t="s">
        <v>2605</v>
      </c>
      <c r="D11" s="22" t="s">
        <v>29</v>
      </c>
      <c r="E11" s="22">
        <v>1</v>
      </c>
      <c r="F11" s="23">
        <f t="shared" si="0"/>
        <v>3.5385704175513094E-5</v>
      </c>
      <c r="L11" s="22" t="s">
        <v>71</v>
      </c>
    </row>
    <row r="12" spans="1:12">
      <c r="A12" s="22" t="s">
        <v>2585</v>
      </c>
      <c r="B12" s="22" t="s">
        <v>35</v>
      </c>
      <c r="C12" s="22" t="s">
        <v>2606</v>
      </c>
      <c r="D12" s="22" t="s">
        <v>29</v>
      </c>
      <c r="E12" s="22">
        <v>1</v>
      </c>
      <c r="F12" s="23">
        <f t="shared" si="0"/>
        <v>3.5385704175513094E-5</v>
      </c>
      <c r="G12" s="22">
        <v>1.5800000000000001E-5</v>
      </c>
      <c r="H12" s="22">
        <v>1.083E-5</v>
      </c>
      <c r="L12" s="22" t="s">
        <v>71</v>
      </c>
    </row>
    <row r="13" spans="1:12">
      <c r="A13" s="22" t="s">
        <v>2585</v>
      </c>
      <c r="B13" s="22" t="s">
        <v>35</v>
      </c>
      <c r="C13" s="22" t="s">
        <v>2607</v>
      </c>
      <c r="D13" s="22" t="s">
        <v>29</v>
      </c>
      <c r="E13" s="22">
        <v>1</v>
      </c>
      <c r="F13" s="23">
        <f t="shared" si="0"/>
        <v>3.5385704175513094E-5</v>
      </c>
      <c r="L13" s="22" t="s">
        <v>71</v>
      </c>
    </row>
    <row r="14" spans="1:12">
      <c r="A14" s="22" t="s">
        <v>2585</v>
      </c>
      <c r="B14" s="22" t="s">
        <v>35</v>
      </c>
      <c r="C14" s="22" t="s">
        <v>2608</v>
      </c>
      <c r="D14" s="22" t="s">
        <v>29</v>
      </c>
      <c r="E14" s="22">
        <v>1</v>
      </c>
      <c r="F14" s="23">
        <f t="shared" si="0"/>
        <v>3.5385704175513094E-5</v>
      </c>
      <c r="L14" s="22" t="s">
        <v>382</v>
      </c>
    </row>
    <row r="15" spans="1:12">
      <c r="A15" s="22" t="s">
        <v>2585</v>
      </c>
      <c r="B15" s="22" t="s">
        <v>2609</v>
      </c>
      <c r="C15" s="22" t="s">
        <v>2610</v>
      </c>
      <c r="D15" s="22" t="s">
        <v>29</v>
      </c>
      <c r="E15" s="22">
        <v>2</v>
      </c>
      <c r="F15" s="23">
        <f t="shared" si="0"/>
        <v>7.0771408351026188E-5</v>
      </c>
      <c r="I15" s="22" t="s">
        <v>13</v>
      </c>
      <c r="J15" s="22" t="s">
        <v>15</v>
      </c>
    </row>
    <row r="16" spans="1:12">
      <c r="A16" s="22" t="s">
        <v>2585</v>
      </c>
      <c r="B16" s="22" t="s">
        <v>2611</v>
      </c>
      <c r="C16" s="22" t="s">
        <v>2612</v>
      </c>
      <c r="D16" s="22" t="s">
        <v>29</v>
      </c>
      <c r="E16" s="22">
        <v>2</v>
      </c>
      <c r="F16" s="23">
        <f t="shared" si="0"/>
        <v>7.0771408351026188E-5</v>
      </c>
      <c r="L16" s="22" t="s">
        <v>71</v>
      </c>
    </row>
    <row r="17" spans="1:12">
      <c r="A17" s="22" t="s">
        <v>2585</v>
      </c>
      <c r="B17" s="22" t="s">
        <v>2613</v>
      </c>
      <c r="C17" s="22" t="s">
        <v>2614</v>
      </c>
      <c r="D17" s="22" t="s">
        <v>29</v>
      </c>
      <c r="E17" s="22">
        <v>2</v>
      </c>
      <c r="F17" s="23">
        <f t="shared" si="0"/>
        <v>7.0771408351026188E-5</v>
      </c>
      <c r="G17" s="22">
        <v>7.8960000000000003E-6</v>
      </c>
      <c r="H17" s="22">
        <v>1.4430000000000001E-5</v>
      </c>
      <c r="L17" s="22" t="s">
        <v>71</v>
      </c>
    </row>
    <row r="18" spans="1:12">
      <c r="A18" s="22" t="s">
        <v>2585</v>
      </c>
      <c r="B18" s="22" t="s">
        <v>2615</v>
      </c>
      <c r="C18" s="22" t="s">
        <v>2616</v>
      </c>
      <c r="D18" s="22" t="s">
        <v>29</v>
      </c>
      <c r="E18" s="22">
        <v>5</v>
      </c>
      <c r="F18" s="23">
        <f t="shared" si="0"/>
        <v>1.7692852087756547E-4</v>
      </c>
      <c r="G18" s="22">
        <v>4.4839999999999998E-5</v>
      </c>
      <c r="H18" s="22">
        <v>2.8459999999999999E-5</v>
      </c>
      <c r="I18" s="22" t="s">
        <v>13</v>
      </c>
      <c r="J18" s="22" t="s">
        <v>15</v>
      </c>
    </row>
    <row r="19" spans="1:12">
      <c r="A19" s="22" t="s">
        <v>2585</v>
      </c>
      <c r="B19" s="22" t="s">
        <v>2617</v>
      </c>
      <c r="C19" s="22" t="s">
        <v>2618</v>
      </c>
      <c r="D19" s="22" t="s">
        <v>29</v>
      </c>
      <c r="E19" s="22">
        <v>9</v>
      </c>
      <c r="F19" s="23">
        <f t="shared" si="0"/>
        <v>3.1847133757961782E-4</v>
      </c>
      <c r="G19" s="22">
        <v>3.4769999999999999E-4</v>
      </c>
      <c r="H19" s="22">
        <v>1.7689999999999999E-4</v>
      </c>
      <c r="I19" s="22" t="s">
        <v>13</v>
      </c>
      <c r="J19" s="22" t="s">
        <v>296</v>
      </c>
    </row>
    <row r="20" spans="1:12">
      <c r="A20" s="22" t="s">
        <v>2585</v>
      </c>
      <c r="B20" s="22" t="s">
        <v>2619</v>
      </c>
      <c r="C20" s="22" t="s">
        <v>2620</v>
      </c>
      <c r="D20" s="22" t="s">
        <v>29</v>
      </c>
      <c r="E20" s="22">
        <v>28</v>
      </c>
      <c r="F20" s="23">
        <f t="shared" si="0"/>
        <v>9.9079971691436652E-4</v>
      </c>
      <c r="G20" s="25">
        <v>1.9109999999999999E-3</v>
      </c>
      <c r="H20" s="25">
        <v>1.0629999999999999E-3</v>
      </c>
      <c r="I20" s="22" t="s">
        <v>13</v>
      </c>
      <c r="J20" s="22" t="s">
        <v>313</v>
      </c>
      <c r="K20" s="22" t="s">
        <v>22</v>
      </c>
    </row>
    <row r="21" spans="1:12">
      <c r="A21" s="22" t="s">
        <v>2585</v>
      </c>
      <c r="B21" s="22" t="s">
        <v>2621</v>
      </c>
      <c r="C21" s="22" t="s">
        <v>2622</v>
      </c>
      <c r="I21" s="22" t="s">
        <v>13</v>
      </c>
      <c r="J21" s="22" t="s">
        <v>15</v>
      </c>
    </row>
    <row r="22" spans="1:12">
      <c r="A22" s="22" t="s">
        <v>2585</v>
      </c>
      <c r="B22" s="22" t="s">
        <v>2623</v>
      </c>
      <c r="C22" s="22" t="s">
        <v>2624</v>
      </c>
      <c r="I22" s="22" t="s">
        <v>13</v>
      </c>
      <c r="J22" s="22" t="s">
        <v>15</v>
      </c>
    </row>
    <row r="23" spans="1:12">
      <c r="A23" s="22" t="s">
        <v>2585</v>
      </c>
      <c r="B23" s="22" t="s">
        <v>2625</v>
      </c>
      <c r="C23" s="22" t="s">
        <v>2626</v>
      </c>
      <c r="G23" s="22">
        <v>8.9800000000000004E-6</v>
      </c>
      <c r="H23" s="22">
        <v>8.1389999999999995E-6</v>
      </c>
      <c r="I23" s="22" t="s">
        <v>13</v>
      </c>
      <c r="J23" s="22" t="s">
        <v>15</v>
      </c>
    </row>
    <row r="24" spans="1:12">
      <c r="A24" s="22" t="s">
        <v>2585</v>
      </c>
      <c r="B24" s="22" t="s">
        <v>2627</v>
      </c>
      <c r="C24" s="22" t="s">
        <v>2628</v>
      </c>
      <c r="G24" s="22">
        <v>0</v>
      </c>
      <c r="H24" s="22">
        <v>4.0720000000000001E-6</v>
      </c>
      <c r="J24" s="22" t="s">
        <v>22</v>
      </c>
    </row>
    <row r="25" spans="1:12">
      <c r="A25" s="22" t="s">
        <v>2585</v>
      </c>
      <c r="B25" s="22" t="s">
        <v>2629</v>
      </c>
      <c r="C25" s="22" t="s">
        <v>2630</v>
      </c>
      <c r="I25" s="22" t="s">
        <v>13</v>
      </c>
      <c r="J25" s="22" t="s">
        <v>15</v>
      </c>
    </row>
    <row r="26" spans="1:12">
      <c r="A26" s="22" t="s">
        <v>2585</v>
      </c>
      <c r="B26" s="22" t="s">
        <v>2631</v>
      </c>
      <c r="C26" s="22" t="s">
        <v>2632</v>
      </c>
      <c r="I26" s="22" t="s">
        <v>13</v>
      </c>
      <c r="J26" s="22" t="s">
        <v>15</v>
      </c>
    </row>
    <row r="27" spans="1:12">
      <c r="A27" s="22" t="s">
        <v>2585</v>
      </c>
      <c r="B27" s="22" t="s">
        <v>2633</v>
      </c>
      <c r="C27" s="22" t="s">
        <v>2634</v>
      </c>
      <c r="G27" s="22">
        <v>1.7929999999999999E-5</v>
      </c>
      <c r="H27" s="22">
        <v>8.1300000000000001E-6</v>
      </c>
      <c r="I27" s="22" t="s">
        <v>13</v>
      </c>
      <c r="J27" s="22" t="s">
        <v>15</v>
      </c>
    </row>
    <row r="28" spans="1:12">
      <c r="A28" s="22" t="s">
        <v>2585</v>
      </c>
      <c r="B28" s="22" t="s">
        <v>2635</v>
      </c>
      <c r="C28" s="22" t="s">
        <v>2636</v>
      </c>
      <c r="I28" s="22" t="s">
        <v>13</v>
      </c>
      <c r="J28" s="22" t="s">
        <v>15</v>
      </c>
    </row>
    <row r="29" spans="1:12">
      <c r="A29" s="22" t="s">
        <v>2585</v>
      </c>
      <c r="B29" s="22" t="s">
        <v>2637</v>
      </c>
      <c r="C29" s="22" t="s">
        <v>2638</v>
      </c>
      <c r="I29" s="22" t="s">
        <v>13</v>
      </c>
      <c r="J29" s="22" t="s">
        <v>15</v>
      </c>
    </row>
    <row r="30" spans="1:12">
      <c r="A30" s="22" t="s">
        <v>2585</v>
      </c>
      <c r="B30" s="22" t="s">
        <v>2639</v>
      </c>
      <c r="C30" s="22" t="s">
        <v>2640</v>
      </c>
      <c r="G30" s="22">
        <v>1.7929999999999999E-5</v>
      </c>
      <c r="H30" s="22">
        <v>8.1280000000000008E-6</v>
      </c>
      <c r="I30" s="22" t="s">
        <v>13</v>
      </c>
      <c r="J30" s="22" t="s">
        <v>15</v>
      </c>
    </row>
    <row r="31" spans="1:12">
      <c r="A31" s="22" t="s">
        <v>2585</v>
      </c>
      <c r="B31" s="22" t="s">
        <v>35</v>
      </c>
      <c r="C31" s="22" t="s">
        <v>2641</v>
      </c>
      <c r="J31" s="22" t="s">
        <v>15</v>
      </c>
    </row>
    <row r="32" spans="1:12">
      <c r="A32" s="22" t="s">
        <v>2585</v>
      </c>
      <c r="B32" s="22" t="s">
        <v>2642</v>
      </c>
      <c r="C32" s="22" t="s">
        <v>2643</v>
      </c>
      <c r="I32" s="22" t="s">
        <v>13</v>
      </c>
      <c r="J32" s="22" t="s">
        <v>15</v>
      </c>
    </row>
    <row r="33" spans="1:12">
      <c r="A33" s="22" t="s">
        <v>2585</v>
      </c>
      <c r="B33" s="22" t="s">
        <v>2644</v>
      </c>
      <c r="C33" s="22" t="s">
        <v>2645</v>
      </c>
      <c r="G33" s="22">
        <v>0</v>
      </c>
      <c r="H33" s="22">
        <v>4.0629999999999999E-6</v>
      </c>
      <c r="J33" s="22" t="s">
        <v>15</v>
      </c>
    </row>
    <row r="34" spans="1:12">
      <c r="A34" s="22" t="s">
        <v>2585</v>
      </c>
      <c r="B34" s="22" t="s">
        <v>2646</v>
      </c>
      <c r="C34" s="22" t="s">
        <v>2647</v>
      </c>
      <c r="G34" s="22">
        <v>8.969E-6</v>
      </c>
      <c r="H34" s="22">
        <v>8.1300000000000001E-6</v>
      </c>
      <c r="I34" s="22" t="s">
        <v>13</v>
      </c>
      <c r="J34" s="22" t="s">
        <v>15</v>
      </c>
    </row>
    <row r="35" spans="1:12">
      <c r="A35" s="22" t="s">
        <v>2585</v>
      </c>
      <c r="B35" s="22" t="s">
        <v>2648</v>
      </c>
      <c r="C35" s="22" t="s">
        <v>2649</v>
      </c>
      <c r="I35" s="22" t="s">
        <v>13</v>
      </c>
      <c r="J35" s="22" t="s">
        <v>15</v>
      </c>
    </row>
    <row r="36" spans="1:12">
      <c r="A36" s="22" t="s">
        <v>2585</v>
      </c>
      <c r="B36" s="22" t="s">
        <v>2650</v>
      </c>
      <c r="C36" s="22" t="s">
        <v>2651</v>
      </c>
      <c r="J36" s="22" t="s">
        <v>22</v>
      </c>
    </row>
    <row r="37" spans="1:12">
      <c r="A37" s="22" t="s">
        <v>2585</v>
      </c>
      <c r="B37" s="22" t="s">
        <v>2652</v>
      </c>
      <c r="C37" s="22" t="s">
        <v>2653</v>
      </c>
      <c r="G37" s="22">
        <v>0</v>
      </c>
      <c r="H37" s="22">
        <v>4.0720000000000001E-6</v>
      </c>
      <c r="L37" s="22" t="s">
        <v>55</v>
      </c>
    </row>
    <row r="38" spans="1:12">
      <c r="A38" s="22" t="s">
        <v>2585</v>
      </c>
      <c r="B38" s="22" t="s">
        <v>2654</v>
      </c>
      <c r="C38" s="22" t="s">
        <v>2655</v>
      </c>
      <c r="G38" s="22">
        <v>0</v>
      </c>
      <c r="H38" s="22">
        <v>4.0670000000000002E-6</v>
      </c>
      <c r="L38" s="22" t="s">
        <v>55</v>
      </c>
    </row>
    <row r="39" spans="1:12">
      <c r="A39" s="22" t="s">
        <v>2585</v>
      </c>
      <c r="B39" s="22" t="s">
        <v>2656</v>
      </c>
      <c r="C39" s="22" t="s">
        <v>2657</v>
      </c>
      <c r="G39" s="22">
        <v>0</v>
      </c>
      <c r="H39" s="22">
        <v>4.0609999999999997E-6</v>
      </c>
      <c r="L39" s="22" t="s">
        <v>55</v>
      </c>
    </row>
    <row r="40" spans="1:12">
      <c r="A40" s="22" t="s">
        <v>2585</v>
      </c>
      <c r="B40" s="22" t="s">
        <v>2658</v>
      </c>
      <c r="C40" s="22" t="s">
        <v>2659</v>
      </c>
      <c r="G40" s="22">
        <v>0</v>
      </c>
      <c r="H40" s="22">
        <v>1.221E-5</v>
      </c>
      <c r="L40" s="22" t="s">
        <v>55</v>
      </c>
    </row>
    <row r="41" spans="1:12">
      <c r="A41" s="22" t="s">
        <v>2585</v>
      </c>
      <c r="B41" s="22" t="s">
        <v>2660</v>
      </c>
      <c r="C41" s="22" t="s">
        <v>2661</v>
      </c>
      <c r="G41" s="22">
        <v>7.9000000000000006E-6</v>
      </c>
      <c r="H41" s="22">
        <v>3.6090000000000002E-5</v>
      </c>
      <c r="L41" s="22" t="s">
        <v>55</v>
      </c>
    </row>
    <row r="42" spans="1:12">
      <c r="A42" s="22" t="s">
        <v>2585</v>
      </c>
      <c r="B42" s="22" t="s">
        <v>2662</v>
      </c>
      <c r="C42" s="22" t="s">
        <v>2663</v>
      </c>
      <c r="G42" s="22">
        <v>0</v>
      </c>
      <c r="H42" s="22">
        <v>4.0609999999999997E-6</v>
      </c>
      <c r="L42" s="22" t="s">
        <v>55</v>
      </c>
    </row>
    <row r="43" spans="1:12">
      <c r="A43" s="22" t="s">
        <v>2585</v>
      </c>
      <c r="B43" s="22" t="s">
        <v>2664</v>
      </c>
      <c r="C43" s="22" t="s">
        <v>2665</v>
      </c>
      <c r="G43" s="22">
        <v>2.688E-5</v>
      </c>
      <c r="H43" s="22">
        <v>1.219E-5</v>
      </c>
      <c r="L43" s="22" t="s">
        <v>55</v>
      </c>
    </row>
    <row r="44" spans="1:12">
      <c r="A44" s="22" t="s">
        <v>2585</v>
      </c>
      <c r="B44" s="22" t="s">
        <v>2666</v>
      </c>
      <c r="C44" s="22" t="s">
        <v>2667</v>
      </c>
      <c r="G44" s="22">
        <v>8.9789999999999999E-6</v>
      </c>
      <c r="H44" s="22">
        <v>4.0679999999999998E-6</v>
      </c>
      <c r="L44" s="22" t="s">
        <v>55</v>
      </c>
    </row>
    <row r="45" spans="1:12">
      <c r="A45" s="22" t="s">
        <v>2585</v>
      </c>
      <c r="B45" s="22" t="s">
        <v>2668</v>
      </c>
      <c r="C45" s="22" t="s">
        <v>2669</v>
      </c>
      <c r="G45" s="22">
        <v>0</v>
      </c>
      <c r="H45" s="22">
        <v>4.0849999999999999E-6</v>
      </c>
      <c r="L45" s="22" t="s">
        <v>55</v>
      </c>
    </row>
    <row r="46" spans="1:12">
      <c r="A46" s="22" t="s">
        <v>2585</v>
      </c>
      <c r="B46" s="22" t="s">
        <v>2670</v>
      </c>
      <c r="C46" s="22" t="s">
        <v>2671</v>
      </c>
      <c r="G46" s="22">
        <v>6.6760000000000005E-5</v>
      </c>
      <c r="H46" s="22">
        <v>3.2320000000000002E-5</v>
      </c>
      <c r="L46" s="22" t="s">
        <v>55</v>
      </c>
    </row>
    <row r="47" spans="1:12">
      <c r="A47" s="22" t="s">
        <v>2585</v>
      </c>
      <c r="B47" s="22" t="s">
        <v>2672</v>
      </c>
      <c r="C47" s="22" t="s">
        <v>2673</v>
      </c>
      <c r="G47" s="22">
        <v>6.6760000000000005E-5</v>
      </c>
      <c r="H47" s="22">
        <v>3.2339999999999999E-5</v>
      </c>
      <c r="L47" s="22" t="s">
        <v>55</v>
      </c>
    </row>
    <row r="48" spans="1:12">
      <c r="A48" s="22" t="s">
        <v>2585</v>
      </c>
      <c r="B48" s="22" t="s">
        <v>2674</v>
      </c>
      <c r="C48" s="22" t="s">
        <v>2675</v>
      </c>
      <c r="G48" s="22">
        <v>0</v>
      </c>
      <c r="H48" s="22">
        <v>3.2299999999999999E-5</v>
      </c>
      <c r="L48" s="22" t="s">
        <v>55</v>
      </c>
    </row>
    <row r="49" spans="1:16">
      <c r="A49" s="22" t="s">
        <v>2585</v>
      </c>
      <c r="B49" s="22" t="s">
        <v>35</v>
      </c>
      <c r="C49" s="22" t="s">
        <v>2676</v>
      </c>
      <c r="G49" s="22">
        <v>0</v>
      </c>
      <c r="H49" s="22">
        <v>4.0679999999999998E-6</v>
      </c>
      <c r="L49" s="22" t="s">
        <v>1161</v>
      </c>
    </row>
    <row r="50" spans="1:16">
      <c r="A50" s="22" t="s">
        <v>2585</v>
      </c>
      <c r="B50" s="22" t="s">
        <v>35</v>
      </c>
      <c r="C50" s="22" t="s">
        <v>2677</v>
      </c>
      <c r="G50" s="22">
        <v>0</v>
      </c>
      <c r="H50" s="22">
        <v>4.0999999999999997E-6</v>
      </c>
      <c r="L50" s="22" t="s">
        <v>1161</v>
      </c>
    </row>
    <row r="51" spans="1:16">
      <c r="A51" s="22" t="s">
        <v>2585</v>
      </c>
      <c r="B51" s="22" t="s">
        <v>35</v>
      </c>
      <c r="C51" s="22" t="s">
        <v>2678</v>
      </c>
      <c r="G51" s="22">
        <v>0</v>
      </c>
      <c r="H51" s="22">
        <v>4.0640000000000004E-6</v>
      </c>
      <c r="J51" s="43"/>
      <c r="L51" s="22" t="s">
        <v>318</v>
      </c>
    </row>
    <row r="52" spans="1:16">
      <c r="A52" s="22" t="s">
        <v>2585</v>
      </c>
      <c r="B52" s="22" t="s">
        <v>35</v>
      </c>
      <c r="C52" s="22" t="s">
        <v>2679</v>
      </c>
      <c r="G52" s="22">
        <v>0</v>
      </c>
      <c r="H52" s="22">
        <v>2.0579999999999999E-4</v>
      </c>
      <c r="L52" s="22" t="s">
        <v>318</v>
      </c>
    </row>
    <row r="53" spans="1:16">
      <c r="A53" s="22" t="s">
        <v>2585</v>
      </c>
      <c r="B53" s="22" t="s">
        <v>35</v>
      </c>
      <c r="C53" s="22" t="s">
        <v>2680</v>
      </c>
      <c r="G53" s="22">
        <v>0</v>
      </c>
      <c r="H53" s="22">
        <v>4.1559999999999997E-6</v>
      </c>
      <c r="L53" s="22" t="s">
        <v>318</v>
      </c>
    </row>
    <row r="57" spans="1:16">
      <c r="C57" s="24" t="s">
        <v>299</v>
      </c>
      <c r="E57" s="22">
        <f>SUM(E2:E56)</f>
        <v>61</v>
      </c>
      <c r="F57" s="22">
        <f t="shared" ref="F57:H57" si="1">SUM(F2:F56)</f>
        <v>2.1585279547062988E-3</v>
      </c>
      <c r="G57" s="22">
        <f t="shared" si="1"/>
        <v>2.7343040000000003E-3</v>
      </c>
      <c r="H57" s="22">
        <f t="shared" si="1"/>
        <v>1.840782E-3</v>
      </c>
      <c r="M57" s="27" t="s">
        <v>305</v>
      </c>
      <c r="O57" s="24" t="s">
        <v>300</v>
      </c>
      <c r="P57" s="24" t="s">
        <v>301</v>
      </c>
    </row>
    <row r="58" spans="1:16">
      <c r="M58" s="26"/>
      <c r="O58" s="22">
        <v>126558</v>
      </c>
      <c r="P58" s="22">
        <v>276920</v>
      </c>
    </row>
    <row r="59" spans="1:16">
      <c r="M59" s="25"/>
      <c r="O59" s="22">
        <f>O58*G57</f>
        <v>346.04804563200003</v>
      </c>
      <c r="P59" s="22">
        <f>P58*H57</f>
        <v>509.74935144</v>
      </c>
    </row>
    <row r="60" spans="1:16">
      <c r="F60" s="22">
        <v>2.1585279999999998E-3</v>
      </c>
      <c r="G60" s="22">
        <v>1.651493E-3</v>
      </c>
      <c r="H60" s="22">
        <v>2.7718679999999998E-3</v>
      </c>
      <c r="J60" s="22">
        <f>F60*F60*100000</f>
        <v>0.46592431267839995</v>
      </c>
      <c r="K60" s="22">
        <f t="shared" ref="K60:L60" si="2">G60*G60*100000</f>
        <v>0.27274291290489999</v>
      </c>
      <c r="L60" s="22">
        <f t="shared" si="2"/>
        <v>0.76832522094239986</v>
      </c>
      <c r="O60" s="24" t="s">
        <v>302</v>
      </c>
    </row>
    <row r="61" spans="1:16">
      <c r="O61" s="22" t="s">
        <v>303</v>
      </c>
    </row>
    <row r="62" spans="1:16">
      <c r="F62" s="22">
        <v>2.733924E-3</v>
      </c>
      <c r="G62" s="22">
        <v>2.4537449999999998E-3</v>
      </c>
      <c r="H62" s="22">
        <v>3.03725E-3</v>
      </c>
      <c r="J62" s="22">
        <f>F62*F62*100000</f>
        <v>0.74743404377759992</v>
      </c>
      <c r="K62" s="22">
        <f t="shared" ref="K62:L62" si="3">G62*G62*100000</f>
        <v>0.60208645250249981</v>
      </c>
      <c r="L62" s="22">
        <f t="shared" si="3"/>
        <v>0.92248875624999993</v>
      </c>
      <c r="O62" s="22">
        <v>28260</v>
      </c>
    </row>
    <row r="63" spans="1:16">
      <c r="O63" s="22">
        <v>61</v>
      </c>
    </row>
    <row r="64" spans="1:16">
      <c r="F64" s="22">
        <v>1.8416870000000001E-3</v>
      </c>
      <c r="G64" s="22">
        <v>1.6854260000000001E-3</v>
      </c>
      <c r="H64" s="22">
        <v>2.008517E-3</v>
      </c>
      <c r="J64" s="22">
        <f>F64*F64*100000</f>
        <v>0.33918110059689999</v>
      </c>
      <c r="K64" s="22">
        <f t="shared" ref="K64:L64" si="4">G64*G64*100000</f>
        <v>0.28406608014759999</v>
      </c>
      <c r="L64" s="22">
        <f t="shared" si="4"/>
        <v>0.40341405392890001</v>
      </c>
    </row>
    <row r="100" spans="6:8">
      <c r="F100" s="23">
        <f>SUM(F1:F99)</f>
        <v>1.1051194909412598E-2</v>
      </c>
      <c r="G100" s="23">
        <f t="shared" ref="G100:H100" si="5">SUM(G1:G99)</f>
        <v>1.1259272000000001E-2</v>
      </c>
      <c r="H100" s="23">
        <f t="shared" si="5"/>
        <v>1.1499199E-2</v>
      </c>
    </row>
    <row r="101" spans="6:8">
      <c r="F101" s="22">
        <f>F100*F100</f>
        <v>1.221289089258269E-4</v>
      </c>
      <c r="G101" s="22">
        <f t="shared" ref="G101:H101" si="6">G100*G100</f>
        <v>1.2677120596998401E-4</v>
      </c>
      <c r="H101" s="22">
        <f t="shared" si="6"/>
        <v>1.3223157764160099E-4</v>
      </c>
    </row>
  </sheetData>
  <phoneticPr fontId="5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48</vt:i4>
      </vt:variant>
    </vt:vector>
  </HeadingPairs>
  <TitlesOfParts>
    <vt:vector size="48" baseType="lpstr">
      <vt:lpstr>SPG7</vt:lpstr>
      <vt:lpstr>POLG</vt:lpstr>
      <vt:lpstr>SLC22A5</vt:lpstr>
      <vt:lpstr>BTD</vt:lpstr>
      <vt:lpstr>ACADVL</vt:lpstr>
      <vt:lpstr>LIPT1</vt:lpstr>
      <vt:lpstr>CPT2</vt:lpstr>
      <vt:lpstr>TRMT5</vt:lpstr>
      <vt:lpstr>CLPB</vt:lpstr>
      <vt:lpstr>HADHA</vt:lpstr>
      <vt:lpstr>COQ8A</vt:lpstr>
      <vt:lpstr>CEP89</vt:lpstr>
      <vt:lpstr>TMEM126B</vt:lpstr>
      <vt:lpstr>ACADSB</vt:lpstr>
      <vt:lpstr>ACADS</vt:lpstr>
      <vt:lpstr>PARS2</vt:lpstr>
      <vt:lpstr>TRNT1</vt:lpstr>
      <vt:lpstr>ELAC2</vt:lpstr>
      <vt:lpstr>ETFDH</vt:lpstr>
      <vt:lpstr>PPA2</vt:lpstr>
      <vt:lpstr>AARS2</vt:lpstr>
      <vt:lpstr>SURF1</vt:lpstr>
      <vt:lpstr>RARS2</vt:lpstr>
      <vt:lpstr>NDUFB3</vt:lpstr>
      <vt:lpstr>SACS</vt:lpstr>
      <vt:lpstr>ECHS1</vt:lpstr>
      <vt:lpstr>EARS2</vt:lpstr>
      <vt:lpstr>MRPS7</vt:lpstr>
      <vt:lpstr>TYMP</vt:lpstr>
      <vt:lpstr>ACAD9</vt:lpstr>
      <vt:lpstr>DARS2</vt:lpstr>
      <vt:lpstr>BCS1L</vt:lpstr>
      <vt:lpstr>PANK2</vt:lpstr>
      <vt:lpstr>COASY</vt:lpstr>
      <vt:lpstr>MRPS34</vt:lpstr>
      <vt:lpstr>SDHA</vt:lpstr>
      <vt:lpstr>GFM1</vt:lpstr>
      <vt:lpstr>TRIT1</vt:lpstr>
      <vt:lpstr>MTFMT</vt:lpstr>
      <vt:lpstr>FOXRED1</vt:lpstr>
      <vt:lpstr>SLC25A46</vt:lpstr>
      <vt:lpstr>NDUFV1</vt:lpstr>
      <vt:lpstr>DGUOK</vt:lpstr>
      <vt:lpstr>FXN</vt:lpstr>
      <vt:lpstr>TSFM</vt:lpstr>
      <vt:lpstr>RMND1</vt:lpstr>
      <vt:lpstr>HMGCS2</vt:lpstr>
      <vt:lpstr>COX15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tan</dc:creator>
  <cp:lastModifiedBy>jtan</cp:lastModifiedBy>
  <dcterms:created xsi:type="dcterms:W3CDTF">2018-07-09T22:50:14Z</dcterms:created>
  <dcterms:modified xsi:type="dcterms:W3CDTF">2018-07-10T14:47:13Z</dcterms:modified>
</cp:coreProperties>
</file>