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owerbuy/Documents/Dropbox/PRRS/Manuscrip_1 In vitro screen/New_Version/"/>
    </mc:Choice>
  </mc:AlternateContent>
  <xr:revisionPtr revIDLastSave="0" documentId="13_ncr:1_{616B3B29-D58D-234B-BC32-9979D4CA146A}" xr6:coauthVersionLast="45" xr6:coauthVersionMax="45" xr10:uidLastSave="{00000000-0000-0000-0000-000000000000}"/>
  <bookViews>
    <workbookView xWindow="-120" yWindow="460" windowWidth="23040" windowHeight="15680" xr2:uid="{C356DA1A-4229-6847-BB85-C017A712F7D2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1" l="1"/>
  <c r="F11" i="1"/>
  <c r="G10" i="1"/>
  <c r="F10" i="1"/>
  <c r="G9" i="1"/>
  <c r="F9" i="1"/>
  <c r="G8" i="1"/>
  <c r="F8" i="1"/>
  <c r="G7" i="1"/>
  <c r="F7" i="1"/>
  <c r="G6" i="1"/>
  <c r="F6" i="1"/>
  <c r="G5" i="1"/>
  <c r="F5" i="1"/>
</calcChain>
</file>

<file path=xl/sharedStrings.xml><?xml version="1.0" encoding="utf-8"?>
<sst xmlns="http://schemas.openxmlformats.org/spreadsheetml/2006/main" count="17" uniqueCount="17">
  <si>
    <t>cc50</t>
  </si>
  <si>
    <t>ug/ml</t>
  </si>
  <si>
    <t>SD</t>
  </si>
  <si>
    <t>CN</t>
  </si>
  <si>
    <t>Clinacanthus nutans</t>
  </si>
  <si>
    <t>PF</t>
  </si>
  <si>
    <t>Perilla frutescens</t>
  </si>
  <si>
    <t>HC</t>
  </si>
  <si>
    <t>Houttuynia cordata</t>
  </si>
  <si>
    <t>TT</t>
  </si>
  <si>
    <t>Tiliacora triandra</t>
  </si>
  <si>
    <t>CS</t>
  </si>
  <si>
    <t xml:space="preserve">Caesalpinia sappan </t>
  </si>
  <si>
    <t>GM</t>
  </si>
  <si>
    <t xml:space="preserve">Garcinia mangostana </t>
  </si>
  <si>
    <t>PE</t>
  </si>
  <si>
    <t xml:space="preserve">Phyllanthus emblica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</si>
</sst>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2"/>
      <color rgb="FF222222"/>
      <name val="Arial"/>
      <family val="2"/>
    </font>
    <font>
      <i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solidDmnd">
                <a:fgClr>
                  <a:schemeClr val="tx1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27E4-A24E-960B-02F53BFA9E19}"/>
              </c:ext>
            </c:extLst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E4-A24E-960B-02F53BFA9E19}"/>
              </c:ext>
            </c:extLst>
          </c:dPt>
          <c:dPt>
            <c:idx val="2"/>
            <c:invertIfNegative val="0"/>
            <c:bubble3D val="0"/>
            <c:spPr>
              <a:pattFill prst="shingle">
                <a:fgClr>
                  <a:schemeClr val="tx1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7E4-A24E-960B-02F53BFA9E19}"/>
              </c:ext>
            </c:extLst>
          </c:dPt>
          <c:dPt>
            <c:idx val="3"/>
            <c:invertIfNegative val="0"/>
            <c:bubble3D val="0"/>
            <c:spPr>
              <a:pattFill prst="pct80">
                <a:fgClr>
                  <a:schemeClr val="tx1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7E4-A24E-960B-02F53BFA9E19}"/>
              </c:ext>
            </c:extLst>
          </c:dPt>
          <c:dPt>
            <c:idx val="4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7E4-A24E-960B-02F53BFA9E19}"/>
              </c:ext>
            </c:extLst>
          </c:dPt>
          <c:dPt>
            <c:idx val="5"/>
            <c:invertIfNegative val="0"/>
            <c:bubble3D val="0"/>
            <c:spPr>
              <a:pattFill prst="narHorz">
                <a:fgClr>
                  <a:schemeClr val="tx1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7E4-A24E-960B-02F53BFA9E19}"/>
              </c:ext>
            </c:extLst>
          </c:dPt>
          <c:dPt>
            <c:idx val="6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7E4-A24E-960B-02F53BFA9E19}"/>
              </c:ext>
            </c:extLst>
          </c:dPt>
          <c:dLbls>
            <c:dLbl>
              <c:idx val="0"/>
              <c:layout>
                <c:manualLayout>
                  <c:x val="-2.0222446916077033E-3"/>
                  <c:y val="-7.100591715976331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7E4-A24E-960B-02F53BFA9E19}"/>
                </c:ext>
              </c:extLst>
            </c:dLbl>
            <c:dLbl>
              <c:idx val="1"/>
              <c:layout>
                <c:manualLayout>
                  <c:x val="-2.0222446916077215E-3"/>
                  <c:y val="-7.889546351084814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E4-A24E-960B-02F53BFA9E19}"/>
                </c:ext>
              </c:extLst>
            </c:dLbl>
            <c:dLbl>
              <c:idx val="2"/>
              <c:layout>
                <c:manualLayout>
                  <c:x val="-2.0222446916076846E-3"/>
                  <c:y val="-5.91715976331360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E4-A24E-960B-02F53BFA9E19}"/>
                </c:ext>
              </c:extLst>
            </c:dLbl>
            <c:dLbl>
              <c:idx val="3"/>
              <c:layout>
                <c:manualLayout>
                  <c:x val="-6.0667340748229793E-3"/>
                  <c:y val="-5.91715976331360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E4-A24E-960B-02F53BFA9E19}"/>
                </c:ext>
              </c:extLst>
            </c:dLbl>
            <c:dLbl>
              <c:idx val="4"/>
              <c:layout>
                <c:manualLayout>
                  <c:x val="0"/>
                  <c:y val="-5.91715976331360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7E4-A24E-960B-02F53BFA9E19}"/>
                </c:ext>
              </c:extLst>
            </c:dLbl>
            <c:dLbl>
              <c:idx val="5"/>
              <c:layout>
                <c:manualLayout>
                  <c:x val="-2.0222446916076846E-3"/>
                  <c:y val="-2.36686390532545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E4-A24E-960B-02F53BFA9E19}"/>
                </c:ext>
              </c:extLst>
            </c:dLbl>
            <c:dLbl>
              <c:idx val="6"/>
              <c:layout>
                <c:manualLayout>
                  <c:x val="-2.0222446916076846E-3"/>
                  <c:y val="-3.15581854043393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7E4-A24E-960B-02F53BFA9E19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[1]สรุป!$G$5:$G$11</c:f>
                <c:numCache>
                  <c:formatCode>General</c:formatCode>
                  <c:ptCount val="7"/>
                  <c:pt idx="0">
                    <c:v>194.25187257784654</c:v>
                  </c:pt>
                  <c:pt idx="1">
                    <c:v>162.07714212682799</c:v>
                  </c:pt>
                  <c:pt idx="2">
                    <c:v>62.44997998398398</c:v>
                  </c:pt>
                  <c:pt idx="3">
                    <c:v>79.688455876619926</c:v>
                  </c:pt>
                  <c:pt idx="4">
                    <c:v>30.201986689620259</c:v>
                  </c:pt>
                  <c:pt idx="5">
                    <c:v>38.501818138887735</c:v>
                  </c:pt>
                  <c:pt idx="6">
                    <c:v>15.632518457796072</c:v>
                  </c:pt>
                </c:numCache>
              </c:numRef>
            </c:plus>
            <c:minus>
              <c:numRef>
                <c:f>[1]สรุป!$G$5:$G$11</c:f>
                <c:numCache>
                  <c:formatCode>General</c:formatCode>
                  <c:ptCount val="7"/>
                  <c:pt idx="0">
                    <c:v>194.25187257784654</c:v>
                  </c:pt>
                  <c:pt idx="1">
                    <c:v>162.07714212682799</c:v>
                  </c:pt>
                  <c:pt idx="2">
                    <c:v>62.44997998398398</c:v>
                  </c:pt>
                  <c:pt idx="3">
                    <c:v>79.688455876619926</c:v>
                  </c:pt>
                  <c:pt idx="4">
                    <c:v>30.201986689620259</c:v>
                  </c:pt>
                  <c:pt idx="5">
                    <c:v>38.501818138887735</c:v>
                  </c:pt>
                  <c:pt idx="6">
                    <c:v>15.632518457796072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[1]สรุป!$A$5:$A$11</c:f>
              <c:strCache>
                <c:ptCount val="7"/>
                <c:pt idx="0">
                  <c:v>CN</c:v>
                </c:pt>
                <c:pt idx="1">
                  <c:v>PF</c:v>
                </c:pt>
                <c:pt idx="2">
                  <c:v>HC</c:v>
                </c:pt>
                <c:pt idx="3">
                  <c:v>TT</c:v>
                </c:pt>
                <c:pt idx="4">
                  <c:v>CS</c:v>
                </c:pt>
                <c:pt idx="5">
                  <c:v>GM</c:v>
                </c:pt>
                <c:pt idx="6">
                  <c:v>PE</c:v>
                </c:pt>
              </c:strCache>
            </c:strRef>
          </c:cat>
          <c:val>
            <c:numRef>
              <c:f>[1]สรุป!$F$5:$F$11</c:f>
              <c:numCache>
                <c:formatCode>General</c:formatCode>
                <c:ptCount val="7"/>
                <c:pt idx="0">
                  <c:v>2500</c:v>
                </c:pt>
                <c:pt idx="1">
                  <c:v>2500</c:v>
                </c:pt>
                <c:pt idx="2">
                  <c:v>1250</c:v>
                </c:pt>
                <c:pt idx="3">
                  <c:v>1250</c:v>
                </c:pt>
                <c:pt idx="4">
                  <c:v>625</c:v>
                </c:pt>
                <c:pt idx="5">
                  <c:v>312.5</c:v>
                </c:pt>
                <c:pt idx="6">
                  <c:v>78.126666666666665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7E4-A24E-960B-02F53BFA9E1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18267376"/>
        <c:axId val="518264112"/>
      </c:barChart>
      <c:catAx>
        <c:axId val="51826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8264112"/>
        <c:crosses val="autoZero"/>
        <c:auto val="1"/>
        <c:lblAlgn val="ctr"/>
        <c:lblOffset val="100"/>
        <c:noMultiLvlLbl val="0"/>
      </c:catAx>
      <c:valAx>
        <c:axId val="518264112"/>
        <c:scaling>
          <c:orientation val="minMax"/>
          <c:max val="3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0"/>
                  <a:t> (</a:t>
                </a:r>
                <a:r>
                  <a:rPr lang="en-US" sz="1200" b="0" i="0" u="none" strike="noStrike" baseline="0">
                    <a:effectLst/>
                  </a:rPr>
                  <a:t>CC</a:t>
                </a:r>
                <a:r>
                  <a:rPr lang="en-US" sz="1200" b="0" i="0" u="none" strike="noStrike" baseline="-25000">
                    <a:effectLst/>
                  </a:rPr>
                  <a:t>50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 b="0"/>
                  <a:t>, µg/ml)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826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654050</xdr:colOff>
      <xdr:row>14</xdr:row>
      <xdr:rowOff>57150</xdr:rowOff>
    </xdr:from>
    <xdr:to>
      <xdr:col>9</xdr:col>
      <xdr:colOff>571500</xdr:colOff>
      <xdr:row>30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5AC76C-8D86-4849-A201-A8DE435DA4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owerbuy/Documents/Dropbox/PRRS/Lab%20result/cell%20cytotoxic/Cell%20cytotox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ทับทิม"/>
      <sheetName val="มังคุด"/>
      <sheetName val="ภูคาว"/>
      <sheetName val="พญายอ"/>
      <sheetName val="งาม้อน"/>
      <sheetName val="ย่านาง"/>
      <sheetName val="ฝาง"/>
      <sheetName val="มะขามป้อม"/>
      <sheetName val="Control"/>
      <sheetName val="สรุ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A5" t="str">
            <v>CN</v>
          </cell>
          <cell r="F5">
            <v>2500</v>
          </cell>
          <cell r="G5">
            <v>194.25187257784654</v>
          </cell>
        </row>
        <row r="6">
          <cell r="A6" t="str">
            <v>PF</v>
          </cell>
          <cell r="F6">
            <v>2500</v>
          </cell>
          <cell r="G6">
            <v>162.07714212682799</v>
          </cell>
        </row>
        <row r="7">
          <cell r="A7" t="str">
            <v>HC</v>
          </cell>
          <cell r="F7">
            <v>1250</v>
          </cell>
          <cell r="G7">
            <v>62.44997998398398</v>
          </cell>
        </row>
        <row r="8">
          <cell r="A8" t="str">
            <v>TT</v>
          </cell>
          <cell r="F8">
            <v>1250</v>
          </cell>
          <cell r="G8">
            <v>79.688455876619926</v>
          </cell>
        </row>
        <row r="9">
          <cell r="A9" t="str">
            <v>CS</v>
          </cell>
          <cell r="F9">
            <v>625</v>
          </cell>
          <cell r="G9">
            <v>30.201986689620259</v>
          </cell>
        </row>
        <row r="10">
          <cell r="A10" t="str">
            <v>GM</v>
          </cell>
          <cell r="F10">
            <v>312.5</v>
          </cell>
          <cell r="G10">
            <v>38.501818138887735</v>
          </cell>
        </row>
        <row r="11">
          <cell r="A11" t="str">
            <v>PE</v>
          </cell>
          <cell r="F11">
            <v>78.126666666666665</v>
          </cell>
          <cell r="G11">
            <v>15.632518457796072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46FC9-3790-844B-9BCE-D8EE11419262}">
  <dimension ref="A4:H11"/>
  <sheetViews>
    <sheetView tabSelected="1" topLeftCell="A9" zoomScale="106" workbookViewId="0">
      <selection activeCell="C31" sqref="C31"/>
    </sheetView>
  </sheetViews>
  <sheetFormatPr baseColWidth="10" defaultColWidth="8.83203125" defaultRowHeight="16" x14ac:dyDescent="0.2"/>
  <cols>
    <col min="2" max="2" width="24" customWidth="1"/>
    <col min="3" max="7" width="13.1640625" customWidth="1"/>
  </cols>
  <sheetData>
    <row r="4" spans="1:8" x14ac:dyDescent="0.2">
      <c r="C4" s="1" t="s">
        <v>0</v>
      </c>
      <c r="D4" s="1"/>
      <c r="E4" s="1"/>
      <c r="F4" s="2" t="s">
        <v>1</v>
      </c>
      <c r="G4" s="2" t="s">
        <v>2</v>
      </c>
    </row>
    <row r="5" spans="1:8" x14ac:dyDescent="0.2">
      <c r="A5" t="s">
        <v>3</v>
      </c>
      <c r="B5" s="3" t="s">
        <v>4</v>
      </c>
      <c r="C5" s="3">
        <v>2312.3000000000002</v>
      </c>
      <c r="D5" s="3">
        <v>2487.5</v>
      </c>
      <c r="E5" s="3">
        <v>2700.2</v>
      </c>
      <c r="F5" s="4">
        <f>AVERAGE(C5:E5)</f>
        <v>2500</v>
      </c>
      <c r="G5">
        <f>STDEV(C5:E5)</f>
        <v>194.25187257784654</v>
      </c>
      <c r="H5" s="5"/>
    </row>
    <row r="6" spans="1:8" x14ac:dyDescent="0.2">
      <c r="A6" t="s">
        <v>5</v>
      </c>
      <c r="B6" t="s">
        <v>6</v>
      </c>
      <c r="C6" s="3">
        <v>2383</v>
      </c>
      <c r="D6" s="3">
        <v>2432</v>
      </c>
      <c r="E6" s="3">
        <v>2685</v>
      </c>
      <c r="F6" s="4">
        <f t="shared" ref="F6:F11" si="0">AVERAGE(C6:E6)</f>
        <v>2500</v>
      </c>
      <c r="G6">
        <f t="shared" ref="G6:G11" si="1">STDEV(C6:E6)</f>
        <v>162.07714212682799</v>
      </c>
      <c r="H6" s="5"/>
    </row>
    <row r="7" spans="1:8" x14ac:dyDescent="0.2">
      <c r="A7" t="s">
        <v>7</v>
      </c>
      <c r="B7" s="3" t="s">
        <v>8</v>
      </c>
      <c r="C7" s="3">
        <v>1320</v>
      </c>
      <c r="D7" s="3">
        <v>1230</v>
      </c>
      <c r="E7" s="3">
        <v>1200</v>
      </c>
      <c r="F7" s="4">
        <f t="shared" si="0"/>
        <v>1250</v>
      </c>
      <c r="G7">
        <f t="shared" si="1"/>
        <v>62.44997998398398</v>
      </c>
      <c r="H7" s="5"/>
    </row>
    <row r="8" spans="1:8" x14ac:dyDescent="0.2">
      <c r="A8" t="s">
        <v>9</v>
      </c>
      <c r="B8" s="3" t="s">
        <v>10</v>
      </c>
      <c r="C8" s="3">
        <v>1342</v>
      </c>
      <c r="D8" s="3">
        <v>1205.5</v>
      </c>
      <c r="E8" s="3">
        <v>1202.5</v>
      </c>
      <c r="F8" s="4">
        <f t="shared" si="0"/>
        <v>1250</v>
      </c>
      <c r="G8">
        <f t="shared" si="1"/>
        <v>79.688455876619926</v>
      </c>
      <c r="H8" s="5"/>
    </row>
    <row r="9" spans="1:8" x14ac:dyDescent="0.2">
      <c r="A9" t="s">
        <v>11</v>
      </c>
      <c r="B9" s="6" t="s">
        <v>12</v>
      </c>
      <c r="C9" s="6">
        <v>624.6</v>
      </c>
      <c r="D9" s="6">
        <v>655.4</v>
      </c>
      <c r="E9" s="6">
        <v>595</v>
      </c>
      <c r="F9" s="4">
        <f t="shared" si="0"/>
        <v>625</v>
      </c>
      <c r="G9">
        <f t="shared" si="1"/>
        <v>30.201986689620259</v>
      </c>
      <c r="H9" s="5"/>
    </row>
    <row r="10" spans="1:8" x14ac:dyDescent="0.2">
      <c r="A10" t="s">
        <v>13</v>
      </c>
      <c r="B10" t="s">
        <v>14</v>
      </c>
      <c r="C10" s="3">
        <v>354.2</v>
      </c>
      <c r="D10" s="3">
        <v>305</v>
      </c>
      <c r="E10" s="3">
        <v>278.3</v>
      </c>
      <c r="F10" s="4">
        <f t="shared" si="0"/>
        <v>312.5</v>
      </c>
      <c r="G10">
        <f t="shared" si="1"/>
        <v>38.501818138887735</v>
      </c>
      <c r="H10" s="5"/>
    </row>
    <row r="11" spans="1:8" x14ac:dyDescent="0.2">
      <c r="A11" t="s">
        <v>15</v>
      </c>
      <c r="B11" s="6" t="s">
        <v>16</v>
      </c>
      <c r="C11" s="6">
        <v>60.6</v>
      </c>
      <c r="D11" s="6">
        <v>83.15</v>
      </c>
      <c r="E11" s="6">
        <v>90.63</v>
      </c>
      <c r="F11" s="4">
        <f t="shared" si="0"/>
        <v>78.126666666666665</v>
      </c>
      <c r="G11">
        <f t="shared" si="1"/>
        <v>15.632518457796072</v>
      </c>
      <c r="H11" s="5"/>
    </row>
  </sheetData>
  <mergeCells count="1">
    <mergeCell ref="C4:E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2019-11-28T22:42:19Z</dcterms:created>
  <dcterms:modified xsi:type="dcterms:W3CDTF">2019-11-28T22:47:22Z</dcterms:modified>
</cp:coreProperties>
</file>