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pq2675\Documents\RDS Jobs-AP\RDS-SPRN-00376-Sringarm\Resubmitted data file\"/>
    </mc:Choice>
  </mc:AlternateContent>
  <bookViews>
    <workbookView xWindow="0" yWindow="0" windowWidth="20490" windowHeight="7320" activeTab="3"/>
  </bookViews>
  <sheets>
    <sheet name="Total phenol" sheetId="1" r:id="rId1"/>
    <sheet name="DPPH" sheetId="2" r:id="rId2"/>
    <sheet name="ABTS" sheetId="3" r:id="rId3"/>
    <sheet name="FRAP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4" l="1"/>
  <c r="F10" i="4"/>
  <c r="G9" i="4"/>
  <c r="F9" i="4"/>
  <c r="G8" i="4"/>
  <c r="F8" i="4"/>
  <c r="G7" i="4"/>
  <c r="F7" i="4"/>
  <c r="G6" i="4"/>
  <c r="F6" i="4"/>
  <c r="G5" i="4"/>
  <c r="F5" i="4"/>
  <c r="G4" i="4"/>
  <c r="F4" i="4"/>
  <c r="G7" i="3"/>
  <c r="G10" i="3" l="1"/>
  <c r="F10" i="3"/>
  <c r="G9" i="3"/>
  <c r="F9" i="3"/>
  <c r="G8" i="3"/>
  <c r="F8" i="3"/>
  <c r="F7" i="3"/>
  <c r="G6" i="3"/>
  <c r="F6" i="3"/>
  <c r="G5" i="3"/>
  <c r="F5" i="3"/>
  <c r="G4" i="3"/>
  <c r="F4" i="3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F10" i="1" l="1"/>
  <c r="G10" i="1"/>
  <c r="G5" i="1"/>
  <c r="G6" i="1"/>
  <c r="G9" i="1"/>
  <c r="G8" i="1"/>
  <c r="G7" i="1"/>
  <c r="G4" i="1"/>
  <c r="F5" i="1"/>
  <c r="F6" i="1"/>
  <c r="F9" i="1"/>
  <c r="F8" i="1"/>
  <c r="F7" i="1"/>
  <c r="F4" i="1"/>
</calcChain>
</file>

<file path=xl/sharedStrings.xml><?xml version="1.0" encoding="utf-8"?>
<sst xmlns="http://schemas.openxmlformats.org/spreadsheetml/2006/main" count="40" uniqueCount="15">
  <si>
    <t>SD</t>
  </si>
  <si>
    <t>Average (mM GAE/1g extract)</t>
  </si>
  <si>
    <t>Caesalpinia sappan</t>
  </si>
  <si>
    <t xml:space="preserve">Garcinia mangostana </t>
  </si>
  <si>
    <t>Houttuynia cordata</t>
  </si>
  <si>
    <t>Perilla frutescens</t>
  </si>
  <si>
    <t>Clinacanthus nutans</t>
  </si>
  <si>
    <t>Phyllanthus emblica</t>
  </si>
  <si>
    <t>Tiliacora triandra</t>
  </si>
  <si>
    <t>Total phenol content</t>
  </si>
  <si>
    <t>DPPH</t>
  </si>
  <si>
    <t>ABTS</t>
  </si>
  <si>
    <t>Average IC 50 (mg/ml)</t>
  </si>
  <si>
    <t>FRAP</t>
  </si>
  <si>
    <t>Average (mM Fe2+/g)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</si>
</sst>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i/>
      <sz val="16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workbookViewId="0">
      <selection activeCell="D24" sqref="D24"/>
    </sheetView>
  </sheetViews>
  <sheetFormatPr defaultColWidth="10.875" defaultRowHeight="20.25" x14ac:dyDescent="0.3"/>
  <cols>
    <col min="1" max="1" width="10.875" style="2"/>
    <col min="2" max="2" width="24.875" style="2" customWidth="1"/>
    <col min="3" max="4" width="10.875" style="2"/>
    <col min="5" max="5" width="11.625" style="2" customWidth="1"/>
    <col min="6" max="6" width="35.375" style="2" customWidth="1"/>
    <col min="7" max="16384" width="10.875" style="2"/>
  </cols>
  <sheetData>
    <row r="2" spans="2:7" x14ac:dyDescent="0.3">
      <c r="B2" s="7" t="s">
        <v>9</v>
      </c>
      <c r="C2" s="7"/>
      <c r="D2" s="7"/>
      <c r="E2" s="7"/>
      <c r="F2" s="7"/>
    </row>
    <row r="3" spans="2:7" x14ac:dyDescent="0.3">
      <c r="C3" s="1"/>
      <c r="D3" s="1"/>
      <c r="E3" s="1"/>
      <c r="F3" s="2" t="s">
        <v>1</v>
      </c>
      <c r="G3" s="2" t="s">
        <v>0</v>
      </c>
    </row>
    <row r="4" spans="2:7" x14ac:dyDescent="0.3">
      <c r="B4" s="4" t="s">
        <v>2</v>
      </c>
      <c r="C4" s="5">
        <v>216.63333333333335</v>
      </c>
      <c r="D4" s="5">
        <v>219.53333333333336</v>
      </c>
      <c r="E4" s="5">
        <v>225.4</v>
      </c>
      <c r="F4" s="5">
        <f>AVERAGE(C4:E4)</f>
        <v>220.52222222222224</v>
      </c>
      <c r="G4" s="5">
        <f>STDEV(C4:E4)</f>
        <v>4.4662105903144509</v>
      </c>
    </row>
    <row r="5" spans="2:7" x14ac:dyDescent="0.3">
      <c r="B5" s="4" t="s">
        <v>3</v>
      </c>
      <c r="C5" s="5">
        <v>85.833333333333343</v>
      </c>
      <c r="D5" s="5">
        <v>94.083333333333343</v>
      </c>
      <c r="E5" s="5">
        <v>93.566666666666677</v>
      </c>
      <c r="F5" s="5">
        <f t="shared" ref="F5:F10" si="0">AVERAGE(C5:E5)</f>
        <v>91.161111111111111</v>
      </c>
      <c r="G5" s="5">
        <f t="shared" ref="G5:G10" si="1">STDEV(C5:E5)</f>
        <v>4.6212171717144122</v>
      </c>
    </row>
    <row r="6" spans="2:7" x14ac:dyDescent="0.3">
      <c r="B6" s="4" t="s">
        <v>4</v>
      </c>
      <c r="C6" s="5">
        <v>14.408333333333335</v>
      </c>
      <c r="D6" s="5">
        <v>14.025000000000002</v>
      </c>
      <c r="E6" s="5">
        <v>14.308333333333337</v>
      </c>
      <c r="F6" s="5">
        <f>AVERAGE(C6:E6)</f>
        <v>14.247222222222225</v>
      </c>
      <c r="G6" s="5">
        <f>STDEV(C6:E6)</f>
        <v>0.19883922409081431</v>
      </c>
    </row>
    <row r="7" spans="2:7" x14ac:dyDescent="0.3">
      <c r="B7" s="4" t="s">
        <v>5</v>
      </c>
      <c r="C7" s="5">
        <v>30.058333333333337</v>
      </c>
      <c r="D7" s="5">
        <v>30.141666666666669</v>
      </c>
      <c r="E7" s="5">
        <v>29.391666666666669</v>
      </c>
      <c r="F7" s="5">
        <f>AVERAGE(C7:E7)</f>
        <v>29.863888888888891</v>
      </c>
      <c r="G7" s="5">
        <f>STDEV(C7:E7)</f>
        <v>0.41107357185968757</v>
      </c>
    </row>
    <row r="8" spans="2:7" x14ac:dyDescent="0.3">
      <c r="B8" s="4" t="s">
        <v>6</v>
      </c>
      <c r="C8" s="5">
        <v>25.525000000000002</v>
      </c>
      <c r="D8" s="5">
        <v>25.741666666666667</v>
      </c>
      <c r="E8" s="5">
        <v>25.30833333333333</v>
      </c>
      <c r="F8" s="5">
        <f>AVERAGE(C8:E8)</f>
        <v>25.524999999999995</v>
      </c>
      <c r="G8" s="5">
        <f>STDEV(C8:E8)</f>
        <v>0.21666666666666856</v>
      </c>
    </row>
    <row r="9" spans="2:7" x14ac:dyDescent="0.3">
      <c r="B9" s="4" t="s">
        <v>7</v>
      </c>
      <c r="C9" s="5">
        <v>44.125</v>
      </c>
      <c r="D9" s="5">
        <v>44.308333333333344</v>
      </c>
      <c r="E9" s="5">
        <v>44.608333333333334</v>
      </c>
      <c r="F9" s="5">
        <f>AVERAGE(C9:E9)</f>
        <v>44.347222222222229</v>
      </c>
      <c r="G9" s="5">
        <f>STDEV(C9:E9)</f>
        <v>0.24400212506664129</v>
      </c>
    </row>
    <row r="10" spans="2:7" x14ac:dyDescent="0.3">
      <c r="B10" s="4" t="s">
        <v>8</v>
      </c>
      <c r="C10" s="5">
        <v>28.850000000000005</v>
      </c>
      <c r="D10" s="5">
        <v>30.650000000000006</v>
      </c>
      <c r="E10" s="5">
        <v>31.85</v>
      </c>
      <c r="F10" s="5">
        <f t="shared" si="0"/>
        <v>30.450000000000006</v>
      </c>
      <c r="G10" s="5">
        <f t="shared" si="1"/>
        <v>1.5099668870541483</v>
      </c>
    </row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workbookViewId="0">
      <selection activeCell="F19" sqref="F19"/>
    </sheetView>
  </sheetViews>
  <sheetFormatPr defaultColWidth="10.875" defaultRowHeight="20.25" x14ac:dyDescent="0.3"/>
  <cols>
    <col min="1" max="1" width="10.875" style="2"/>
    <col min="2" max="2" width="24.875" style="2" customWidth="1"/>
    <col min="3" max="4" width="10.875" style="2"/>
    <col min="5" max="5" width="11.625" style="2" customWidth="1"/>
    <col min="6" max="6" width="35.375" style="2" customWidth="1"/>
    <col min="7" max="16384" width="10.875" style="2"/>
  </cols>
  <sheetData>
    <row r="2" spans="2:7" x14ac:dyDescent="0.3">
      <c r="B2" s="7" t="s">
        <v>10</v>
      </c>
      <c r="C2" s="7"/>
      <c r="D2" s="7"/>
      <c r="E2" s="7"/>
      <c r="F2" s="7"/>
    </row>
    <row r="3" spans="2:7" x14ac:dyDescent="0.3">
      <c r="C3" s="1"/>
      <c r="D3" s="1"/>
      <c r="E3" s="1"/>
      <c r="F3" s="6" t="s">
        <v>12</v>
      </c>
      <c r="G3" s="6" t="s">
        <v>0</v>
      </c>
    </row>
    <row r="4" spans="2:7" x14ac:dyDescent="0.3">
      <c r="B4" s="4" t="s">
        <v>2</v>
      </c>
      <c r="C4" s="5">
        <v>1.1299999999999999</v>
      </c>
      <c r="D4" s="5">
        <v>1.1399999999999999</v>
      </c>
      <c r="E4" s="5">
        <v>1.24</v>
      </c>
      <c r="F4" s="5">
        <f>AVERAGE(C4:E4)</f>
        <v>1.17</v>
      </c>
      <c r="G4" s="5">
        <f>STDEV(C4:E4)</f>
        <v>6.0827625302982247E-2</v>
      </c>
    </row>
    <row r="5" spans="2:7" x14ac:dyDescent="0.3">
      <c r="B5" s="4" t="s">
        <v>3</v>
      </c>
      <c r="C5" s="5">
        <v>5.16</v>
      </c>
      <c r="D5" s="5">
        <v>5.15</v>
      </c>
      <c r="E5" s="5">
        <v>4.1500000000000004</v>
      </c>
      <c r="F5" s="5">
        <f t="shared" ref="F5:F10" si="0">AVERAGE(C5:E5)</f>
        <v>4.82</v>
      </c>
      <c r="G5" s="5">
        <f t="shared" ref="G5:G10" si="1">STDEV(C5:E5)</f>
        <v>0.5802585630561603</v>
      </c>
    </row>
    <row r="6" spans="2:7" x14ac:dyDescent="0.3">
      <c r="B6" s="4" t="s">
        <v>4</v>
      </c>
      <c r="C6" s="5">
        <v>93.06</v>
      </c>
      <c r="D6" s="5">
        <v>100.79</v>
      </c>
      <c r="E6" s="5">
        <v>99.51</v>
      </c>
      <c r="F6" s="5">
        <f>AVERAGE(C6:E6)</f>
        <v>97.786666666666676</v>
      </c>
      <c r="G6" s="5">
        <f>STDEV(C6:E6)</f>
        <v>4.1431429293874658</v>
      </c>
    </row>
    <row r="7" spans="2:7" x14ac:dyDescent="0.3">
      <c r="B7" s="4" t="s">
        <v>5</v>
      </c>
      <c r="C7" s="5">
        <v>11.35</v>
      </c>
      <c r="D7" s="5">
        <v>11.42</v>
      </c>
      <c r="E7" s="5">
        <v>12.26</v>
      </c>
      <c r="F7" s="5">
        <f>AVERAGE(C7:E7)</f>
        <v>11.676666666666668</v>
      </c>
      <c r="G7" s="5">
        <f>STDEV(C7:E7)</f>
        <v>0.50639246966491647</v>
      </c>
    </row>
    <row r="8" spans="2:7" x14ac:dyDescent="0.3">
      <c r="B8" s="4" t="s">
        <v>6</v>
      </c>
      <c r="C8" s="5">
        <v>56.55</v>
      </c>
      <c r="D8" s="5">
        <v>45.66</v>
      </c>
      <c r="E8" s="5">
        <v>48.82</v>
      </c>
      <c r="F8" s="5">
        <f>AVERAGE(C8:E8)</f>
        <v>50.343333333333334</v>
      </c>
      <c r="G8" s="5">
        <f>STDEV(C8:E8)</f>
        <v>5.6025381152950073</v>
      </c>
    </row>
    <row r="9" spans="2:7" x14ac:dyDescent="0.3">
      <c r="B9" s="4" t="s">
        <v>7</v>
      </c>
      <c r="C9" s="5">
        <v>3.66</v>
      </c>
      <c r="D9" s="5">
        <v>3.33</v>
      </c>
      <c r="E9" s="5">
        <v>3.47</v>
      </c>
      <c r="F9" s="5">
        <f>AVERAGE(C9:E9)</f>
        <v>3.4866666666666668</v>
      </c>
      <c r="G9" s="5">
        <f>STDEV(C9:E9)</f>
        <v>0.16563010998406461</v>
      </c>
    </row>
    <row r="10" spans="2:7" x14ac:dyDescent="0.3">
      <c r="B10" s="4" t="s">
        <v>8</v>
      </c>
      <c r="C10" s="5">
        <v>17.98</v>
      </c>
      <c r="D10" s="5">
        <v>17.54</v>
      </c>
      <c r="E10" s="5">
        <v>17.79</v>
      </c>
      <c r="F10" s="5">
        <f t="shared" si="0"/>
        <v>17.77</v>
      </c>
      <c r="G10" s="5">
        <f t="shared" si="1"/>
        <v>0.22068076490713973</v>
      </c>
    </row>
  </sheetData>
  <mergeCells count="1">
    <mergeCell ref="B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workbookViewId="0">
      <selection activeCell="E23" sqref="E23"/>
    </sheetView>
  </sheetViews>
  <sheetFormatPr defaultColWidth="10.875" defaultRowHeight="20.25" x14ac:dyDescent="0.3"/>
  <cols>
    <col min="1" max="1" width="10.875" style="2"/>
    <col min="2" max="2" width="24.875" style="2" customWidth="1"/>
    <col min="3" max="4" width="10.875" style="2"/>
    <col min="5" max="5" width="11.625" style="2" customWidth="1"/>
    <col min="6" max="6" width="35.375" style="2" customWidth="1"/>
    <col min="7" max="16384" width="10.875" style="2"/>
  </cols>
  <sheetData>
    <row r="2" spans="2:7" x14ac:dyDescent="0.3">
      <c r="B2" s="7" t="s">
        <v>11</v>
      </c>
      <c r="C2" s="7"/>
      <c r="D2" s="7"/>
      <c r="E2" s="7"/>
      <c r="F2" s="7"/>
    </row>
    <row r="3" spans="2:7" x14ac:dyDescent="0.3">
      <c r="C3" s="1"/>
      <c r="D3" s="1"/>
      <c r="E3" s="1"/>
      <c r="F3" s="6" t="s">
        <v>12</v>
      </c>
      <c r="G3" s="6" t="s">
        <v>0</v>
      </c>
    </row>
    <row r="4" spans="2:7" x14ac:dyDescent="0.3">
      <c r="B4" s="4" t="s">
        <v>2</v>
      </c>
      <c r="C4" s="5">
        <v>2.39</v>
      </c>
      <c r="D4" s="5">
        <v>2.65</v>
      </c>
      <c r="E4" s="5">
        <v>2.68</v>
      </c>
      <c r="F4" s="5">
        <f>AVERAGE(C4:E4)</f>
        <v>2.5733333333333337</v>
      </c>
      <c r="G4" s="5">
        <f>STDEV(C4:E4)</f>
        <v>0.15947831618540911</v>
      </c>
    </row>
    <row r="5" spans="2:7" x14ac:dyDescent="0.3">
      <c r="B5" s="4" t="s">
        <v>3</v>
      </c>
      <c r="C5" s="5">
        <v>4.8899999999999997</v>
      </c>
      <c r="D5" s="5">
        <v>4.96</v>
      </c>
      <c r="E5" s="5">
        <v>5.08</v>
      </c>
      <c r="F5" s="5">
        <f t="shared" ref="F5:F10" si="0">AVERAGE(C5:E5)</f>
        <v>4.9766666666666666</v>
      </c>
      <c r="G5" s="5">
        <f t="shared" ref="G5:G10" si="1">STDEV(C5:E5)</f>
        <v>9.6090235369330687E-2</v>
      </c>
    </row>
    <row r="6" spans="2:7" x14ac:dyDescent="0.3">
      <c r="B6" s="4" t="s">
        <v>4</v>
      </c>
      <c r="C6" s="5">
        <v>76.650000000000006</v>
      </c>
      <c r="D6" s="5">
        <v>69.849999999999994</v>
      </c>
      <c r="E6" s="5">
        <v>69.569999999999993</v>
      </c>
      <c r="F6" s="5">
        <f>AVERAGE(C6:E6)</f>
        <v>72.023333333333326</v>
      </c>
      <c r="G6" s="5">
        <f>STDEV(C6:E6)</f>
        <v>4.009255957572849</v>
      </c>
    </row>
    <row r="7" spans="2:7" x14ac:dyDescent="0.3">
      <c r="B7" s="4" t="s">
        <v>5</v>
      </c>
      <c r="C7" s="5">
        <v>20.22</v>
      </c>
      <c r="D7" s="5">
        <v>22.75</v>
      </c>
      <c r="E7" s="5">
        <v>21.13</v>
      </c>
      <c r="F7" s="5">
        <f>AVERAGE(C7:E7)</f>
        <v>21.366666666666664</v>
      </c>
      <c r="G7" s="5">
        <f>STDEV(C7:E7)</f>
        <v>1.2814965209993099</v>
      </c>
    </row>
    <row r="8" spans="2:7" x14ac:dyDescent="0.3">
      <c r="B8" s="4" t="s">
        <v>6</v>
      </c>
      <c r="C8" s="5">
        <v>37.32</v>
      </c>
      <c r="D8" s="5">
        <v>39.25</v>
      </c>
      <c r="E8" s="5">
        <v>36.9</v>
      </c>
      <c r="F8" s="5">
        <f>AVERAGE(C8:E8)</f>
        <v>37.823333333333331</v>
      </c>
      <c r="G8" s="5">
        <f>STDEV(C8:E8)</f>
        <v>1.2532491106453396</v>
      </c>
    </row>
    <row r="9" spans="2:7" x14ac:dyDescent="0.3">
      <c r="B9" s="4" t="s">
        <v>7</v>
      </c>
      <c r="C9" s="5">
        <v>4.8899999999999997</v>
      </c>
      <c r="D9" s="5">
        <v>5.07</v>
      </c>
      <c r="E9" s="5">
        <v>4.88</v>
      </c>
      <c r="F9" s="5">
        <f>AVERAGE(C9:E9)</f>
        <v>4.9466666666666663</v>
      </c>
      <c r="G9" s="5">
        <f>STDEV(C9:E9)</f>
        <v>0.10692676621563656</v>
      </c>
    </row>
    <row r="10" spans="2:7" x14ac:dyDescent="0.3">
      <c r="B10" s="4" t="s">
        <v>8</v>
      </c>
      <c r="C10" s="5">
        <v>20.29</v>
      </c>
      <c r="D10" s="5">
        <v>22.34</v>
      </c>
      <c r="E10" s="5">
        <v>20.86</v>
      </c>
      <c r="F10" s="5">
        <f t="shared" si="0"/>
        <v>21.16333333333333</v>
      </c>
      <c r="G10" s="5">
        <f t="shared" si="1"/>
        <v>1.0581272765283645</v>
      </c>
    </row>
  </sheetData>
  <mergeCells count="1">
    <mergeCell ref="B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tabSelected="1" workbookViewId="0">
      <selection activeCell="F3" sqref="F3"/>
    </sheetView>
  </sheetViews>
  <sheetFormatPr defaultColWidth="10.875" defaultRowHeight="20.25" x14ac:dyDescent="0.3"/>
  <cols>
    <col min="1" max="1" width="10.875" style="2"/>
    <col min="2" max="2" width="24.875" style="2" customWidth="1"/>
    <col min="3" max="4" width="10.875" style="2"/>
    <col min="5" max="5" width="11.625" style="2" customWidth="1"/>
    <col min="6" max="6" width="35.375" style="2" customWidth="1"/>
    <col min="7" max="16384" width="10.875" style="2"/>
  </cols>
  <sheetData>
    <row r="2" spans="2:7" x14ac:dyDescent="0.3">
      <c r="B2" s="7" t="s">
        <v>13</v>
      </c>
      <c r="C2" s="7"/>
      <c r="D2" s="7"/>
      <c r="E2" s="7"/>
      <c r="F2" s="7"/>
    </row>
    <row r="3" spans="2:7" x14ac:dyDescent="0.3">
      <c r="C3" s="1"/>
      <c r="D3" s="1"/>
      <c r="E3" s="1"/>
      <c r="F3" s="6" t="s">
        <v>14</v>
      </c>
      <c r="G3" s="6" t="s">
        <v>0</v>
      </c>
    </row>
    <row r="4" spans="2:7" x14ac:dyDescent="0.3">
      <c r="B4" s="4" t="s">
        <v>2</v>
      </c>
      <c r="C4" s="3">
        <v>333.79694019471486</v>
      </c>
      <c r="D4" s="3">
        <v>348.40055632823362</v>
      </c>
      <c r="E4" s="3">
        <v>322.1488178025034</v>
      </c>
      <c r="F4" s="5">
        <f>AVERAGE(C4:E4)</f>
        <v>334.78210477515063</v>
      </c>
      <c r="G4" s="5">
        <f>STDEV(C4:E4)</f>
        <v>13.153568179157165</v>
      </c>
    </row>
    <row r="5" spans="2:7" x14ac:dyDescent="0.3">
      <c r="B5" s="4" t="s">
        <v>3</v>
      </c>
      <c r="C5" s="3">
        <v>46.605504587155963</v>
      </c>
      <c r="D5" s="3">
        <v>47.069048768710779</v>
      </c>
      <c r="E5" s="3">
        <v>44.674070497344282</v>
      </c>
      <c r="F5" s="5">
        <f t="shared" ref="F5:F10" si="0">AVERAGE(C5:E5)</f>
        <v>46.116207951070344</v>
      </c>
      <c r="G5" s="5">
        <f t="shared" ref="G5:G10" si="1">STDEV(C5:E5)</f>
        <v>1.2702514037161867</v>
      </c>
    </row>
    <row r="6" spans="2:7" x14ac:dyDescent="0.3">
      <c r="B6" s="4" t="s">
        <v>4</v>
      </c>
      <c r="C6" s="3">
        <v>8.7333011427651712</v>
      </c>
      <c r="D6" s="3">
        <v>8.5449863190085313</v>
      </c>
      <c r="E6" s="3">
        <v>8.3775953645581858</v>
      </c>
      <c r="F6" s="5">
        <f>AVERAGE(C6:E6)</f>
        <v>8.5519609421106288</v>
      </c>
      <c r="G6" s="5">
        <f>STDEV(C6:E6)</f>
        <v>0.1779554275317882</v>
      </c>
    </row>
    <row r="7" spans="2:7" x14ac:dyDescent="0.3">
      <c r="B7" s="4" t="s">
        <v>5</v>
      </c>
      <c r="C7" s="3">
        <v>44.030259134073724</v>
      </c>
      <c r="D7" s="3">
        <v>43.637534202478683</v>
      </c>
      <c r="E7" s="3">
        <v>42.285530339610496</v>
      </c>
      <c r="F7" s="5">
        <f>AVERAGE(C7:E7)</f>
        <v>43.31777455872097</v>
      </c>
      <c r="G7" s="5">
        <f>STDEV(C7:E7)</f>
        <v>0.91526188268130293</v>
      </c>
    </row>
    <row r="8" spans="2:7" x14ac:dyDescent="0.3">
      <c r="B8" s="4" t="s">
        <v>6</v>
      </c>
      <c r="C8" s="3">
        <v>18.947368421052634</v>
      </c>
      <c r="D8" s="3">
        <v>18.358281023660069</v>
      </c>
      <c r="E8" s="3">
        <v>17.865765330758091</v>
      </c>
      <c r="F8" s="5">
        <f>AVERAGE(C8:E8)</f>
        <v>18.390471591823598</v>
      </c>
      <c r="G8" s="5">
        <f>STDEV(C8:E8)</f>
        <v>0.541519607902331</v>
      </c>
    </row>
    <row r="9" spans="2:7" x14ac:dyDescent="0.3">
      <c r="B9" s="4" t="s">
        <v>7</v>
      </c>
      <c r="C9" s="3">
        <v>94.62739417350717</v>
      </c>
      <c r="D9" s="3">
        <v>94.408498309995153</v>
      </c>
      <c r="E9" s="3">
        <v>93.462095605987457</v>
      </c>
      <c r="F9" s="5">
        <f>AVERAGE(C9:E9)</f>
        <v>94.165996029829941</v>
      </c>
      <c r="G9" s="5">
        <f>STDEV(C9:E9)</f>
        <v>0.61934296216222084</v>
      </c>
    </row>
    <row r="10" spans="2:7" x14ac:dyDescent="0.3">
      <c r="B10" s="4" t="s">
        <v>8</v>
      </c>
      <c r="C10" s="3">
        <v>31.859005311443749</v>
      </c>
      <c r="D10" s="3">
        <v>29.711894414936427</v>
      </c>
      <c r="E10" s="3">
        <v>30.178657653307582</v>
      </c>
      <c r="F10" s="5">
        <f t="shared" si="0"/>
        <v>30.583185793229251</v>
      </c>
      <c r="G10" s="5">
        <f t="shared" si="1"/>
        <v>1.1292712528292232</v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 phenol</vt:lpstr>
      <vt:lpstr>DPPH</vt:lpstr>
      <vt:lpstr>ABTS</vt:lpstr>
      <vt:lpstr>FRAP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Alexandra Philiastides</cp:lastModifiedBy>
  <dcterms:created xsi:type="dcterms:W3CDTF">2019-11-28T23:00:26Z</dcterms:created>
  <dcterms:modified xsi:type="dcterms:W3CDTF">2019-12-04T10:39:16Z</dcterms:modified>
</cp:coreProperties>
</file>